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ink/ink1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micha\Documents\03_Pregrado_Ingenieria_Civil\00_Monitoria_estatica\Vigas\"/>
    </mc:Choice>
  </mc:AlternateContent>
  <xr:revisionPtr revIDLastSave="0" documentId="13_ncr:1_{E28CF930-99FF-4C50-9523-C638FAEDE9FC}" xr6:coauthVersionLast="44" xr6:coauthVersionMax="44" xr10:uidLastSave="{00000000-0000-0000-0000-000000000000}"/>
  <bookViews>
    <workbookView xWindow="-120" yWindow="-120" windowWidth="20730" windowHeight="11310" xr2:uid="{B0628860-2971-4099-B39E-DA0F634A1349}"/>
  </bookViews>
  <sheets>
    <sheet name="Hoja1" sheetId="3" r:id="rId1"/>
  </sheets>
  <definedNames>
    <definedName name="delta">Hoja1!$C$5</definedName>
    <definedName name="deltaa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1" i="3" l="1"/>
  <c r="C29" i="3"/>
  <c r="E41" i="3"/>
  <c r="E30" i="3"/>
  <c r="D41" i="3"/>
  <c r="D30" i="3"/>
  <c r="E9" i="3" l="1"/>
  <c r="D9" i="3"/>
  <c r="C10" i="3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32" i="3" l="1"/>
  <c r="D31" i="3"/>
  <c r="E31" i="3"/>
  <c r="D29" i="3"/>
  <c r="F30" i="3" s="1"/>
  <c r="D25" i="3"/>
  <c r="D21" i="3"/>
  <c r="D17" i="3"/>
  <c r="D13" i="3"/>
  <c r="E22" i="3"/>
  <c r="E14" i="3"/>
  <c r="D28" i="3"/>
  <c r="D24" i="3"/>
  <c r="D20" i="3"/>
  <c r="D16" i="3"/>
  <c r="D12" i="3"/>
  <c r="E29" i="3"/>
  <c r="E25" i="3"/>
  <c r="E21" i="3"/>
  <c r="E17" i="3"/>
  <c r="E13" i="3"/>
  <c r="D27" i="3"/>
  <c r="D23" i="3"/>
  <c r="D19" i="3"/>
  <c r="D15" i="3"/>
  <c r="D11" i="3"/>
  <c r="E28" i="3"/>
  <c r="E24" i="3"/>
  <c r="E20" i="3"/>
  <c r="E16" i="3"/>
  <c r="E12" i="3"/>
  <c r="E26" i="3"/>
  <c r="E18" i="3"/>
  <c r="E10" i="3"/>
  <c r="D26" i="3"/>
  <c r="D22" i="3"/>
  <c r="D18" i="3"/>
  <c r="D14" i="3"/>
  <c r="D10" i="3"/>
  <c r="E27" i="3"/>
  <c r="E23" i="3"/>
  <c r="E19" i="3"/>
  <c r="E15" i="3"/>
  <c r="E11" i="3"/>
  <c r="C33" i="3" l="1"/>
  <c r="D32" i="3"/>
  <c r="E32" i="3"/>
  <c r="C34" i="3" l="1"/>
  <c r="D33" i="3"/>
  <c r="E33" i="3"/>
  <c r="C35" i="3" l="1"/>
  <c r="E34" i="3"/>
  <c r="D34" i="3"/>
  <c r="C36" i="3" l="1"/>
  <c r="D35" i="3"/>
  <c r="E35" i="3"/>
  <c r="C37" i="3" l="1"/>
  <c r="D36" i="3"/>
  <c r="E36" i="3"/>
  <c r="C38" i="3" l="1"/>
  <c r="E37" i="3"/>
  <c r="D37" i="3"/>
  <c r="C39" i="3" l="1"/>
  <c r="E38" i="3"/>
  <c r="D38" i="3"/>
  <c r="C40" i="3" l="1"/>
  <c r="D39" i="3"/>
  <c r="E39" i="3"/>
  <c r="C42" i="3" l="1"/>
  <c r="D40" i="3"/>
  <c r="E40" i="3"/>
  <c r="F41" i="3" s="1"/>
  <c r="C43" i="3" l="1"/>
  <c r="E42" i="3"/>
  <c r="D42" i="3"/>
  <c r="C44" i="3" l="1"/>
  <c r="D43" i="3"/>
  <c r="E43" i="3"/>
  <c r="C45" i="3" l="1"/>
  <c r="E44" i="3"/>
  <c r="D44" i="3"/>
  <c r="C46" i="3" l="1"/>
  <c r="D45" i="3"/>
  <c r="E45" i="3"/>
  <c r="C47" i="3" l="1"/>
  <c r="E46" i="3"/>
  <c r="D46" i="3"/>
  <c r="C48" i="3" l="1"/>
  <c r="D47" i="3"/>
  <c r="E47" i="3"/>
  <c r="C49" i="3" l="1"/>
  <c r="E48" i="3"/>
  <c r="D48" i="3"/>
  <c r="C50" i="3" l="1"/>
  <c r="E49" i="3"/>
  <c r="D49" i="3"/>
  <c r="C51" i="3" l="1"/>
  <c r="E50" i="3"/>
  <c r="D50" i="3"/>
  <c r="D51" i="3" l="1"/>
  <c r="E51" i="3"/>
</calcChain>
</file>

<file path=xl/sharedStrings.xml><?xml version="1.0" encoding="utf-8"?>
<sst xmlns="http://schemas.openxmlformats.org/spreadsheetml/2006/main" count="11" uniqueCount="11">
  <si>
    <t>X [m]</t>
  </si>
  <si>
    <t>Delta</t>
  </si>
  <si>
    <t>Corte</t>
  </si>
  <si>
    <t>V [kN]</t>
  </si>
  <si>
    <t>M [kNm]</t>
  </si>
  <si>
    <t>CÁLCULO DE LOS DIAGRAMAS DE FUERZA CORTANTE Y MOMENTO FLECTOR PARA UNA VIGA DADAS LAS FUNCIONES A TROZOS</t>
  </si>
  <si>
    <t>Monitoria de Estática</t>
  </si>
  <si>
    <t>Nombre</t>
  </si>
  <si>
    <t>Michael Heredia Pérez</t>
  </si>
  <si>
    <t>Correo</t>
  </si>
  <si>
    <t>mherediap@unal.edu.co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</si>
</sst>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</fills>
  <borders count="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4" xfId="0" applyFill="1" applyBorder="1"/>
    <xf numFmtId="0" fontId="0" fillId="0" borderId="1" xfId="0" applyFill="1" applyBorder="1"/>
    <xf numFmtId="0" fontId="0" fillId="0" borderId="0" xfId="0" applyFill="1"/>
    <xf numFmtId="0" fontId="0" fillId="0" borderId="2" xfId="0" applyFill="1" applyBorder="1"/>
    <xf numFmtId="0" fontId="0" fillId="0" borderId="0" xfId="0" applyFill="1" applyBorder="1"/>
    <xf numFmtId="0" fontId="0" fillId="0" borderId="5" xfId="0" applyFill="1" applyBorder="1"/>
    <xf numFmtId="0" fontId="2" fillId="0" borderId="2" xfId="1" applyFill="1" applyBorder="1"/>
    <xf numFmtId="0" fontId="0" fillId="0" borderId="3" xfId="0" applyFill="1" applyBorder="1"/>
    <xf numFmtId="0" fontId="1" fillId="0" borderId="2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 wrapText="1"/>
    </xf>
    <xf numFmtId="0" fontId="3" fillId="2" borderId="7" xfId="0" applyFont="1" applyFill="1" applyBorder="1" applyAlignment="1">
      <alignment horizontal="center" wrapText="1"/>
    </xf>
    <xf numFmtId="0" fontId="3" fillId="2" borderId="8" xfId="0" applyFont="1" applyFill="1" applyBorder="1" applyAlignment="1">
      <alignment horizontal="center" wrapText="1"/>
    </xf>
    <xf numFmtId="0" fontId="3" fillId="2" borderId="5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3" fillId="2" borderId="3" xfId="0" applyFont="1" applyFill="1" applyBorder="1" applyAlignment="1">
      <alignment horizont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Fuerza cortante V(x)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corte_1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Hoja1!$C$9:$C$29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</c:numCache>
            </c:numRef>
          </c:xVal>
          <c:yVal>
            <c:numRef>
              <c:f>Hoja1!$D$9:$D$29</c:f>
              <c:numCache>
                <c:formatCode>General</c:formatCode>
                <c:ptCount val="21"/>
                <c:pt idx="0">
                  <c:v>24.24</c:v>
                </c:pt>
                <c:pt idx="1">
                  <c:v>23.327999999999999</c:v>
                </c:pt>
                <c:pt idx="2">
                  <c:v>22.415999999999997</c:v>
                </c:pt>
                <c:pt idx="3">
                  <c:v>21.503999999999998</c:v>
                </c:pt>
                <c:pt idx="4">
                  <c:v>20.591999999999999</c:v>
                </c:pt>
                <c:pt idx="5">
                  <c:v>19.68</c:v>
                </c:pt>
                <c:pt idx="6">
                  <c:v>18.768000000000001</c:v>
                </c:pt>
                <c:pt idx="7">
                  <c:v>17.855999999999998</c:v>
                </c:pt>
                <c:pt idx="8">
                  <c:v>16.943999999999999</c:v>
                </c:pt>
                <c:pt idx="9">
                  <c:v>16.032</c:v>
                </c:pt>
                <c:pt idx="10">
                  <c:v>15.120000000000001</c:v>
                </c:pt>
                <c:pt idx="11">
                  <c:v>14.208</c:v>
                </c:pt>
                <c:pt idx="12">
                  <c:v>13.295999999999999</c:v>
                </c:pt>
                <c:pt idx="13">
                  <c:v>12.383999999999999</c:v>
                </c:pt>
                <c:pt idx="14">
                  <c:v>11.471999999999998</c:v>
                </c:pt>
                <c:pt idx="15">
                  <c:v>10.559999999999997</c:v>
                </c:pt>
                <c:pt idx="16">
                  <c:v>9.6479999999999961</c:v>
                </c:pt>
                <c:pt idx="17">
                  <c:v>8.7359999999999953</c:v>
                </c:pt>
                <c:pt idx="18">
                  <c:v>7.8239999999999945</c:v>
                </c:pt>
                <c:pt idx="19">
                  <c:v>6.9119999999999955</c:v>
                </c:pt>
                <c:pt idx="20">
                  <c:v>5.9999999999999964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17B-4FBA-B77B-0D82E9B3D1A0}"/>
            </c:ext>
          </c:extLst>
        </c:ser>
        <c:ser>
          <c:idx val="1"/>
          <c:order val="1"/>
          <c:tx>
            <c:v>corte_2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Hoja1!$C$30:$C$40</c:f>
              <c:numCache>
                <c:formatCode>General</c:formatCode>
                <c:ptCount val="11"/>
                <c:pt idx="0">
                  <c:v>2</c:v>
                </c:pt>
                <c:pt idx="1">
                  <c:v>2.1000000000000005</c:v>
                </c:pt>
                <c:pt idx="2">
                  <c:v>2.2000000000000006</c:v>
                </c:pt>
                <c:pt idx="3">
                  <c:v>2.3000000000000007</c:v>
                </c:pt>
                <c:pt idx="4">
                  <c:v>2.4000000000000008</c:v>
                </c:pt>
                <c:pt idx="5">
                  <c:v>2.5000000000000009</c:v>
                </c:pt>
                <c:pt idx="6">
                  <c:v>2.600000000000001</c:v>
                </c:pt>
                <c:pt idx="7">
                  <c:v>2.7000000000000011</c:v>
                </c:pt>
                <c:pt idx="8">
                  <c:v>2.8000000000000012</c:v>
                </c:pt>
                <c:pt idx="9">
                  <c:v>2.9000000000000012</c:v>
                </c:pt>
                <c:pt idx="10">
                  <c:v>3.0000000000000013</c:v>
                </c:pt>
              </c:numCache>
            </c:numRef>
          </c:xVal>
          <c:yVal>
            <c:numRef>
              <c:f>Hoja1!$D$30:$D$40</c:f>
              <c:numCache>
                <c:formatCode>General</c:formatCode>
                <c:ptCount val="11"/>
                <c:pt idx="0">
                  <c:v>0.99999999999999822</c:v>
                </c:pt>
                <c:pt idx="1">
                  <c:v>0.38799999999999457</c:v>
                </c:pt>
                <c:pt idx="2">
                  <c:v>-0.22400000000000553</c:v>
                </c:pt>
                <c:pt idx="3">
                  <c:v>-0.83600000000000563</c:v>
                </c:pt>
                <c:pt idx="4">
                  <c:v>-1.4480000000000075</c:v>
                </c:pt>
                <c:pt idx="5">
                  <c:v>-2.0600000000000076</c:v>
                </c:pt>
                <c:pt idx="6">
                  <c:v>-2.6720000000000077</c:v>
                </c:pt>
                <c:pt idx="7">
                  <c:v>-3.2840000000000096</c:v>
                </c:pt>
                <c:pt idx="8">
                  <c:v>-3.8960000000000079</c:v>
                </c:pt>
                <c:pt idx="9">
                  <c:v>-4.5080000000000098</c:v>
                </c:pt>
                <c:pt idx="10">
                  <c:v>-5.1200000000000117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17B-4FBA-B77B-0D82E9B3D1A0}"/>
            </c:ext>
          </c:extLst>
        </c:ser>
        <c:ser>
          <c:idx val="2"/>
          <c:order val="2"/>
          <c:tx>
            <c:v>corte_3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Hoja1!$C$41:$C$51</c:f>
              <c:numCache>
                <c:formatCode>General</c:formatCode>
                <c:ptCount val="11"/>
                <c:pt idx="0">
                  <c:v>3</c:v>
                </c:pt>
                <c:pt idx="1">
                  <c:v>3.1000000000000014</c:v>
                </c:pt>
                <c:pt idx="2">
                  <c:v>3.2000000000000015</c:v>
                </c:pt>
                <c:pt idx="3">
                  <c:v>3.3000000000000016</c:v>
                </c:pt>
                <c:pt idx="4">
                  <c:v>3.4000000000000017</c:v>
                </c:pt>
                <c:pt idx="5">
                  <c:v>3.5000000000000018</c:v>
                </c:pt>
                <c:pt idx="6">
                  <c:v>3.6000000000000019</c:v>
                </c:pt>
                <c:pt idx="7">
                  <c:v>3.700000000000002</c:v>
                </c:pt>
                <c:pt idx="8">
                  <c:v>3.800000000000002</c:v>
                </c:pt>
                <c:pt idx="9">
                  <c:v>3.9000000000000021</c:v>
                </c:pt>
                <c:pt idx="10">
                  <c:v>4.0000000000000018</c:v>
                </c:pt>
              </c:numCache>
            </c:numRef>
          </c:xVal>
          <c:yVal>
            <c:numRef>
              <c:f>Hoja1!$D$41:$D$51</c:f>
              <c:numCache>
                <c:formatCode>General</c:formatCode>
                <c:ptCount val="11"/>
                <c:pt idx="0">
                  <c:v>-5.120000000000001</c:v>
                </c:pt>
                <c:pt idx="1">
                  <c:v>-5.73200000000001</c:v>
                </c:pt>
                <c:pt idx="2">
                  <c:v>-6.3440000000000119</c:v>
                </c:pt>
                <c:pt idx="3">
                  <c:v>-6.9560000000000102</c:v>
                </c:pt>
                <c:pt idx="4">
                  <c:v>-7.5680000000000121</c:v>
                </c:pt>
                <c:pt idx="5">
                  <c:v>-8.1800000000000139</c:v>
                </c:pt>
                <c:pt idx="6">
                  <c:v>-8.7920000000000122</c:v>
                </c:pt>
                <c:pt idx="7">
                  <c:v>-9.4040000000000141</c:v>
                </c:pt>
                <c:pt idx="8">
                  <c:v>-10.016000000000016</c:v>
                </c:pt>
                <c:pt idx="9">
                  <c:v>-10.628000000000014</c:v>
                </c:pt>
                <c:pt idx="10">
                  <c:v>-11.240000000000013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17B-4FBA-B77B-0D82E9B3D1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0811295"/>
        <c:axId val="1530244783"/>
      </c:scatterChart>
      <c:valAx>
        <c:axId val="1380811295"/>
        <c:scaling>
          <c:orientation val="minMax"/>
          <c:max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x [m]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244783"/>
        <c:crosses val="autoZero"/>
        <c:crossBetween val="midCat"/>
      </c:valAx>
      <c:valAx>
        <c:axId val="1530244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V(x) [kN]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0811295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Momento flector en sentido matemático M(x)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Hoja1!$C$9:$C$29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</c:numCache>
            </c:numRef>
          </c:xVal>
          <c:yVal>
            <c:numRef>
              <c:f>Hoja1!$E$9:$E$29</c:f>
              <c:numCache>
                <c:formatCode>General</c:formatCode>
                <c:ptCount val="21"/>
                <c:pt idx="0">
                  <c:v>0</c:v>
                </c:pt>
                <c:pt idx="1">
                  <c:v>2.3783999999999996</c:v>
                </c:pt>
                <c:pt idx="2">
                  <c:v>4.6656000000000004</c:v>
                </c:pt>
                <c:pt idx="3">
                  <c:v>6.8616000000000001</c:v>
                </c:pt>
                <c:pt idx="4">
                  <c:v>8.9664000000000001</c:v>
                </c:pt>
                <c:pt idx="5">
                  <c:v>10.979999999999999</c:v>
                </c:pt>
                <c:pt idx="6">
                  <c:v>12.9024</c:v>
                </c:pt>
                <c:pt idx="7">
                  <c:v>14.733599999999997</c:v>
                </c:pt>
                <c:pt idx="8">
                  <c:v>16.473599999999994</c:v>
                </c:pt>
                <c:pt idx="9">
                  <c:v>18.122399999999995</c:v>
                </c:pt>
                <c:pt idx="10">
                  <c:v>19.679999999999996</c:v>
                </c:pt>
                <c:pt idx="11">
                  <c:v>21.146399999999993</c:v>
                </c:pt>
                <c:pt idx="12">
                  <c:v>22.521599999999996</c:v>
                </c:pt>
                <c:pt idx="13">
                  <c:v>23.805600000000002</c:v>
                </c:pt>
                <c:pt idx="14">
                  <c:v>24.998399999999997</c:v>
                </c:pt>
                <c:pt idx="15">
                  <c:v>26.100000000000005</c:v>
                </c:pt>
                <c:pt idx="16">
                  <c:v>27.110399999999998</c:v>
                </c:pt>
                <c:pt idx="17">
                  <c:v>28.029600000000002</c:v>
                </c:pt>
                <c:pt idx="18">
                  <c:v>28.857600000000001</c:v>
                </c:pt>
                <c:pt idx="19">
                  <c:v>29.594400000000004</c:v>
                </c:pt>
                <c:pt idx="20">
                  <c:v>30.240000000000006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9A4-45BB-B47A-5AC24A0D36CE}"/>
            </c:ext>
          </c:extLst>
        </c:ser>
        <c:ser>
          <c:idx val="1"/>
          <c:order val="1"/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Hoja1!$C$30:$C$40</c:f>
              <c:numCache>
                <c:formatCode>General</c:formatCode>
                <c:ptCount val="11"/>
                <c:pt idx="0">
                  <c:v>2</c:v>
                </c:pt>
                <c:pt idx="1">
                  <c:v>2.1000000000000005</c:v>
                </c:pt>
                <c:pt idx="2">
                  <c:v>2.2000000000000006</c:v>
                </c:pt>
                <c:pt idx="3">
                  <c:v>2.3000000000000007</c:v>
                </c:pt>
                <c:pt idx="4">
                  <c:v>2.4000000000000008</c:v>
                </c:pt>
                <c:pt idx="5">
                  <c:v>2.5000000000000009</c:v>
                </c:pt>
                <c:pt idx="6">
                  <c:v>2.600000000000001</c:v>
                </c:pt>
                <c:pt idx="7">
                  <c:v>2.7000000000000011</c:v>
                </c:pt>
                <c:pt idx="8">
                  <c:v>2.8000000000000012</c:v>
                </c:pt>
                <c:pt idx="9">
                  <c:v>2.9000000000000012</c:v>
                </c:pt>
                <c:pt idx="10">
                  <c:v>3.0000000000000013</c:v>
                </c:pt>
              </c:numCache>
            </c:numRef>
          </c:xVal>
          <c:yVal>
            <c:numRef>
              <c:f>Hoja1!$E$30:$E$40</c:f>
              <c:numCache>
                <c:formatCode>General</c:formatCode>
                <c:ptCount val="11"/>
                <c:pt idx="0">
                  <c:v>30.239999999999995</c:v>
                </c:pt>
                <c:pt idx="1">
                  <c:v>30.309400000000004</c:v>
                </c:pt>
                <c:pt idx="2">
                  <c:v>30.317599999999999</c:v>
                </c:pt>
                <c:pt idx="3">
                  <c:v>30.264599999999994</c:v>
                </c:pt>
                <c:pt idx="4">
                  <c:v>30.150399999999991</c:v>
                </c:pt>
                <c:pt idx="5">
                  <c:v>29.974999999999987</c:v>
                </c:pt>
                <c:pt idx="6">
                  <c:v>29.738399999999995</c:v>
                </c:pt>
                <c:pt idx="7">
                  <c:v>29.440599999999993</c:v>
                </c:pt>
                <c:pt idx="8">
                  <c:v>29.081599999999991</c:v>
                </c:pt>
                <c:pt idx="9">
                  <c:v>28.661399999999986</c:v>
                </c:pt>
                <c:pt idx="10">
                  <c:v>28.179999999999993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9A4-45BB-B47A-5AC24A0D36CE}"/>
            </c:ext>
          </c:extLst>
        </c:ser>
        <c:ser>
          <c:idx val="2"/>
          <c:order val="2"/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Hoja1!$C$41:$C$51</c:f>
              <c:numCache>
                <c:formatCode>General</c:formatCode>
                <c:ptCount val="11"/>
                <c:pt idx="0">
                  <c:v>3</c:v>
                </c:pt>
                <c:pt idx="1">
                  <c:v>3.1000000000000014</c:v>
                </c:pt>
                <c:pt idx="2">
                  <c:v>3.2000000000000015</c:v>
                </c:pt>
                <c:pt idx="3">
                  <c:v>3.3000000000000016</c:v>
                </c:pt>
                <c:pt idx="4">
                  <c:v>3.4000000000000017</c:v>
                </c:pt>
                <c:pt idx="5">
                  <c:v>3.5000000000000018</c:v>
                </c:pt>
                <c:pt idx="6">
                  <c:v>3.6000000000000019</c:v>
                </c:pt>
                <c:pt idx="7">
                  <c:v>3.700000000000002</c:v>
                </c:pt>
                <c:pt idx="8">
                  <c:v>3.800000000000002</c:v>
                </c:pt>
                <c:pt idx="9">
                  <c:v>3.9000000000000021</c:v>
                </c:pt>
                <c:pt idx="10">
                  <c:v>4.0000000000000018</c:v>
                </c:pt>
              </c:numCache>
            </c:numRef>
          </c:xVal>
          <c:yVal>
            <c:numRef>
              <c:f>Hoja1!$E$41:$E$51</c:f>
              <c:numCache>
                <c:formatCode>General</c:formatCode>
                <c:ptCount val="11"/>
                <c:pt idx="0">
                  <c:v>8.18</c:v>
                </c:pt>
                <c:pt idx="1">
                  <c:v>7.6373999999999924</c:v>
                </c:pt>
                <c:pt idx="2">
                  <c:v>7.0335999999999785</c:v>
                </c:pt>
                <c:pt idx="3">
                  <c:v>6.3685999999999794</c:v>
                </c:pt>
                <c:pt idx="4">
                  <c:v>5.6423999999999914</c:v>
                </c:pt>
                <c:pt idx="5">
                  <c:v>4.854999999999972</c:v>
                </c:pt>
                <c:pt idx="6">
                  <c:v>4.0063999999999744</c:v>
                </c:pt>
                <c:pt idx="7">
                  <c:v>3.096599999999988</c:v>
                </c:pt>
                <c:pt idx="8">
                  <c:v>2.1255999999999631</c:v>
                </c:pt>
                <c:pt idx="9">
                  <c:v>1.0933999999999671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9A4-45BB-B47A-5AC24A0D36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0811295"/>
        <c:axId val="1530244783"/>
      </c:scatterChart>
      <c:valAx>
        <c:axId val="1380811295"/>
        <c:scaling>
          <c:orientation val="minMax"/>
          <c:max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x [m]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244783"/>
        <c:crosses val="autoZero"/>
        <c:crossBetween val="midCat"/>
      </c:valAx>
      <c:valAx>
        <c:axId val="1530244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M(x) [kN]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0811295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Momento flector en sentido Ingenieril M(x)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Hoja1!$C$9:$C$29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</c:numCache>
            </c:numRef>
          </c:xVal>
          <c:yVal>
            <c:numRef>
              <c:f>Hoja1!$E$9:$E$29</c:f>
              <c:numCache>
                <c:formatCode>General</c:formatCode>
                <c:ptCount val="21"/>
                <c:pt idx="0">
                  <c:v>0</c:v>
                </c:pt>
                <c:pt idx="1">
                  <c:v>2.3783999999999996</c:v>
                </c:pt>
                <c:pt idx="2">
                  <c:v>4.6656000000000004</c:v>
                </c:pt>
                <c:pt idx="3">
                  <c:v>6.8616000000000001</c:v>
                </c:pt>
                <c:pt idx="4">
                  <c:v>8.9664000000000001</c:v>
                </c:pt>
                <c:pt idx="5">
                  <c:v>10.979999999999999</c:v>
                </c:pt>
                <c:pt idx="6">
                  <c:v>12.9024</c:v>
                </c:pt>
                <c:pt idx="7">
                  <c:v>14.733599999999997</c:v>
                </c:pt>
                <c:pt idx="8">
                  <c:v>16.473599999999994</c:v>
                </c:pt>
                <c:pt idx="9">
                  <c:v>18.122399999999995</c:v>
                </c:pt>
                <c:pt idx="10">
                  <c:v>19.679999999999996</c:v>
                </c:pt>
                <c:pt idx="11">
                  <c:v>21.146399999999993</c:v>
                </c:pt>
                <c:pt idx="12">
                  <c:v>22.521599999999996</c:v>
                </c:pt>
                <c:pt idx="13">
                  <c:v>23.805600000000002</c:v>
                </c:pt>
                <c:pt idx="14">
                  <c:v>24.998399999999997</c:v>
                </c:pt>
                <c:pt idx="15">
                  <c:v>26.100000000000005</c:v>
                </c:pt>
                <c:pt idx="16">
                  <c:v>27.110399999999998</c:v>
                </c:pt>
                <c:pt idx="17">
                  <c:v>28.029600000000002</c:v>
                </c:pt>
                <c:pt idx="18">
                  <c:v>28.857600000000001</c:v>
                </c:pt>
                <c:pt idx="19">
                  <c:v>29.594400000000004</c:v>
                </c:pt>
                <c:pt idx="20">
                  <c:v>30.240000000000006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308-4AA7-BB0E-621781586752}"/>
            </c:ext>
          </c:extLst>
        </c:ser>
        <c:ser>
          <c:idx val="1"/>
          <c:order val="1"/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Hoja1!$C$30:$C$40</c:f>
              <c:numCache>
                <c:formatCode>General</c:formatCode>
                <c:ptCount val="11"/>
                <c:pt idx="0">
                  <c:v>2</c:v>
                </c:pt>
                <c:pt idx="1">
                  <c:v>2.1000000000000005</c:v>
                </c:pt>
                <c:pt idx="2">
                  <c:v>2.2000000000000006</c:v>
                </c:pt>
                <c:pt idx="3">
                  <c:v>2.3000000000000007</c:v>
                </c:pt>
                <c:pt idx="4">
                  <c:v>2.4000000000000008</c:v>
                </c:pt>
                <c:pt idx="5">
                  <c:v>2.5000000000000009</c:v>
                </c:pt>
                <c:pt idx="6">
                  <c:v>2.600000000000001</c:v>
                </c:pt>
                <c:pt idx="7">
                  <c:v>2.7000000000000011</c:v>
                </c:pt>
                <c:pt idx="8">
                  <c:v>2.8000000000000012</c:v>
                </c:pt>
                <c:pt idx="9">
                  <c:v>2.9000000000000012</c:v>
                </c:pt>
                <c:pt idx="10">
                  <c:v>3.0000000000000013</c:v>
                </c:pt>
              </c:numCache>
            </c:numRef>
          </c:xVal>
          <c:yVal>
            <c:numRef>
              <c:f>Hoja1!$E$30:$E$40</c:f>
              <c:numCache>
                <c:formatCode>General</c:formatCode>
                <c:ptCount val="11"/>
                <c:pt idx="0">
                  <c:v>30.239999999999995</c:v>
                </c:pt>
                <c:pt idx="1">
                  <c:v>30.309400000000004</c:v>
                </c:pt>
                <c:pt idx="2">
                  <c:v>30.317599999999999</c:v>
                </c:pt>
                <c:pt idx="3">
                  <c:v>30.264599999999994</c:v>
                </c:pt>
                <c:pt idx="4">
                  <c:v>30.150399999999991</c:v>
                </c:pt>
                <c:pt idx="5">
                  <c:v>29.974999999999987</c:v>
                </c:pt>
                <c:pt idx="6">
                  <c:v>29.738399999999995</c:v>
                </c:pt>
                <c:pt idx="7">
                  <c:v>29.440599999999993</c:v>
                </c:pt>
                <c:pt idx="8">
                  <c:v>29.081599999999991</c:v>
                </c:pt>
                <c:pt idx="9">
                  <c:v>28.661399999999986</c:v>
                </c:pt>
                <c:pt idx="10">
                  <c:v>28.179999999999993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308-4AA7-BB0E-621781586752}"/>
            </c:ext>
          </c:extLst>
        </c:ser>
        <c:ser>
          <c:idx val="2"/>
          <c:order val="2"/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Hoja1!$C$41:$C$51</c:f>
              <c:numCache>
                <c:formatCode>General</c:formatCode>
                <c:ptCount val="11"/>
                <c:pt idx="0">
                  <c:v>3</c:v>
                </c:pt>
                <c:pt idx="1">
                  <c:v>3.1000000000000014</c:v>
                </c:pt>
                <c:pt idx="2">
                  <c:v>3.2000000000000015</c:v>
                </c:pt>
                <c:pt idx="3">
                  <c:v>3.3000000000000016</c:v>
                </c:pt>
                <c:pt idx="4">
                  <c:v>3.4000000000000017</c:v>
                </c:pt>
                <c:pt idx="5">
                  <c:v>3.5000000000000018</c:v>
                </c:pt>
                <c:pt idx="6">
                  <c:v>3.6000000000000019</c:v>
                </c:pt>
                <c:pt idx="7">
                  <c:v>3.700000000000002</c:v>
                </c:pt>
                <c:pt idx="8">
                  <c:v>3.800000000000002</c:v>
                </c:pt>
                <c:pt idx="9">
                  <c:v>3.9000000000000021</c:v>
                </c:pt>
                <c:pt idx="10">
                  <c:v>4.0000000000000018</c:v>
                </c:pt>
              </c:numCache>
            </c:numRef>
          </c:xVal>
          <c:yVal>
            <c:numRef>
              <c:f>Hoja1!$E$41:$E$51</c:f>
              <c:numCache>
                <c:formatCode>General</c:formatCode>
                <c:ptCount val="11"/>
                <c:pt idx="0">
                  <c:v>8.18</c:v>
                </c:pt>
                <c:pt idx="1">
                  <c:v>7.6373999999999924</c:v>
                </c:pt>
                <c:pt idx="2">
                  <c:v>7.0335999999999785</c:v>
                </c:pt>
                <c:pt idx="3">
                  <c:v>6.3685999999999794</c:v>
                </c:pt>
                <c:pt idx="4">
                  <c:v>5.6423999999999914</c:v>
                </c:pt>
                <c:pt idx="5">
                  <c:v>4.854999999999972</c:v>
                </c:pt>
                <c:pt idx="6">
                  <c:v>4.0063999999999744</c:v>
                </c:pt>
                <c:pt idx="7">
                  <c:v>3.096599999999988</c:v>
                </c:pt>
                <c:pt idx="8">
                  <c:v>2.1255999999999631</c:v>
                </c:pt>
                <c:pt idx="9">
                  <c:v>1.0933999999999671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308-4AA7-BB0E-6217815867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0811295"/>
        <c:axId val="1530244783"/>
      </c:scatterChart>
      <c:valAx>
        <c:axId val="1380811295"/>
        <c:scaling>
          <c:orientation val="minMax"/>
          <c:max val="4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x [m]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244783"/>
        <c:crosses val="autoZero"/>
        <c:crossBetween val="midCat"/>
      </c:valAx>
      <c:valAx>
        <c:axId val="1530244783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M(x) [kN]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0811295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1.png"/><Relationship Id="rId4" Type="http://schemas.openxmlformats.org/officeDocument/2006/relationships/customXml" Target="../ink/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8</xdr:row>
      <xdr:rowOff>0</xdr:rowOff>
    </xdr:from>
    <xdr:to>
      <xdr:col>16</xdr:col>
      <xdr:colOff>0</xdr:colOff>
      <xdr:row>22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2431958-A973-4E08-97C5-D471774B40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23</xdr:row>
      <xdr:rowOff>0</xdr:rowOff>
    </xdr:from>
    <xdr:to>
      <xdr:col>16</xdr:col>
      <xdr:colOff>0</xdr:colOff>
      <xdr:row>37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99564FA-0065-41FE-9192-A61D92A3D2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38</xdr:row>
      <xdr:rowOff>0</xdr:rowOff>
    </xdr:from>
    <xdr:to>
      <xdr:col>16</xdr:col>
      <xdr:colOff>0</xdr:colOff>
      <xdr:row>52</xdr:row>
      <xdr:rowOff>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3DBFEFA-C585-4A28-9768-534CF7572A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17</xdr:col>
      <xdr:colOff>313163</xdr:colOff>
      <xdr:row>10</xdr:row>
      <xdr:rowOff>37680</xdr:rowOff>
    </xdr:from>
    <xdr:to>
      <xdr:col>17</xdr:col>
      <xdr:colOff>317843</xdr:colOff>
      <xdr:row>10</xdr:row>
      <xdr:rowOff>42360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">
          <xdr14:nvContentPartPr>
            <xdr14:cNvPr id="2" name="Entrada de lápiz 1">
              <a:extLst>
                <a:ext uri="{FF2B5EF4-FFF2-40B4-BE49-F238E27FC236}">
                  <a16:creationId xmlns:a16="http://schemas.microsoft.com/office/drawing/2014/main" id="{0F548895-192C-4F14-A4DB-FD9BEEB78A76}"/>
                </a:ext>
              </a:extLst>
            </xdr14:cNvPr>
            <xdr14:cNvContentPartPr/>
          </xdr14:nvContentPartPr>
          <xdr14:nvPr macro=""/>
          <xdr14:xfrm>
            <a:off x="13447080" y="1942680"/>
            <a:ext cx="4680" cy="4680"/>
          </xdr14:xfrm>
        </xdr:contentPart>
      </mc:Choice>
      <mc:Fallback>
        <xdr:pic>
          <xdr:nvPicPr>
            <xdr:cNvPr id="2" name="Entrada de lápiz 1">
              <a:extLst>
                <a:ext uri="{FF2B5EF4-FFF2-40B4-BE49-F238E27FC236}">
                  <a16:creationId xmlns:a16="http://schemas.microsoft.com/office/drawing/2014/main" id="{0F548895-192C-4F14-A4DB-FD9BEEB78A76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13429080" y="1925040"/>
              <a:ext cx="40320" cy="4032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07-04T02:30:55.078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12 13,'-5'-5,"-2"-2</inkml:trace>
</inkml: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herediap@unal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050C3-7A4B-42C1-98FF-9055BF4062C4}">
  <dimension ref="B2:L51"/>
  <sheetViews>
    <sheetView tabSelected="1" zoomScale="85" zoomScaleNormal="85" workbookViewId="0">
      <selection activeCell="E5" sqref="E5"/>
    </sheetView>
  </sheetViews>
  <sheetFormatPr baseColWidth="10" defaultColWidth="11.5703125" defaultRowHeight="15" x14ac:dyDescent="0.25"/>
  <cols>
    <col min="1" max="16384" width="11.5703125" style="3"/>
  </cols>
  <sheetData>
    <row r="2" spans="2:12" x14ac:dyDescent="0.25">
      <c r="B2" s="13" t="s">
        <v>5</v>
      </c>
      <c r="C2" s="14"/>
      <c r="D2" s="14"/>
      <c r="E2" s="14"/>
      <c r="F2" s="14"/>
      <c r="G2" s="14"/>
      <c r="H2" s="15"/>
      <c r="J2" s="10" t="s">
        <v>6</v>
      </c>
      <c r="K2" s="11"/>
      <c r="L2" s="12"/>
    </row>
    <row r="3" spans="2:12" x14ac:dyDescent="0.25">
      <c r="B3" s="16"/>
      <c r="C3" s="17"/>
      <c r="D3" s="17"/>
      <c r="E3" s="17"/>
      <c r="F3" s="17"/>
      <c r="G3" s="17"/>
      <c r="H3" s="18"/>
      <c r="J3" s="1" t="s">
        <v>7</v>
      </c>
      <c r="K3" s="5" t="s">
        <v>8</v>
      </c>
      <c r="L3" s="2"/>
    </row>
    <row r="4" spans="2:12" x14ac:dyDescent="0.25">
      <c r="J4" s="6" t="s">
        <v>9</v>
      </c>
      <c r="K4" s="7" t="s">
        <v>10</v>
      </c>
      <c r="L4" s="8"/>
    </row>
    <row r="5" spans="2:12" x14ac:dyDescent="0.25">
      <c r="B5" s="3" t="s">
        <v>1</v>
      </c>
      <c r="C5" s="3">
        <v>0.1</v>
      </c>
    </row>
    <row r="8" spans="2:12" x14ac:dyDescent="0.25">
      <c r="B8" s="9" t="s">
        <v>2</v>
      </c>
      <c r="C8" s="9" t="s">
        <v>0</v>
      </c>
      <c r="D8" s="9" t="s">
        <v>3</v>
      </c>
      <c r="E8" s="9" t="s">
        <v>4</v>
      </c>
    </row>
    <row r="9" spans="2:12" x14ac:dyDescent="0.25">
      <c r="B9" s="3">
        <v>1</v>
      </c>
      <c r="C9" s="3">
        <v>0</v>
      </c>
      <c r="D9" s="3">
        <f>-9.12*C9+24.24</f>
        <v>24.24</v>
      </c>
      <c r="E9" s="3">
        <f>24.24*C9-6.12*C9^2/2-3/2*C9^2</f>
        <v>0</v>
      </c>
    </row>
    <row r="10" spans="2:12" x14ac:dyDescent="0.25">
      <c r="B10" s="3">
        <v>1</v>
      </c>
      <c r="C10" s="3">
        <f t="shared" ref="C10:C29" si="0">C9+delta</f>
        <v>0.1</v>
      </c>
      <c r="D10" s="3">
        <f t="shared" ref="D10:D29" si="1">-9.12*C10+24.24</f>
        <v>23.327999999999999</v>
      </c>
      <c r="E10" s="3">
        <f t="shared" ref="E10:E29" si="2">24.24*C10-6.12*C10^2/2-3/2*C10^2</f>
        <v>2.3783999999999996</v>
      </c>
    </row>
    <row r="11" spans="2:12" x14ac:dyDescent="0.25">
      <c r="B11" s="3">
        <v>1</v>
      </c>
      <c r="C11" s="3">
        <f t="shared" si="0"/>
        <v>0.2</v>
      </c>
      <c r="D11" s="3">
        <f t="shared" si="1"/>
        <v>22.415999999999997</v>
      </c>
      <c r="E11" s="3">
        <f t="shared" si="2"/>
        <v>4.6656000000000004</v>
      </c>
    </row>
    <row r="12" spans="2:12" x14ac:dyDescent="0.25">
      <c r="B12" s="3">
        <v>1</v>
      </c>
      <c r="C12" s="3">
        <f t="shared" si="0"/>
        <v>0.30000000000000004</v>
      </c>
      <c r="D12" s="3">
        <f t="shared" si="1"/>
        <v>21.503999999999998</v>
      </c>
      <c r="E12" s="3">
        <f t="shared" si="2"/>
        <v>6.8616000000000001</v>
      </c>
    </row>
    <row r="13" spans="2:12" x14ac:dyDescent="0.25">
      <c r="B13" s="3">
        <v>1</v>
      </c>
      <c r="C13" s="3">
        <f t="shared" si="0"/>
        <v>0.4</v>
      </c>
      <c r="D13" s="3">
        <f t="shared" si="1"/>
        <v>20.591999999999999</v>
      </c>
      <c r="E13" s="3">
        <f t="shared" si="2"/>
        <v>8.9664000000000001</v>
      </c>
    </row>
    <row r="14" spans="2:12" x14ac:dyDescent="0.25">
      <c r="B14" s="3">
        <v>1</v>
      </c>
      <c r="C14" s="3">
        <f t="shared" si="0"/>
        <v>0.5</v>
      </c>
      <c r="D14" s="3">
        <f t="shared" si="1"/>
        <v>19.68</v>
      </c>
      <c r="E14" s="3">
        <f t="shared" si="2"/>
        <v>10.979999999999999</v>
      </c>
    </row>
    <row r="15" spans="2:12" x14ac:dyDescent="0.25">
      <c r="B15" s="3">
        <v>1</v>
      </c>
      <c r="C15" s="3">
        <f t="shared" si="0"/>
        <v>0.6</v>
      </c>
      <c r="D15" s="3">
        <f t="shared" si="1"/>
        <v>18.768000000000001</v>
      </c>
      <c r="E15" s="3">
        <f t="shared" si="2"/>
        <v>12.9024</v>
      </c>
    </row>
    <row r="16" spans="2:12" x14ac:dyDescent="0.25">
      <c r="B16" s="3">
        <v>1</v>
      </c>
      <c r="C16" s="3">
        <f t="shared" si="0"/>
        <v>0.7</v>
      </c>
      <c r="D16" s="3">
        <f t="shared" si="1"/>
        <v>17.855999999999998</v>
      </c>
      <c r="E16" s="3">
        <f t="shared" si="2"/>
        <v>14.733599999999997</v>
      </c>
    </row>
    <row r="17" spans="2:6" x14ac:dyDescent="0.25">
      <c r="B17" s="3">
        <v>1</v>
      </c>
      <c r="C17" s="3">
        <f t="shared" si="0"/>
        <v>0.79999999999999993</v>
      </c>
      <c r="D17" s="3">
        <f t="shared" si="1"/>
        <v>16.943999999999999</v>
      </c>
      <c r="E17" s="3">
        <f t="shared" si="2"/>
        <v>16.473599999999994</v>
      </c>
    </row>
    <row r="18" spans="2:6" x14ac:dyDescent="0.25">
      <c r="B18" s="3">
        <v>1</v>
      </c>
      <c r="C18" s="3">
        <f t="shared" si="0"/>
        <v>0.89999999999999991</v>
      </c>
      <c r="D18" s="3">
        <f t="shared" si="1"/>
        <v>16.032</v>
      </c>
      <c r="E18" s="3">
        <f t="shared" si="2"/>
        <v>18.122399999999995</v>
      </c>
    </row>
    <row r="19" spans="2:6" x14ac:dyDescent="0.25">
      <c r="B19" s="3">
        <v>1</v>
      </c>
      <c r="C19" s="3">
        <f t="shared" si="0"/>
        <v>0.99999999999999989</v>
      </c>
      <c r="D19" s="3">
        <f t="shared" si="1"/>
        <v>15.120000000000001</v>
      </c>
      <c r="E19" s="3">
        <f t="shared" si="2"/>
        <v>19.679999999999996</v>
      </c>
    </row>
    <row r="20" spans="2:6" x14ac:dyDescent="0.25">
      <c r="B20" s="3">
        <v>1</v>
      </c>
      <c r="C20" s="3">
        <f t="shared" si="0"/>
        <v>1.0999999999999999</v>
      </c>
      <c r="D20" s="3">
        <f t="shared" si="1"/>
        <v>14.208</v>
      </c>
      <c r="E20" s="3">
        <f t="shared" si="2"/>
        <v>21.146399999999993</v>
      </c>
    </row>
    <row r="21" spans="2:6" x14ac:dyDescent="0.25">
      <c r="B21" s="3">
        <v>1</v>
      </c>
      <c r="C21" s="3">
        <f t="shared" si="0"/>
        <v>1.2</v>
      </c>
      <c r="D21" s="3">
        <f t="shared" si="1"/>
        <v>13.295999999999999</v>
      </c>
      <c r="E21" s="3">
        <f t="shared" si="2"/>
        <v>22.521599999999996</v>
      </c>
    </row>
    <row r="22" spans="2:6" x14ac:dyDescent="0.25">
      <c r="B22" s="3">
        <v>1</v>
      </c>
      <c r="C22" s="3">
        <f t="shared" si="0"/>
        <v>1.3</v>
      </c>
      <c r="D22" s="3">
        <f t="shared" si="1"/>
        <v>12.383999999999999</v>
      </c>
      <c r="E22" s="3">
        <f t="shared" si="2"/>
        <v>23.805600000000002</v>
      </c>
    </row>
    <row r="23" spans="2:6" x14ac:dyDescent="0.25">
      <c r="B23" s="3">
        <v>1</v>
      </c>
      <c r="C23" s="3">
        <f t="shared" si="0"/>
        <v>1.4000000000000001</v>
      </c>
      <c r="D23" s="3">
        <f t="shared" si="1"/>
        <v>11.471999999999998</v>
      </c>
      <c r="E23" s="3">
        <f t="shared" si="2"/>
        <v>24.998399999999997</v>
      </c>
    </row>
    <row r="24" spans="2:6" x14ac:dyDescent="0.25">
      <c r="B24" s="3">
        <v>1</v>
      </c>
      <c r="C24" s="3">
        <f t="shared" si="0"/>
        <v>1.5000000000000002</v>
      </c>
      <c r="D24" s="3">
        <f t="shared" si="1"/>
        <v>10.559999999999997</v>
      </c>
      <c r="E24" s="3">
        <f t="shared" si="2"/>
        <v>26.100000000000005</v>
      </c>
    </row>
    <row r="25" spans="2:6" x14ac:dyDescent="0.25">
      <c r="B25" s="3">
        <v>1</v>
      </c>
      <c r="C25" s="3">
        <f t="shared" si="0"/>
        <v>1.6000000000000003</v>
      </c>
      <c r="D25" s="3">
        <f t="shared" si="1"/>
        <v>9.6479999999999961</v>
      </c>
      <c r="E25" s="3">
        <f t="shared" si="2"/>
        <v>27.110399999999998</v>
      </c>
    </row>
    <row r="26" spans="2:6" x14ac:dyDescent="0.25">
      <c r="B26" s="3">
        <v>1</v>
      </c>
      <c r="C26" s="3">
        <f t="shared" si="0"/>
        <v>1.7000000000000004</v>
      </c>
      <c r="D26" s="3">
        <f t="shared" si="1"/>
        <v>8.7359999999999953</v>
      </c>
      <c r="E26" s="3">
        <f t="shared" si="2"/>
        <v>28.029600000000002</v>
      </c>
    </row>
    <row r="27" spans="2:6" x14ac:dyDescent="0.25">
      <c r="B27" s="3">
        <v>1</v>
      </c>
      <c r="C27" s="3">
        <f t="shared" si="0"/>
        <v>1.8000000000000005</v>
      </c>
      <c r="D27" s="3">
        <f t="shared" si="1"/>
        <v>7.8239999999999945</v>
      </c>
      <c r="E27" s="3">
        <f t="shared" si="2"/>
        <v>28.857600000000001</v>
      </c>
    </row>
    <row r="28" spans="2:6" x14ac:dyDescent="0.25">
      <c r="B28" s="3">
        <v>1</v>
      </c>
      <c r="C28" s="3">
        <f t="shared" si="0"/>
        <v>1.9000000000000006</v>
      </c>
      <c r="D28" s="3">
        <f t="shared" si="1"/>
        <v>6.9119999999999955</v>
      </c>
      <c r="E28" s="3">
        <f t="shared" si="2"/>
        <v>29.594400000000004</v>
      </c>
    </row>
    <row r="29" spans="2:6" x14ac:dyDescent="0.25">
      <c r="B29" s="4">
        <v>1</v>
      </c>
      <c r="C29" s="4">
        <f t="shared" si="0"/>
        <v>2.0000000000000004</v>
      </c>
      <c r="D29" s="4">
        <f t="shared" si="1"/>
        <v>5.9999999999999964</v>
      </c>
      <c r="E29" s="4">
        <f t="shared" si="2"/>
        <v>30.240000000000006</v>
      </c>
    </row>
    <row r="30" spans="2:6" x14ac:dyDescent="0.25">
      <c r="B30" s="3">
        <v>2</v>
      </c>
      <c r="C30" s="3">
        <v>2</v>
      </c>
      <c r="D30" s="5">
        <f>-6.12*C30+24.24-5-6</f>
        <v>0.99999999999999822</v>
      </c>
      <c r="E30" s="5">
        <f>24.24*C30-6.12*C30^2/2-5*(C30-2)-6*(C30-1)</f>
        <v>30.239999999999995</v>
      </c>
      <c r="F30" s="3">
        <f>D29-D30</f>
        <v>4.9999999999999982</v>
      </c>
    </row>
    <row r="31" spans="2:6" x14ac:dyDescent="0.25">
      <c r="B31" s="3">
        <v>2</v>
      </c>
      <c r="C31" s="3">
        <f>C29+delta</f>
        <v>2.1000000000000005</v>
      </c>
      <c r="D31" s="5">
        <f t="shared" ref="D31:D51" si="3">-6.12*C31+24.24-5-6</f>
        <v>0.38799999999999457</v>
      </c>
      <c r="E31" s="5">
        <f t="shared" ref="E31:E40" si="4">24.24*C31-6.12*C31^2/2-5*(C31-2)-6*(C31-1)</f>
        <v>30.309400000000004</v>
      </c>
    </row>
    <row r="32" spans="2:6" x14ac:dyDescent="0.25">
      <c r="B32" s="3">
        <v>2</v>
      </c>
      <c r="C32" s="3">
        <f t="shared" ref="C32:C40" si="5">C31+delta</f>
        <v>2.2000000000000006</v>
      </c>
      <c r="D32" s="5">
        <f t="shared" si="3"/>
        <v>-0.22400000000000553</v>
      </c>
      <c r="E32" s="5">
        <f t="shared" si="4"/>
        <v>30.317599999999999</v>
      </c>
    </row>
    <row r="33" spans="2:6" x14ac:dyDescent="0.25">
      <c r="B33" s="3">
        <v>2</v>
      </c>
      <c r="C33" s="3">
        <f t="shared" si="5"/>
        <v>2.3000000000000007</v>
      </c>
      <c r="D33" s="5">
        <f t="shared" si="3"/>
        <v>-0.83600000000000563</v>
      </c>
      <c r="E33" s="5">
        <f t="shared" si="4"/>
        <v>30.264599999999994</v>
      </c>
    </row>
    <row r="34" spans="2:6" x14ac:dyDescent="0.25">
      <c r="B34" s="3">
        <v>2</v>
      </c>
      <c r="C34" s="3">
        <f t="shared" si="5"/>
        <v>2.4000000000000008</v>
      </c>
      <c r="D34" s="5">
        <f t="shared" si="3"/>
        <v>-1.4480000000000075</v>
      </c>
      <c r="E34" s="5">
        <f t="shared" si="4"/>
        <v>30.150399999999991</v>
      </c>
    </row>
    <row r="35" spans="2:6" x14ac:dyDescent="0.25">
      <c r="B35" s="3">
        <v>2</v>
      </c>
      <c r="C35" s="3">
        <f t="shared" si="5"/>
        <v>2.5000000000000009</v>
      </c>
      <c r="D35" s="5">
        <f t="shared" si="3"/>
        <v>-2.0600000000000076</v>
      </c>
      <c r="E35" s="5">
        <f t="shared" si="4"/>
        <v>29.974999999999987</v>
      </c>
    </row>
    <row r="36" spans="2:6" x14ac:dyDescent="0.25">
      <c r="B36" s="3">
        <v>2</v>
      </c>
      <c r="C36" s="3">
        <f t="shared" si="5"/>
        <v>2.600000000000001</v>
      </c>
      <c r="D36" s="5">
        <f t="shared" si="3"/>
        <v>-2.6720000000000077</v>
      </c>
      <c r="E36" s="5">
        <f t="shared" si="4"/>
        <v>29.738399999999995</v>
      </c>
    </row>
    <row r="37" spans="2:6" x14ac:dyDescent="0.25">
      <c r="B37" s="3">
        <v>2</v>
      </c>
      <c r="C37" s="3">
        <f t="shared" si="5"/>
        <v>2.7000000000000011</v>
      </c>
      <c r="D37" s="5">
        <f t="shared" si="3"/>
        <v>-3.2840000000000096</v>
      </c>
      <c r="E37" s="5">
        <f t="shared" si="4"/>
        <v>29.440599999999993</v>
      </c>
    </row>
    <row r="38" spans="2:6" x14ac:dyDescent="0.25">
      <c r="B38" s="3">
        <v>2</v>
      </c>
      <c r="C38" s="3">
        <f t="shared" si="5"/>
        <v>2.8000000000000012</v>
      </c>
      <c r="D38" s="5">
        <f t="shared" si="3"/>
        <v>-3.8960000000000079</v>
      </c>
      <c r="E38" s="5">
        <f t="shared" si="4"/>
        <v>29.081599999999991</v>
      </c>
    </row>
    <row r="39" spans="2:6" x14ac:dyDescent="0.25">
      <c r="B39" s="3">
        <v>2</v>
      </c>
      <c r="C39" s="3">
        <f t="shared" si="5"/>
        <v>2.9000000000000012</v>
      </c>
      <c r="D39" s="5">
        <f t="shared" si="3"/>
        <v>-4.5080000000000098</v>
      </c>
      <c r="E39" s="5">
        <f t="shared" si="4"/>
        <v>28.661399999999986</v>
      </c>
    </row>
    <row r="40" spans="2:6" x14ac:dyDescent="0.25">
      <c r="B40" s="4">
        <v>2</v>
      </c>
      <c r="C40" s="4">
        <f t="shared" si="5"/>
        <v>3.0000000000000013</v>
      </c>
      <c r="D40" s="4">
        <f t="shared" si="3"/>
        <v>-5.1200000000000117</v>
      </c>
      <c r="E40" s="4">
        <f t="shared" si="4"/>
        <v>28.179999999999993</v>
      </c>
    </row>
    <row r="41" spans="2:6" x14ac:dyDescent="0.25">
      <c r="B41" s="3">
        <v>3</v>
      </c>
      <c r="C41" s="3">
        <v>3</v>
      </c>
      <c r="D41" s="5">
        <f t="shared" si="3"/>
        <v>-5.120000000000001</v>
      </c>
      <c r="E41" s="5">
        <f>24.24*C41-6.12*C41^2/2-5*(C41-2)-6*(C41-1)-20</f>
        <v>8.18</v>
      </c>
      <c r="F41" s="3">
        <f>E40-E41</f>
        <v>19.999999999999993</v>
      </c>
    </row>
    <row r="42" spans="2:6" x14ac:dyDescent="0.25">
      <c r="B42" s="3">
        <v>3</v>
      </c>
      <c r="C42" s="3">
        <f>C40+delta</f>
        <v>3.1000000000000014</v>
      </c>
      <c r="D42" s="5">
        <f t="shared" si="3"/>
        <v>-5.73200000000001</v>
      </c>
      <c r="E42" s="5">
        <f t="shared" ref="E42:E51" si="6">24.24*C42-6.12*C42^2/2-5*(C42-2)-6*(C42-1)-20</f>
        <v>7.6373999999999924</v>
      </c>
    </row>
    <row r="43" spans="2:6" x14ac:dyDescent="0.25">
      <c r="B43" s="3">
        <v>3</v>
      </c>
      <c r="C43" s="3">
        <f t="shared" ref="C43:C51" si="7">C42+delta</f>
        <v>3.2000000000000015</v>
      </c>
      <c r="D43" s="5">
        <f t="shared" si="3"/>
        <v>-6.3440000000000119</v>
      </c>
      <c r="E43" s="5">
        <f t="shared" si="6"/>
        <v>7.0335999999999785</v>
      </c>
    </row>
    <row r="44" spans="2:6" x14ac:dyDescent="0.25">
      <c r="B44" s="3">
        <v>3</v>
      </c>
      <c r="C44" s="3">
        <f t="shared" si="7"/>
        <v>3.3000000000000016</v>
      </c>
      <c r="D44" s="5">
        <f t="shared" si="3"/>
        <v>-6.9560000000000102</v>
      </c>
      <c r="E44" s="5">
        <f t="shared" si="6"/>
        <v>6.3685999999999794</v>
      </c>
    </row>
    <row r="45" spans="2:6" x14ac:dyDescent="0.25">
      <c r="B45" s="3">
        <v>3</v>
      </c>
      <c r="C45" s="3">
        <f t="shared" si="7"/>
        <v>3.4000000000000017</v>
      </c>
      <c r="D45" s="5">
        <f t="shared" si="3"/>
        <v>-7.5680000000000121</v>
      </c>
      <c r="E45" s="5">
        <f t="shared" si="6"/>
        <v>5.6423999999999914</v>
      </c>
    </row>
    <row r="46" spans="2:6" x14ac:dyDescent="0.25">
      <c r="B46" s="3">
        <v>3</v>
      </c>
      <c r="C46" s="3">
        <f t="shared" si="7"/>
        <v>3.5000000000000018</v>
      </c>
      <c r="D46" s="5">
        <f t="shared" si="3"/>
        <v>-8.1800000000000139</v>
      </c>
      <c r="E46" s="5">
        <f t="shared" si="6"/>
        <v>4.854999999999972</v>
      </c>
    </row>
    <row r="47" spans="2:6" x14ac:dyDescent="0.25">
      <c r="B47" s="3">
        <v>3</v>
      </c>
      <c r="C47" s="3">
        <f t="shared" si="7"/>
        <v>3.6000000000000019</v>
      </c>
      <c r="D47" s="5">
        <f t="shared" si="3"/>
        <v>-8.7920000000000122</v>
      </c>
      <c r="E47" s="5">
        <f t="shared" si="6"/>
        <v>4.0063999999999744</v>
      </c>
    </row>
    <row r="48" spans="2:6" x14ac:dyDescent="0.25">
      <c r="B48" s="3">
        <v>3</v>
      </c>
      <c r="C48" s="3">
        <f t="shared" si="7"/>
        <v>3.700000000000002</v>
      </c>
      <c r="D48" s="5">
        <f t="shared" si="3"/>
        <v>-9.4040000000000141</v>
      </c>
      <c r="E48" s="5">
        <f t="shared" si="6"/>
        <v>3.096599999999988</v>
      </c>
    </row>
    <row r="49" spans="2:5" x14ac:dyDescent="0.25">
      <c r="B49" s="3">
        <v>3</v>
      </c>
      <c r="C49" s="3">
        <f t="shared" si="7"/>
        <v>3.800000000000002</v>
      </c>
      <c r="D49" s="5">
        <f t="shared" si="3"/>
        <v>-10.016000000000016</v>
      </c>
      <c r="E49" s="5">
        <f t="shared" si="6"/>
        <v>2.1255999999999631</v>
      </c>
    </row>
    <row r="50" spans="2:5" x14ac:dyDescent="0.25">
      <c r="B50" s="3">
        <v>3</v>
      </c>
      <c r="C50" s="3">
        <f t="shared" si="7"/>
        <v>3.9000000000000021</v>
      </c>
      <c r="D50" s="5">
        <f t="shared" si="3"/>
        <v>-10.628000000000014</v>
      </c>
      <c r="E50" s="5">
        <f t="shared" si="6"/>
        <v>1.0933999999999671</v>
      </c>
    </row>
    <row r="51" spans="2:5" x14ac:dyDescent="0.25">
      <c r="B51" s="4">
        <v>3</v>
      </c>
      <c r="C51" s="4">
        <f t="shared" si="7"/>
        <v>4.0000000000000018</v>
      </c>
      <c r="D51" s="4">
        <f t="shared" si="3"/>
        <v>-11.240000000000013</v>
      </c>
      <c r="E51" s="4">
        <f t="shared" si="6"/>
        <v>0</v>
      </c>
    </row>
  </sheetData>
  <mergeCells count="2">
    <mergeCell ref="B2:H3"/>
    <mergeCell ref="J2:L2"/>
  </mergeCells>
  <hyperlinks>
    <hyperlink ref="K4" r:id="rId1" xr:uid="{E6C246E0-5F94-4ECE-A220-1E640DFBDF14}"/>
  </hyperlinks>
  <pageMargins left="0.7" right="0.7" top="0.75" bottom="0.75" header="0.3" footer="0.3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delta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Heredia Perez</dc:creator>
  <cp:lastModifiedBy>Michael Heredia Perez</cp:lastModifiedBy>
  <dcterms:created xsi:type="dcterms:W3CDTF">2019-11-10T07:03:48Z</dcterms:created>
  <dcterms:modified xsi:type="dcterms:W3CDTF">2020-07-04T02:45:47Z</dcterms:modified>
</cp:coreProperties>
</file>