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jbraus/Dropbox/Projects/Iplate-Ch04/Source/Membrane-Tests/"/>
    </mc:Choice>
  </mc:AlternateContent>
  <xr:revisionPtr revIDLastSave="0" documentId="13_ncr:1_{F617E2C9-C477-C34A-A88F-90CDD629D536}" xr6:coauthVersionLast="37" xr6:coauthVersionMax="37" xr10:uidLastSave="{00000000-0000-0000-0000-000000000000}"/>
  <bookViews>
    <workbookView xWindow="0" yWindow="440" windowWidth="40960" windowHeight="22600" xr2:uid="{09CCD467-BA71-4780-BAE2-12E1B07488EF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" l="1"/>
  <c r="F71" i="1"/>
  <c r="F70" i="1"/>
  <c r="F69" i="1"/>
  <c r="F68" i="1"/>
  <c r="F67" i="1"/>
  <c r="F66" i="1"/>
</calcChain>
</file>

<file path=xl/sharedStrings.xml><?xml version="1.0" encoding="utf-8"?>
<sst xmlns="http://schemas.openxmlformats.org/spreadsheetml/2006/main" count="317" uniqueCount="156">
  <si>
    <t>Dyes in Whitman Lab</t>
  </si>
  <si>
    <t xml:space="preserve">Typical Application </t>
  </si>
  <si>
    <t>Molecular Shape</t>
  </si>
  <si>
    <t>Color</t>
  </si>
  <si>
    <t>Unusal Properties</t>
  </si>
  <si>
    <t>Thymol Blue, sodium salt, ACS</t>
  </si>
  <si>
    <t xml:space="preserve">Dangerous </t>
  </si>
  <si>
    <t>irritates skin and eyes</t>
  </si>
  <si>
    <t>Aniline Blue</t>
  </si>
  <si>
    <t>blue</t>
  </si>
  <si>
    <t>Iodine Solution</t>
  </si>
  <si>
    <t>gram stain</t>
  </si>
  <si>
    <t xml:space="preserve">brown </t>
  </si>
  <si>
    <t>Rose Bengal</t>
  </si>
  <si>
    <t>biological stain</t>
  </si>
  <si>
    <t>Congo Red</t>
  </si>
  <si>
    <t>red</t>
  </si>
  <si>
    <t>powder</t>
  </si>
  <si>
    <t>brownish-green or reddish-brown </t>
  </si>
  <si>
    <t>sealed container, crystalline powder</t>
  </si>
  <si>
    <t>used a pH indicator</t>
  </si>
  <si>
    <t>powder, mix of methyl blue and water blue</t>
  </si>
  <si>
    <t xml:space="preserve">used in fluorescence microscopy, turns yellow-green in violet light </t>
  </si>
  <si>
    <t>powder, commonly used in eye drops to stain damaged conjunctival and corneal cells and thereby identify damage to the eye</t>
  </si>
  <si>
    <t>used in the preparation of Foraminifera, allowing distinction between alive and dead forms</t>
  </si>
  <si>
    <t>powder, has generally been abandoned for carcinogenic properties</t>
  </si>
  <si>
    <t>carcinogen</t>
  </si>
  <si>
    <t>P1 Iodine B</t>
  </si>
  <si>
    <t>Flazo Orange</t>
  </si>
  <si>
    <t>Methyl Orange</t>
  </si>
  <si>
    <t>Methyl Red</t>
  </si>
  <si>
    <t>Neutral Red</t>
  </si>
  <si>
    <t>Nigrosin</t>
  </si>
  <si>
    <t>Methyl Green</t>
  </si>
  <si>
    <t>Janus Grenn</t>
  </si>
  <si>
    <t xml:space="preserve">Malachite Green </t>
  </si>
  <si>
    <t>Mercuric Oxide Red</t>
  </si>
  <si>
    <t>Indigo</t>
  </si>
  <si>
    <t>Hexidium Iodine</t>
  </si>
  <si>
    <t>Chlor Phenol Red</t>
  </si>
  <si>
    <t>Superchrome Blue B Extra</t>
  </si>
  <si>
    <t>Ponta Chrome Blue</t>
  </si>
  <si>
    <t>Sudan Black B</t>
  </si>
  <si>
    <t>Prussian Blue</t>
  </si>
  <si>
    <t xml:space="preserve">Phenol Red </t>
  </si>
  <si>
    <t>Tetrazolium Violet</t>
  </si>
  <si>
    <t>Ponta Chrome Violet</t>
  </si>
  <si>
    <t>Pyridoxine Hydrochloride</t>
  </si>
  <si>
    <t>Rosamine B 4' Isothiocyanate</t>
  </si>
  <si>
    <t>Toluidine Blue O</t>
  </si>
  <si>
    <t>Thymol Blue Sodium</t>
  </si>
  <si>
    <t>Eriochrome Black</t>
  </si>
  <si>
    <t>Erythrosin B</t>
  </si>
  <si>
    <t>Diamond Red ECB Extra</t>
  </si>
  <si>
    <t>Diamond Black</t>
  </si>
  <si>
    <t>Brilliant Blue</t>
  </si>
  <si>
    <t>Basic Fuchsin</t>
  </si>
  <si>
    <t>Alizarin Red</t>
  </si>
  <si>
    <t>Buffalo Black NBR</t>
  </si>
  <si>
    <t xml:space="preserve">Bromocresol Green </t>
  </si>
  <si>
    <t>Acid Alizarin Garnet</t>
  </si>
  <si>
    <t>Bromphenol Blue</t>
  </si>
  <si>
    <t>Acridine Orange</t>
  </si>
  <si>
    <t>Bromocresol Purple</t>
  </si>
  <si>
    <t>Name</t>
  </si>
  <si>
    <t>Type</t>
  </si>
  <si>
    <t>Dye</t>
  </si>
  <si>
    <t>Amino Acid</t>
  </si>
  <si>
    <t>Source</t>
  </si>
  <si>
    <t>Lab</t>
  </si>
  <si>
    <t>Soil</t>
  </si>
  <si>
    <t>Comparative to Soil Constituents</t>
  </si>
  <si>
    <t>Charge?</t>
  </si>
  <si>
    <t>alanine</t>
  </si>
  <si>
    <t>arginine</t>
  </si>
  <si>
    <t>asparagine</t>
  </si>
  <si>
    <t>aspartic</t>
  </si>
  <si>
    <t>cysteine</t>
  </si>
  <si>
    <t>glutamic</t>
  </si>
  <si>
    <t>glutamine</t>
  </si>
  <si>
    <t>glycine</t>
  </si>
  <si>
    <t>histidine</t>
  </si>
  <si>
    <t>isoleucine</t>
  </si>
  <si>
    <t>leucine</t>
  </si>
  <si>
    <t>lysine</t>
  </si>
  <si>
    <t>methionine</t>
  </si>
  <si>
    <t>phenylalanine</t>
  </si>
  <si>
    <t>proline</t>
  </si>
  <si>
    <t>serine</t>
  </si>
  <si>
    <t>threonine</t>
  </si>
  <si>
    <t>tryptophan</t>
  </si>
  <si>
    <t>tyrosine</t>
  </si>
  <si>
    <t>valine</t>
  </si>
  <si>
    <t>Acidic R Group</t>
  </si>
  <si>
    <t>Basic R Group</t>
  </si>
  <si>
    <t>Neutral Nonpolar R Group</t>
  </si>
  <si>
    <t>Neutral Polar R Group</t>
  </si>
  <si>
    <t>Protein</t>
  </si>
  <si>
    <t>Albumin</t>
  </si>
  <si>
    <t>Glomalin</t>
  </si>
  <si>
    <t>Protein Complex</t>
  </si>
  <si>
    <t>clump of small glycoproteins with iron and other ions attached</t>
  </si>
  <si>
    <t>Glucose</t>
  </si>
  <si>
    <t>Carbohydrate</t>
  </si>
  <si>
    <t>Soil and Lab</t>
  </si>
  <si>
    <t>Primary unit of cellulose, starch, etc. Two pyruvates</t>
  </si>
  <si>
    <t>Particle Diameter</t>
  </si>
  <si>
    <t>India Ink</t>
  </si>
  <si>
    <t>Checking seals, microscopy of biofilms, etc.</t>
  </si>
  <si>
    <t>Opaque irregular spherical aggregates</t>
  </si>
  <si>
    <t>~40 nm (particle) &amp; &gt;100 (aggregate)</t>
  </si>
  <si>
    <t>pH indicator</t>
  </si>
  <si>
    <t>Fabric dye</t>
  </si>
  <si>
    <t>Food colorant</t>
  </si>
  <si>
    <t>complexometric indicator for water hardness</t>
  </si>
  <si>
    <t>Stain</t>
  </si>
  <si>
    <t>Paints</t>
  </si>
  <si>
    <t>lysochrome diazo dye</t>
  </si>
  <si>
    <t>Gram+ stain</t>
  </si>
  <si>
    <t>Histology stain</t>
  </si>
  <si>
    <t>Acetic Acid</t>
  </si>
  <si>
    <t>Vinegar</t>
  </si>
  <si>
    <t>CH3COOH</t>
  </si>
  <si>
    <t>Sodium Carbonate</t>
  </si>
  <si>
    <t>Baking soda</t>
  </si>
  <si>
    <t>Na2CO3</t>
  </si>
  <si>
    <t>liquid, 130 mg iodine / ml solution</t>
  </si>
  <si>
    <t>Starch</t>
  </si>
  <si>
    <t>Cellulose</t>
  </si>
  <si>
    <t>Salt</t>
  </si>
  <si>
    <t>Small Hydrocarbon</t>
  </si>
  <si>
    <t>Large Hydrycarbon</t>
  </si>
  <si>
    <t>Energy storage</t>
  </si>
  <si>
    <t>Structural biomaterial</t>
  </si>
  <si>
    <t>180*N</t>
  </si>
  <si>
    <t>180*N where N is usually 300 to 600, so 54,000 to 108,000</t>
  </si>
  <si>
    <t>egg whites, human serum, etc.</t>
  </si>
  <si>
    <t>150,000 to 400,000?</t>
  </si>
  <si>
    <t>Molecular Weight (AMU or Da)</t>
  </si>
  <si>
    <t>Protein of 10 AA</t>
  </si>
  <si>
    <t>Protein of 100 AA</t>
  </si>
  <si>
    <t>Protein of 500 AA</t>
  </si>
  <si>
    <t>Protein of 1000 AA</t>
  </si>
  <si>
    <t>Average Amino Acid</t>
  </si>
  <si>
    <t>Theoretical</t>
  </si>
  <si>
    <t>N/A</t>
  </si>
  <si>
    <t>Protein of 1500 AA</t>
  </si>
  <si>
    <t>Average length protein</t>
  </si>
  <si>
    <t>Biggest known protein</t>
  </si>
  <si>
    <t>Big Protein</t>
  </si>
  <si>
    <t>Protein of 27000 AA (titins)</t>
  </si>
  <si>
    <t>Small protein</t>
  </si>
  <si>
    <t>Small peptide</t>
  </si>
  <si>
    <t>Near the 14,000 Da cut-off for some dialysis tubing</t>
  </si>
  <si>
    <t>DAPI</t>
  </si>
  <si>
    <t>DNA Stain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</si>
</sst>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222222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1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gif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1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hyperlink" Target="https://en.wikipedia.org/wiki/File:DAPI.svg" TargetMode="External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222250</xdr:colOff>
      <xdr:row>3</xdr:row>
      <xdr:rowOff>33866</xdr:rowOff>
    </xdr:from>
    <xdr:to>
      <xdr:col>6</xdr:col>
      <xdr:colOff>1363382</xdr:colOff>
      <xdr:row>3</xdr:row>
      <xdr:rowOff>868456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A94107-7E5D-4F77-9DD1-D3306A4529D2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50239" t="20088" r="13858" b="28063"/>
        <a:stretch/>
      </xdr:blipFill>
      <xdr:spPr bwMode="auto">
        <a:xfrm>
          <a:off x="8990853" y="958351"/>
          <a:ext cx="1141132" cy="83459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187447</xdr:colOff>
      <xdr:row>4</xdr:row>
      <xdr:rowOff>119062</xdr:rowOff>
    </xdr:from>
    <xdr:to>
      <xdr:col>6</xdr:col>
      <xdr:colOff>1524000</xdr:colOff>
      <xdr:row>4</xdr:row>
      <xdr:rowOff>701471</xdr:rowOff>
    </xdr:to>
    <xdr:pic>
      <xdr:nvPicPr>
        <xdr:cNvPr id="3" name="Picture 2" descr="Aniline Blue water soluble high purity biological stain ...">
          <a:extLst>
            <a:ext uri="{FF2B5EF4-FFF2-40B4-BE49-F238E27FC236}">
              <a16:creationId xmlns:a16="http://schemas.microsoft.com/office/drawing/2014/main" id="{47F8654E-8F8F-4FD8-9568-8EAAD8C22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0160" y="1719262"/>
          <a:ext cx="1336553" cy="582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6</xdr:row>
      <xdr:rowOff>61913</xdr:rowOff>
    </xdr:from>
    <xdr:to>
      <xdr:col>6</xdr:col>
      <xdr:colOff>1282114</xdr:colOff>
      <xdr:row>7</xdr:row>
      <xdr:rowOff>18583</xdr:rowOff>
    </xdr:to>
    <xdr:pic>
      <xdr:nvPicPr>
        <xdr:cNvPr id="5" name="Picture 4" descr="USP Monographs: Rose Bengal Sodium I 131 Injection">
          <a:extLst>
            <a:ext uri="{FF2B5EF4-FFF2-40B4-BE49-F238E27FC236}">
              <a16:creationId xmlns:a16="http://schemas.microsoft.com/office/drawing/2014/main" id="{F99BDFF9-DAA3-43AE-B592-91957C450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5113" y="2747963"/>
          <a:ext cx="1129714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8</xdr:row>
      <xdr:rowOff>76200</xdr:rowOff>
    </xdr:from>
    <xdr:to>
      <xdr:col>6</xdr:col>
      <xdr:colOff>1633537</xdr:colOff>
      <xdr:row>8</xdr:row>
      <xdr:rowOff>700088</xdr:rowOff>
    </xdr:to>
    <xdr:pic>
      <xdr:nvPicPr>
        <xdr:cNvPr id="7" name="Picture 6" descr="http://s3.amazonaws.com/chegg.media.images/board/992/99215991-01fe-4d5b-8e7c-b239723a55a0-original.png">
          <a:extLst>
            <a:ext uri="{FF2B5EF4-FFF2-40B4-BE49-F238E27FC236}">
              <a16:creationId xmlns:a16="http://schemas.microsoft.com/office/drawing/2014/main" id="{E4468FE4-14E1-412E-B6B3-4788A5E11CDD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9863" y="4210050"/>
          <a:ext cx="157638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560573</xdr:colOff>
      <xdr:row>5</xdr:row>
      <xdr:rowOff>227294</xdr:rowOff>
    </xdr:from>
    <xdr:to>
      <xdr:col>6</xdr:col>
      <xdr:colOff>1083235</xdr:colOff>
      <xdr:row>5</xdr:row>
      <xdr:rowOff>737721</xdr:rowOff>
    </xdr:to>
    <xdr:pic>
      <xdr:nvPicPr>
        <xdr:cNvPr id="8" name="Picture 7" descr="Stock Illustration of Iodine (I2) molecule. Solutions of ...">
          <a:extLst>
            <a:ext uri="{FF2B5EF4-FFF2-40B4-BE49-F238E27FC236}">
              <a16:creationId xmlns:a16="http://schemas.microsoft.com/office/drawing/2014/main" id="{C4569C89-19CA-4262-88F5-E3BCE7141634}"/>
            </a:ext>
          </a:extLst>
        </xdr:cNvPr>
        <xdr:cNvPicPr/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07" b="5641"/>
        <a:stretch/>
      </xdr:blipFill>
      <xdr:spPr bwMode="auto">
        <a:xfrm>
          <a:off x="10029544" y="5774206"/>
          <a:ext cx="522662" cy="51042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233456</xdr:colOff>
      <xdr:row>48</xdr:row>
      <xdr:rowOff>52485</xdr:rowOff>
    </xdr:from>
    <xdr:to>
      <xdr:col>6</xdr:col>
      <xdr:colOff>1357032</xdr:colOff>
      <xdr:row>48</xdr:row>
      <xdr:rowOff>897217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A0475A-336A-1640-B08E-8687E514C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02427" y="45595059"/>
          <a:ext cx="1123576" cy="844732"/>
        </a:xfrm>
        <a:prstGeom prst="rect">
          <a:avLst/>
        </a:prstGeom>
      </xdr:spPr>
    </xdr:pic>
    <xdr:clientData/>
  </xdr:twoCellAnchor>
  <xdr:twoCellAnchor editAs="oneCell">
    <xdr:from>
      <xdr:col>6</xdr:col>
      <xdr:colOff>382868</xdr:colOff>
      <xdr:row>51</xdr:row>
      <xdr:rowOff>66681</xdr:rowOff>
    </xdr:from>
    <xdr:to>
      <xdr:col>6</xdr:col>
      <xdr:colOff>1252070</xdr:colOff>
      <xdr:row>51</xdr:row>
      <xdr:rowOff>840814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4DEFA0-3564-5841-AA07-6C14EDAD0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51839" y="48382710"/>
          <a:ext cx="869202" cy="774133"/>
        </a:xfrm>
        <a:prstGeom prst="rect">
          <a:avLst/>
        </a:prstGeom>
      </xdr:spPr>
    </xdr:pic>
    <xdr:clientData/>
  </xdr:twoCellAnchor>
  <xdr:twoCellAnchor editAs="oneCell">
    <xdr:from>
      <xdr:col>6</xdr:col>
      <xdr:colOff>455419</xdr:colOff>
      <xdr:row>56</xdr:row>
      <xdr:rowOff>56028</xdr:rowOff>
    </xdr:from>
    <xdr:to>
      <xdr:col>6</xdr:col>
      <xdr:colOff>1172882</xdr:colOff>
      <xdr:row>56</xdr:row>
      <xdr:rowOff>903939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DA2A1F-21E4-C748-9F67-C38326A36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24390" y="52994484"/>
          <a:ext cx="717463" cy="847911"/>
        </a:xfrm>
        <a:prstGeom prst="rect">
          <a:avLst/>
        </a:prstGeom>
      </xdr:spPr>
    </xdr:pic>
    <xdr:clientData/>
  </xdr:twoCellAnchor>
  <xdr:twoCellAnchor editAs="oneCell">
    <xdr:from>
      <xdr:col>6</xdr:col>
      <xdr:colOff>448236</xdr:colOff>
      <xdr:row>46</xdr:row>
      <xdr:rowOff>56029</xdr:rowOff>
    </xdr:from>
    <xdr:to>
      <xdr:col>6</xdr:col>
      <xdr:colOff>1195294</xdr:colOff>
      <xdr:row>46</xdr:row>
      <xdr:rowOff>904959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B7FE90C-BCEE-664B-93C1-740E3D721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917207" y="43749632"/>
          <a:ext cx="747058" cy="848930"/>
        </a:xfrm>
        <a:prstGeom prst="rect">
          <a:avLst/>
        </a:prstGeom>
      </xdr:spPr>
    </xdr:pic>
    <xdr:clientData/>
  </xdr:twoCellAnchor>
  <xdr:twoCellAnchor editAs="oneCell">
    <xdr:from>
      <xdr:col>6</xdr:col>
      <xdr:colOff>466913</xdr:colOff>
      <xdr:row>53</xdr:row>
      <xdr:rowOff>65366</xdr:rowOff>
    </xdr:from>
    <xdr:to>
      <xdr:col>6</xdr:col>
      <xdr:colOff>1167280</xdr:colOff>
      <xdr:row>53</xdr:row>
      <xdr:rowOff>878292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4840522-E57C-244E-8158-3DDA21FBD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35884" y="50230366"/>
          <a:ext cx="700367" cy="812926"/>
        </a:xfrm>
        <a:prstGeom prst="rect">
          <a:avLst/>
        </a:prstGeom>
      </xdr:spPr>
    </xdr:pic>
    <xdr:clientData/>
  </xdr:twoCellAnchor>
  <xdr:twoCellAnchor editAs="oneCell">
    <xdr:from>
      <xdr:col>6</xdr:col>
      <xdr:colOff>392206</xdr:colOff>
      <xdr:row>52</xdr:row>
      <xdr:rowOff>130736</xdr:rowOff>
    </xdr:from>
    <xdr:to>
      <xdr:col>6</xdr:col>
      <xdr:colOff>1318609</xdr:colOff>
      <xdr:row>52</xdr:row>
      <xdr:rowOff>793750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922864B-0818-0141-AA06-31823142C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861177" y="49371251"/>
          <a:ext cx="926403" cy="663014"/>
        </a:xfrm>
        <a:prstGeom prst="rect">
          <a:avLst/>
        </a:prstGeom>
      </xdr:spPr>
    </xdr:pic>
    <xdr:clientData/>
  </xdr:twoCellAnchor>
  <xdr:twoCellAnchor editAs="oneCell">
    <xdr:from>
      <xdr:col>6</xdr:col>
      <xdr:colOff>336176</xdr:colOff>
      <xdr:row>64</xdr:row>
      <xdr:rowOff>46690</xdr:rowOff>
    </xdr:from>
    <xdr:to>
      <xdr:col>6</xdr:col>
      <xdr:colOff>1307352</xdr:colOff>
      <xdr:row>64</xdr:row>
      <xdr:rowOff>921710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5186EBD-931B-EF47-A0E2-9CFF0C701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805147" y="60381028"/>
          <a:ext cx="971176" cy="875020"/>
        </a:xfrm>
        <a:prstGeom prst="rect">
          <a:avLst/>
        </a:prstGeom>
      </xdr:spPr>
    </xdr:pic>
    <xdr:clientData/>
  </xdr:twoCellAnchor>
  <xdr:twoCellAnchor editAs="oneCell">
    <xdr:from>
      <xdr:col>6</xdr:col>
      <xdr:colOff>392206</xdr:colOff>
      <xdr:row>55</xdr:row>
      <xdr:rowOff>28014</xdr:rowOff>
    </xdr:from>
    <xdr:to>
      <xdr:col>6</xdr:col>
      <xdr:colOff>1251323</xdr:colOff>
      <xdr:row>55</xdr:row>
      <xdr:rowOff>864119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56BE70C-4A2B-A24B-9C11-EB6FCC87E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861177" y="52041985"/>
          <a:ext cx="859117" cy="836105"/>
        </a:xfrm>
        <a:prstGeom prst="rect">
          <a:avLst/>
        </a:prstGeom>
      </xdr:spPr>
    </xdr:pic>
    <xdr:clientData/>
  </xdr:twoCellAnchor>
  <xdr:twoCellAnchor editAs="oneCell">
    <xdr:from>
      <xdr:col>6</xdr:col>
      <xdr:colOff>326839</xdr:colOff>
      <xdr:row>59</xdr:row>
      <xdr:rowOff>28014</xdr:rowOff>
    </xdr:from>
    <xdr:to>
      <xdr:col>6</xdr:col>
      <xdr:colOff>1326030</xdr:colOff>
      <xdr:row>59</xdr:row>
      <xdr:rowOff>876384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46F7173-F91B-1545-915E-1CC703247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795810" y="55739926"/>
          <a:ext cx="999191" cy="848370"/>
        </a:xfrm>
        <a:prstGeom prst="rect">
          <a:avLst/>
        </a:prstGeom>
      </xdr:spPr>
    </xdr:pic>
    <xdr:clientData/>
  </xdr:twoCellAnchor>
  <xdr:twoCellAnchor editAs="oneCell">
    <xdr:from>
      <xdr:col>6</xdr:col>
      <xdr:colOff>317499</xdr:colOff>
      <xdr:row>57</xdr:row>
      <xdr:rowOff>37353</xdr:rowOff>
    </xdr:from>
    <xdr:to>
      <xdr:col>6</xdr:col>
      <xdr:colOff>1269999</xdr:colOff>
      <xdr:row>57</xdr:row>
      <xdr:rowOff>889182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D40E32D-2EC9-2C4A-A454-E72BAF07E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786470" y="53900294"/>
          <a:ext cx="952500" cy="851829"/>
        </a:xfrm>
        <a:prstGeom prst="rect">
          <a:avLst/>
        </a:prstGeom>
      </xdr:spPr>
    </xdr:pic>
    <xdr:clientData/>
  </xdr:twoCellAnchor>
  <xdr:twoCellAnchor editAs="oneCell">
    <xdr:from>
      <xdr:col>6</xdr:col>
      <xdr:colOff>252132</xdr:colOff>
      <xdr:row>58</xdr:row>
      <xdr:rowOff>37354</xdr:rowOff>
    </xdr:from>
    <xdr:to>
      <xdr:col>6</xdr:col>
      <xdr:colOff>1335367</xdr:colOff>
      <xdr:row>58</xdr:row>
      <xdr:rowOff>865255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6CB23E3-B336-114F-990D-1E6B1B740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721103" y="54824780"/>
          <a:ext cx="1083235" cy="827901"/>
        </a:xfrm>
        <a:prstGeom prst="rect">
          <a:avLst/>
        </a:prstGeom>
      </xdr:spPr>
    </xdr:pic>
    <xdr:clientData/>
  </xdr:twoCellAnchor>
  <xdr:twoCellAnchor editAs="oneCell">
    <xdr:from>
      <xdr:col>6</xdr:col>
      <xdr:colOff>336176</xdr:colOff>
      <xdr:row>54</xdr:row>
      <xdr:rowOff>56030</xdr:rowOff>
    </xdr:from>
    <xdr:to>
      <xdr:col>6</xdr:col>
      <xdr:colOff>1251323</xdr:colOff>
      <xdr:row>54</xdr:row>
      <xdr:rowOff>871203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34EFCEE-7FEF-BB40-B5A7-EACA412A2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805147" y="51145515"/>
          <a:ext cx="915147" cy="815173"/>
        </a:xfrm>
        <a:prstGeom prst="rect">
          <a:avLst/>
        </a:prstGeom>
      </xdr:spPr>
    </xdr:pic>
    <xdr:clientData/>
  </xdr:twoCellAnchor>
  <xdr:twoCellAnchor editAs="oneCell">
    <xdr:from>
      <xdr:col>6</xdr:col>
      <xdr:colOff>345513</xdr:colOff>
      <xdr:row>45</xdr:row>
      <xdr:rowOff>84044</xdr:rowOff>
    </xdr:from>
    <xdr:to>
      <xdr:col>6</xdr:col>
      <xdr:colOff>1232647</xdr:colOff>
      <xdr:row>45</xdr:row>
      <xdr:rowOff>764467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E5B24E8-8C56-0141-8967-D6A87D7BC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814484" y="42853162"/>
          <a:ext cx="887134" cy="680423"/>
        </a:xfrm>
        <a:prstGeom prst="rect">
          <a:avLst/>
        </a:prstGeom>
      </xdr:spPr>
    </xdr:pic>
    <xdr:clientData/>
  </xdr:twoCellAnchor>
  <xdr:twoCellAnchor editAs="oneCell">
    <xdr:from>
      <xdr:col>6</xdr:col>
      <xdr:colOff>308162</xdr:colOff>
      <xdr:row>60</xdr:row>
      <xdr:rowOff>56029</xdr:rowOff>
    </xdr:from>
    <xdr:to>
      <xdr:col>6</xdr:col>
      <xdr:colOff>1279338</xdr:colOff>
      <xdr:row>60</xdr:row>
      <xdr:rowOff>859117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50B405A-FB39-F64D-81B3-C7DEDD714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777133" y="56692426"/>
          <a:ext cx="971176" cy="803088"/>
        </a:xfrm>
        <a:prstGeom prst="rect">
          <a:avLst/>
        </a:prstGeom>
      </xdr:spPr>
    </xdr:pic>
    <xdr:clientData/>
  </xdr:twoCellAnchor>
  <xdr:twoCellAnchor editAs="oneCell">
    <xdr:from>
      <xdr:col>6</xdr:col>
      <xdr:colOff>224118</xdr:colOff>
      <xdr:row>61</xdr:row>
      <xdr:rowOff>28015</xdr:rowOff>
    </xdr:from>
    <xdr:to>
      <xdr:col>6</xdr:col>
      <xdr:colOff>1363382</xdr:colOff>
      <xdr:row>61</xdr:row>
      <xdr:rowOff>870080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BC54BB1-395C-3C4B-883B-BD22D0F47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693089" y="57588897"/>
          <a:ext cx="1139264" cy="842065"/>
        </a:xfrm>
        <a:prstGeom prst="rect">
          <a:avLst/>
        </a:prstGeom>
      </xdr:spPr>
    </xdr:pic>
    <xdr:clientData/>
  </xdr:twoCellAnchor>
  <xdr:twoCellAnchor editAs="oneCell">
    <xdr:from>
      <xdr:col>6</xdr:col>
      <xdr:colOff>373529</xdr:colOff>
      <xdr:row>62</xdr:row>
      <xdr:rowOff>37352</xdr:rowOff>
    </xdr:from>
    <xdr:to>
      <xdr:col>6</xdr:col>
      <xdr:colOff>1204632</xdr:colOff>
      <xdr:row>62</xdr:row>
      <xdr:rowOff>855669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52D05E0-2377-0F48-98F4-98251FA2A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842500" y="58522720"/>
          <a:ext cx="831103" cy="818317"/>
        </a:xfrm>
        <a:prstGeom prst="rect">
          <a:avLst/>
        </a:prstGeom>
      </xdr:spPr>
    </xdr:pic>
    <xdr:clientData/>
  </xdr:twoCellAnchor>
  <xdr:twoCellAnchor editAs="oneCell">
    <xdr:from>
      <xdr:col>6</xdr:col>
      <xdr:colOff>494926</xdr:colOff>
      <xdr:row>63</xdr:row>
      <xdr:rowOff>56029</xdr:rowOff>
    </xdr:from>
    <xdr:to>
      <xdr:col>6</xdr:col>
      <xdr:colOff>1225604</xdr:colOff>
      <xdr:row>63</xdr:row>
      <xdr:rowOff>859117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DC3264F-E9B9-C447-BEBD-E33E90BE1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963897" y="59465882"/>
          <a:ext cx="730678" cy="803088"/>
        </a:xfrm>
        <a:prstGeom prst="rect">
          <a:avLst/>
        </a:prstGeom>
      </xdr:spPr>
    </xdr:pic>
    <xdr:clientData/>
  </xdr:twoCellAnchor>
  <xdr:twoCellAnchor editAs="oneCell">
    <xdr:from>
      <xdr:col>6</xdr:col>
      <xdr:colOff>326838</xdr:colOff>
      <xdr:row>47</xdr:row>
      <xdr:rowOff>37354</xdr:rowOff>
    </xdr:from>
    <xdr:to>
      <xdr:col>6</xdr:col>
      <xdr:colOff>1307353</xdr:colOff>
      <xdr:row>47</xdr:row>
      <xdr:rowOff>915073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A1BB652-9D95-164A-8CFE-3CA83E211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795809" y="44655442"/>
          <a:ext cx="980515" cy="877719"/>
        </a:xfrm>
        <a:prstGeom prst="rect">
          <a:avLst/>
        </a:prstGeom>
      </xdr:spPr>
    </xdr:pic>
    <xdr:clientData/>
  </xdr:twoCellAnchor>
  <xdr:twoCellAnchor editAs="oneCell">
    <xdr:from>
      <xdr:col>6</xdr:col>
      <xdr:colOff>410882</xdr:colOff>
      <xdr:row>50</xdr:row>
      <xdr:rowOff>74707</xdr:rowOff>
    </xdr:from>
    <xdr:to>
      <xdr:col>6</xdr:col>
      <xdr:colOff>1148603</xdr:colOff>
      <xdr:row>50</xdr:row>
      <xdr:rowOff>884883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EA6D50B-8AA9-0545-A269-F8A0174B3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879853" y="47466251"/>
          <a:ext cx="737721" cy="810176"/>
        </a:xfrm>
        <a:prstGeom prst="rect">
          <a:avLst/>
        </a:prstGeom>
      </xdr:spPr>
    </xdr:pic>
    <xdr:clientData/>
  </xdr:twoCellAnchor>
  <xdr:twoCellAnchor editAs="oneCell">
    <xdr:from>
      <xdr:col>6</xdr:col>
      <xdr:colOff>317499</xdr:colOff>
      <xdr:row>49</xdr:row>
      <xdr:rowOff>9337</xdr:rowOff>
    </xdr:from>
    <xdr:to>
      <xdr:col>6</xdr:col>
      <xdr:colOff>1382058</xdr:colOff>
      <xdr:row>49</xdr:row>
      <xdr:rowOff>866898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3B3A4F1-E171-4746-B14A-DEF7BFB41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786470" y="46476396"/>
          <a:ext cx="1064559" cy="857561"/>
        </a:xfrm>
        <a:prstGeom prst="rect">
          <a:avLst/>
        </a:prstGeom>
      </xdr:spPr>
    </xdr:pic>
    <xdr:clientData/>
  </xdr:twoCellAnchor>
  <xdr:twoCellAnchor editAs="oneCell">
    <xdr:from>
      <xdr:col>6</xdr:col>
      <xdr:colOff>308162</xdr:colOff>
      <xdr:row>72</xdr:row>
      <xdr:rowOff>93382</xdr:rowOff>
    </xdr:from>
    <xdr:to>
      <xdr:col>6</xdr:col>
      <xdr:colOff>1362262</xdr:colOff>
      <xdr:row>72</xdr:row>
      <xdr:rowOff>880782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61E7FD0-D36B-4242-BA8C-CABBD9205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777133" y="61352206"/>
          <a:ext cx="1054100" cy="787400"/>
        </a:xfrm>
        <a:prstGeom prst="rect">
          <a:avLst/>
        </a:prstGeom>
      </xdr:spPr>
    </xdr:pic>
    <xdr:clientData/>
  </xdr:twoCellAnchor>
  <xdr:twoCellAnchor editAs="oneCell">
    <xdr:from>
      <xdr:col>6</xdr:col>
      <xdr:colOff>438896</xdr:colOff>
      <xdr:row>73</xdr:row>
      <xdr:rowOff>65367</xdr:rowOff>
    </xdr:from>
    <xdr:to>
      <xdr:col>6</xdr:col>
      <xdr:colOff>1289796</xdr:colOff>
      <xdr:row>73</xdr:row>
      <xdr:rowOff>801967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265B1E7-B5F1-9248-856E-91064A8E2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9907867" y="62248676"/>
          <a:ext cx="850900" cy="736600"/>
        </a:xfrm>
        <a:prstGeom prst="rect">
          <a:avLst/>
        </a:prstGeom>
      </xdr:spPr>
    </xdr:pic>
    <xdr:clientData/>
  </xdr:twoCellAnchor>
  <xdr:twoCellAnchor editAs="oneCell">
    <xdr:from>
      <xdr:col>6</xdr:col>
      <xdr:colOff>354852</xdr:colOff>
      <xdr:row>74</xdr:row>
      <xdr:rowOff>149411</xdr:rowOff>
    </xdr:from>
    <xdr:to>
      <xdr:col>6</xdr:col>
      <xdr:colOff>1335367</xdr:colOff>
      <xdr:row>74</xdr:row>
      <xdr:rowOff>815082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36547A84-04B4-E34B-875F-4C5E0EFFA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9823823" y="63257205"/>
          <a:ext cx="980515" cy="665671"/>
        </a:xfrm>
        <a:prstGeom prst="rect">
          <a:avLst/>
        </a:prstGeom>
      </xdr:spPr>
    </xdr:pic>
    <xdr:clientData/>
  </xdr:twoCellAnchor>
  <xdr:twoCellAnchor editAs="oneCell">
    <xdr:from>
      <xdr:col>10</xdr:col>
      <xdr:colOff>980515</xdr:colOff>
      <xdr:row>143</xdr:row>
      <xdr:rowOff>205440</xdr:rowOff>
    </xdr:from>
    <xdr:to>
      <xdr:col>11</xdr:col>
      <xdr:colOff>3052482</xdr:colOff>
      <xdr:row>144</xdr:row>
      <xdr:rowOff>131855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B83739C-6D5B-4F4E-A80B-4099CB72D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4679706" y="127989852"/>
          <a:ext cx="3276600" cy="850900"/>
        </a:xfrm>
        <a:prstGeom prst="rect">
          <a:avLst/>
        </a:prstGeom>
      </xdr:spPr>
    </xdr:pic>
    <xdr:clientData/>
  </xdr:twoCellAnchor>
  <xdr:twoCellAnchor editAs="oneCell">
    <xdr:from>
      <xdr:col>6</xdr:col>
      <xdr:colOff>74706</xdr:colOff>
      <xdr:row>78</xdr:row>
      <xdr:rowOff>149413</xdr:rowOff>
    </xdr:from>
    <xdr:to>
      <xdr:col>6</xdr:col>
      <xdr:colOff>1963736</xdr:colOff>
      <xdr:row>78</xdr:row>
      <xdr:rowOff>890494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C2B1A76-A791-6543-A4B0-984C14655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479927" y="64144339"/>
          <a:ext cx="1889030" cy="741081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79</xdr:row>
      <xdr:rowOff>46691</xdr:rowOff>
    </xdr:from>
    <xdr:to>
      <xdr:col>6</xdr:col>
      <xdr:colOff>3360644</xdr:colOff>
      <xdr:row>79</xdr:row>
      <xdr:rowOff>897591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9B19DBB-948F-7A46-BE0B-098AAC7BD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489265" y="64966103"/>
          <a:ext cx="3276600" cy="8509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2539317</xdr:colOff>
      <xdr:row>80</xdr:row>
      <xdr:rowOff>1055602</xdr:rowOff>
    </xdr:to>
    <xdr:pic>
      <xdr:nvPicPr>
        <xdr:cNvPr id="34" name="Picture 33" descr="DAPI.svg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81DAC051-41D2-2340-9DEB-AF82EC20A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74371200"/>
          <a:ext cx="25400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Foraminife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A706-7ECC-4A77-91EA-E342FC6D8D61}">
  <dimension ref="B1:L150"/>
  <sheetViews>
    <sheetView tabSelected="1" topLeftCell="A79" zoomScale="186" zoomScaleNormal="186" workbookViewId="0">
      <selection activeCell="G82" sqref="G82"/>
    </sheetView>
  </sheetViews>
  <sheetFormatPr baseColWidth="10" defaultColWidth="8.83203125" defaultRowHeight="73" customHeight="1" x14ac:dyDescent="0.15"/>
  <cols>
    <col min="1" max="1" width="3.33203125" style="1" customWidth="1"/>
    <col min="2" max="2" width="22.6640625" style="1" customWidth="1"/>
    <col min="3" max="3" width="14.33203125" style="1" customWidth="1"/>
    <col min="4" max="4" width="10.6640625" style="1" customWidth="1"/>
    <col min="5" max="5" width="21.5" style="1" customWidth="1"/>
    <col min="6" max="6" width="30.83203125" style="1" customWidth="1"/>
    <col min="7" max="7" width="46.33203125" style="1" customWidth="1"/>
    <col min="8" max="8" width="23.33203125" style="1" customWidth="1"/>
    <col min="9" max="9" width="23.5" style="1" customWidth="1"/>
    <col min="10" max="10" width="12.5" style="1" customWidth="1"/>
    <col min="11" max="11" width="15.83203125" style="1" customWidth="1"/>
    <col min="12" max="12" width="50.33203125" style="1" customWidth="1"/>
    <col min="13" max="16384" width="8.83203125" style="1"/>
  </cols>
  <sheetData>
    <row r="1" spans="2:12" ht="27" customHeight="1" x14ac:dyDescent="0.15">
      <c r="B1" s="8" t="s">
        <v>0</v>
      </c>
      <c r="C1" s="8"/>
      <c r="D1" s="8"/>
    </row>
    <row r="2" spans="2:12" ht="23" customHeight="1" x14ac:dyDescent="0.15">
      <c r="B2" s="1" t="s">
        <v>71</v>
      </c>
    </row>
    <row r="3" spans="2:12" ht="20" customHeight="1" x14ac:dyDescent="0.15">
      <c r="B3" s="2" t="s">
        <v>64</v>
      </c>
      <c r="C3" s="2" t="s">
        <v>65</v>
      </c>
      <c r="D3" s="2" t="s">
        <v>68</v>
      </c>
      <c r="E3" s="2" t="s">
        <v>1</v>
      </c>
      <c r="F3" s="2" t="s">
        <v>138</v>
      </c>
      <c r="G3" s="2" t="s">
        <v>2</v>
      </c>
      <c r="H3" s="2" t="s">
        <v>106</v>
      </c>
      <c r="I3" s="2" t="s">
        <v>72</v>
      </c>
      <c r="J3" s="2" t="s">
        <v>3</v>
      </c>
      <c r="K3" s="2" t="s">
        <v>6</v>
      </c>
      <c r="L3" s="2" t="s">
        <v>4</v>
      </c>
    </row>
    <row r="4" spans="2:12" ht="73" customHeight="1" x14ac:dyDescent="0.15">
      <c r="B4" s="3" t="s">
        <v>5</v>
      </c>
      <c r="C4" s="3" t="s">
        <v>66</v>
      </c>
      <c r="D4" s="3" t="s">
        <v>69</v>
      </c>
      <c r="E4" s="3" t="s">
        <v>20</v>
      </c>
      <c r="F4" s="3">
        <v>466</v>
      </c>
      <c r="G4" s="3"/>
      <c r="H4" s="3"/>
      <c r="I4" s="3"/>
      <c r="J4" s="4" t="s">
        <v>18</v>
      </c>
      <c r="K4" s="3" t="s">
        <v>7</v>
      </c>
      <c r="L4" s="3" t="s">
        <v>19</v>
      </c>
    </row>
    <row r="5" spans="2:12" ht="73" customHeight="1" x14ac:dyDescent="0.15">
      <c r="B5" s="3" t="s">
        <v>8</v>
      </c>
      <c r="C5" s="3" t="s">
        <v>66</v>
      </c>
      <c r="D5" s="3" t="s">
        <v>69</v>
      </c>
      <c r="E5" s="3" t="s">
        <v>22</v>
      </c>
      <c r="F5" s="3">
        <v>737</v>
      </c>
      <c r="G5" s="3"/>
      <c r="H5" s="3"/>
      <c r="I5" s="3"/>
      <c r="J5" s="3" t="s">
        <v>9</v>
      </c>
      <c r="K5" s="3"/>
      <c r="L5" s="3" t="s">
        <v>21</v>
      </c>
    </row>
    <row r="6" spans="2:12" ht="73" customHeight="1" x14ac:dyDescent="0.15">
      <c r="B6" s="3" t="s">
        <v>10</v>
      </c>
      <c r="C6" s="3" t="s">
        <v>66</v>
      </c>
      <c r="D6" s="3" t="s">
        <v>69</v>
      </c>
      <c r="E6" s="3" t="s">
        <v>11</v>
      </c>
      <c r="F6" s="3">
        <v>253</v>
      </c>
      <c r="G6" s="3"/>
      <c r="H6" s="3"/>
      <c r="I6" s="3"/>
      <c r="J6" s="3" t="s">
        <v>12</v>
      </c>
      <c r="K6" s="3" t="s">
        <v>7</v>
      </c>
      <c r="L6" s="3" t="s">
        <v>126</v>
      </c>
    </row>
    <row r="7" spans="2:12" ht="92" customHeight="1" x14ac:dyDescent="0.15">
      <c r="B7" s="3" t="s">
        <v>13</v>
      </c>
      <c r="C7" s="3" t="s">
        <v>66</v>
      </c>
      <c r="D7" s="3" t="s">
        <v>69</v>
      </c>
      <c r="E7" s="5" t="s">
        <v>24</v>
      </c>
      <c r="F7" s="3">
        <v>974</v>
      </c>
      <c r="G7" s="3"/>
      <c r="H7" s="3"/>
      <c r="I7" s="3"/>
      <c r="J7" s="3" t="s">
        <v>16</v>
      </c>
      <c r="K7" s="3"/>
      <c r="L7" s="3" t="s">
        <v>23</v>
      </c>
    </row>
    <row r="8" spans="2:12" ht="73" customHeight="1" x14ac:dyDescent="0.15">
      <c r="B8" s="3" t="s">
        <v>27</v>
      </c>
      <c r="C8" s="3" t="s">
        <v>66</v>
      </c>
      <c r="D8" s="3" t="s">
        <v>69</v>
      </c>
      <c r="E8" s="3" t="s">
        <v>14</v>
      </c>
      <c r="F8" s="3">
        <v>364</v>
      </c>
      <c r="G8" s="3"/>
      <c r="H8" s="3"/>
      <c r="I8" s="3"/>
      <c r="J8" s="3" t="s">
        <v>16</v>
      </c>
      <c r="K8" s="3"/>
      <c r="L8" s="3" t="s">
        <v>17</v>
      </c>
    </row>
    <row r="9" spans="2:12" ht="73" customHeight="1" x14ac:dyDescent="0.15">
      <c r="B9" s="3" t="s">
        <v>15</v>
      </c>
      <c r="C9" s="3" t="s">
        <v>66</v>
      </c>
      <c r="D9" s="3" t="s">
        <v>69</v>
      </c>
      <c r="E9" s="3" t="s">
        <v>14</v>
      </c>
      <c r="F9" s="3">
        <v>697</v>
      </c>
      <c r="G9" s="3"/>
      <c r="H9" s="3"/>
      <c r="I9" s="3"/>
      <c r="J9" s="3" t="s">
        <v>16</v>
      </c>
      <c r="K9" s="3" t="s">
        <v>26</v>
      </c>
      <c r="L9" s="3" t="s">
        <v>25</v>
      </c>
    </row>
    <row r="10" spans="2:12" ht="73" customHeight="1" x14ac:dyDescent="0.15">
      <c r="B10" s="6" t="s">
        <v>28</v>
      </c>
      <c r="C10" s="3" t="s">
        <v>66</v>
      </c>
      <c r="D10" s="3" t="s">
        <v>69</v>
      </c>
      <c r="E10" s="3"/>
      <c r="F10" s="6">
        <v>298</v>
      </c>
      <c r="G10" s="3"/>
      <c r="H10" s="3"/>
      <c r="I10" s="3"/>
      <c r="J10" s="3"/>
      <c r="K10" s="3"/>
      <c r="L10" s="3"/>
    </row>
    <row r="11" spans="2:12" ht="73" customHeight="1" x14ac:dyDescent="0.15">
      <c r="B11" s="6" t="s">
        <v>29</v>
      </c>
      <c r="C11" s="3" t="s">
        <v>66</v>
      </c>
      <c r="D11" s="3" t="s">
        <v>69</v>
      </c>
      <c r="E11" s="3" t="s">
        <v>111</v>
      </c>
      <c r="F11" s="6">
        <v>327</v>
      </c>
      <c r="G11" s="3"/>
      <c r="H11" s="3"/>
      <c r="I11" s="3"/>
      <c r="J11" s="3"/>
      <c r="K11" s="3"/>
      <c r="L11" s="3"/>
    </row>
    <row r="12" spans="2:12" ht="73" customHeight="1" x14ac:dyDescent="0.15">
      <c r="B12" s="6" t="s">
        <v>30</v>
      </c>
      <c r="C12" s="3" t="s">
        <v>66</v>
      </c>
      <c r="D12" s="3" t="s">
        <v>69</v>
      </c>
      <c r="E12" s="3"/>
      <c r="F12" s="6">
        <v>269</v>
      </c>
      <c r="G12" s="3"/>
      <c r="H12" s="3"/>
      <c r="I12" s="3"/>
      <c r="J12" s="3"/>
      <c r="K12" s="3"/>
      <c r="L12" s="3"/>
    </row>
    <row r="13" spans="2:12" ht="73" customHeight="1" x14ac:dyDescent="0.15">
      <c r="B13" s="6" t="s">
        <v>31</v>
      </c>
      <c r="C13" s="3" t="s">
        <v>66</v>
      </c>
      <c r="D13" s="3" t="s">
        <v>69</v>
      </c>
      <c r="E13" s="3" t="s">
        <v>119</v>
      </c>
      <c r="F13" s="6">
        <v>288</v>
      </c>
      <c r="G13" s="3"/>
      <c r="H13" s="3"/>
      <c r="I13" s="3"/>
      <c r="J13" s="3"/>
      <c r="K13" s="3"/>
      <c r="L13" s="3"/>
    </row>
    <row r="14" spans="2:12" ht="73" customHeight="1" x14ac:dyDescent="0.15">
      <c r="B14" s="6" t="s">
        <v>32</v>
      </c>
      <c r="C14" s="3" t="s">
        <v>66</v>
      </c>
      <c r="D14" s="3" t="s">
        <v>69</v>
      </c>
      <c r="E14" s="3"/>
      <c r="F14" s="6">
        <v>412</v>
      </c>
      <c r="G14" s="3"/>
      <c r="H14" s="3"/>
      <c r="I14" s="3"/>
      <c r="J14" s="3"/>
      <c r="K14" s="3"/>
      <c r="L14" s="3"/>
    </row>
    <row r="15" spans="2:12" ht="73" customHeight="1" x14ac:dyDescent="0.15">
      <c r="B15" s="6" t="s">
        <v>33</v>
      </c>
      <c r="C15" s="3" t="s">
        <v>66</v>
      </c>
      <c r="D15" s="3" t="s">
        <v>69</v>
      </c>
      <c r="E15" s="3"/>
      <c r="F15" s="6">
        <v>364</v>
      </c>
      <c r="G15" s="3"/>
      <c r="H15" s="3"/>
      <c r="I15" s="3"/>
      <c r="J15" s="3"/>
      <c r="K15" s="3"/>
      <c r="L15" s="3"/>
    </row>
    <row r="16" spans="2:12" ht="73" customHeight="1" x14ac:dyDescent="0.15">
      <c r="B16" s="6" t="s">
        <v>34</v>
      </c>
      <c r="C16" s="3" t="s">
        <v>66</v>
      </c>
      <c r="D16" s="3" t="s">
        <v>69</v>
      </c>
      <c r="E16" s="3" t="s">
        <v>119</v>
      </c>
      <c r="F16" s="6">
        <v>511</v>
      </c>
      <c r="G16" s="3"/>
      <c r="H16" s="3"/>
      <c r="I16" s="3"/>
      <c r="J16" s="3"/>
      <c r="K16" s="3"/>
      <c r="L16" s="3"/>
    </row>
    <row r="17" spans="2:12" ht="73" customHeight="1" x14ac:dyDescent="0.15">
      <c r="B17" s="6" t="s">
        <v>35</v>
      </c>
      <c r="C17" s="3" t="s">
        <v>66</v>
      </c>
      <c r="D17" s="3" t="s">
        <v>69</v>
      </c>
      <c r="E17" s="3" t="s">
        <v>112</v>
      </c>
      <c r="F17" s="6">
        <v>364</v>
      </c>
      <c r="G17" s="3"/>
      <c r="H17" s="3"/>
      <c r="I17" s="3"/>
      <c r="J17" s="3"/>
      <c r="K17" s="3"/>
      <c r="L17" s="3"/>
    </row>
    <row r="18" spans="2:12" ht="73" customHeight="1" x14ac:dyDescent="0.15">
      <c r="B18" s="6" t="s">
        <v>36</v>
      </c>
      <c r="C18" s="3" t="s">
        <v>66</v>
      </c>
      <c r="D18" s="3" t="s">
        <v>69</v>
      </c>
      <c r="E18" s="3"/>
      <c r="F18" s="6">
        <v>216</v>
      </c>
      <c r="G18" s="3"/>
      <c r="H18" s="3"/>
      <c r="I18" s="3"/>
      <c r="J18" s="3"/>
      <c r="K18" s="3"/>
      <c r="L18" s="3"/>
    </row>
    <row r="19" spans="2:12" ht="73" customHeight="1" x14ac:dyDescent="0.15">
      <c r="B19" s="6" t="s">
        <v>37</v>
      </c>
      <c r="C19" s="3" t="s">
        <v>66</v>
      </c>
      <c r="D19" s="3" t="s">
        <v>69</v>
      </c>
      <c r="E19" s="3" t="s">
        <v>112</v>
      </c>
      <c r="F19" s="6">
        <v>262</v>
      </c>
      <c r="G19" s="3"/>
      <c r="H19" s="3"/>
      <c r="I19" s="3"/>
      <c r="J19" s="3"/>
      <c r="K19" s="3"/>
      <c r="L19" s="3"/>
    </row>
    <row r="20" spans="2:12" ht="73" customHeight="1" x14ac:dyDescent="0.15">
      <c r="B20" s="6" t="s">
        <v>38</v>
      </c>
      <c r="C20" s="3" t="s">
        <v>66</v>
      </c>
      <c r="D20" s="3" t="s">
        <v>69</v>
      </c>
      <c r="E20" s="3" t="s">
        <v>118</v>
      </c>
      <c r="F20" s="6">
        <v>497</v>
      </c>
      <c r="G20" s="3"/>
      <c r="H20" s="3"/>
      <c r="I20" s="3"/>
      <c r="J20" s="3"/>
      <c r="K20" s="3"/>
      <c r="L20" s="3"/>
    </row>
    <row r="21" spans="2:12" ht="73" customHeight="1" x14ac:dyDescent="0.15">
      <c r="B21" s="6" t="s">
        <v>39</v>
      </c>
      <c r="C21" s="3" t="s">
        <v>66</v>
      </c>
      <c r="D21" s="3" t="s">
        <v>69</v>
      </c>
      <c r="E21" s="3"/>
      <c r="F21" s="6">
        <v>354</v>
      </c>
      <c r="G21" s="3"/>
      <c r="H21" s="3"/>
      <c r="I21" s="3"/>
      <c r="J21" s="3"/>
      <c r="K21" s="3"/>
      <c r="L21" s="3"/>
    </row>
    <row r="22" spans="2:12" ht="73" customHeight="1" x14ac:dyDescent="0.15">
      <c r="B22" s="6" t="s">
        <v>40</v>
      </c>
      <c r="C22" s="3" t="s">
        <v>66</v>
      </c>
      <c r="D22" s="3" t="s">
        <v>69</v>
      </c>
      <c r="E22" s="3"/>
      <c r="F22" s="6">
        <v>416</v>
      </c>
      <c r="G22" s="3"/>
      <c r="H22" s="3"/>
      <c r="I22" s="3"/>
      <c r="J22" s="3"/>
      <c r="K22" s="3"/>
      <c r="L22" s="3"/>
    </row>
    <row r="23" spans="2:12" ht="73" customHeight="1" x14ac:dyDescent="0.15">
      <c r="B23" s="6" t="s">
        <v>41</v>
      </c>
      <c r="C23" s="3" t="s">
        <v>66</v>
      </c>
      <c r="D23" s="3" t="s">
        <v>69</v>
      </c>
      <c r="E23" s="3"/>
      <c r="F23" s="6">
        <v>416</v>
      </c>
      <c r="G23" s="3"/>
      <c r="H23" s="3"/>
      <c r="I23" s="3"/>
      <c r="J23" s="3"/>
      <c r="K23" s="3"/>
      <c r="L23" s="3"/>
    </row>
    <row r="24" spans="2:12" ht="73" customHeight="1" x14ac:dyDescent="0.15">
      <c r="B24" s="6" t="s">
        <v>42</v>
      </c>
      <c r="C24" s="3" t="s">
        <v>66</v>
      </c>
      <c r="D24" s="3" t="s">
        <v>69</v>
      </c>
      <c r="E24" s="3" t="s">
        <v>117</v>
      </c>
      <c r="F24" s="6">
        <v>456</v>
      </c>
      <c r="G24" s="3"/>
      <c r="H24" s="3"/>
      <c r="I24" s="3"/>
      <c r="J24" s="3"/>
      <c r="K24" s="3"/>
      <c r="L24" s="3"/>
    </row>
    <row r="25" spans="2:12" ht="73" customHeight="1" x14ac:dyDescent="0.15">
      <c r="B25" s="6" t="s">
        <v>43</v>
      </c>
      <c r="C25" s="3" t="s">
        <v>66</v>
      </c>
      <c r="D25" s="3" t="s">
        <v>69</v>
      </c>
      <c r="E25" s="3" t="s">
        <v>116</v>
      </c>
      <c r="F25" s="6">
        <v>859</v>
      </c>
      <c r="G25" s="3"/>
      <c r="H25" s="3"/>
      <c r="I25" s="3"/>
      <c r="J25" s="3"/>
      <c r="K25" s="3"/>
      <c r="L25" s="3"/>
    </row>
    <row r="26" spans="2:12" ht="73" customHeight="1" x14ac:dyDescent="0.15">
      <c r="B26" s="3" t="s">
        <v>44</v>
      </c>
      <c r="C26" s="3" t="s">
        <v>66</v>
      </c>
      <c r="D26" s="3" t="s">
        <v>69</v>
      </c>
      <c r="E26" s="3" t="s">
        <v>111</v>
      </c>
      <c r="F26" s="6">
        <v>354</v>
      </c>
      <c r="G26" s="3"/>
      <c r="H26" s="3"/>
      <c r="I26" s="3"/>
      <c r="J26" s="3"/>
      <c r="K26" s="3"/>
      <c r="L26" s="3"/>
    </row>
    <row r="27" spans="2:12" ht="73" customHeight="1" x14ac:dyDescent="0.15">
      <c r="B27" s="3" t="s">
        <v>45</v>
      </c>
      <c r="C27" s="3" t="s">
        <v>66</v>
      </c>
      <c r="D27" s="3" t="s">
        <v>69</v>
      </c>
      <c r="E27" s="3"/>
      <c r="F27" s="6">
        <v>384</v>
      </c>
      <c r="G27" s="3"/>
      <c r="H27" s="3"/>
      <c r="I27" s="3"/>
      <c r="J27" s="3"/>
      <c r="K27" s="3"/>
      <c r="L27" s="3"/>
    </row>
    <row r="28" spans="2:12" ht="73" customHeight="1" x14ac:dyDescent="0.15">
      <c r="B28" s="3" t="s">
        <v>46</v>
      </c>
      <c r="C28" s="3" t="s">
        <v>66</v>
      </c>
      <c r="D28" s="3" t="s">
        <v>69</v>
      </c>
      <c r="E28" s="3"/>
      <c r="F28" s="6">
        <v>366</v>
      </c>
      <c r="G28" s="3"/>
      <c r="H28" s="3"/>
      <c r="I28" s="3"/>
      <c r="J28" s="3"/>
      <c r="K28" s="3"/>
      <c r="L28" s="3"/>
    </row>
    <row r="29" spans="2:12" ht="73" customHeight="1" x14ac:dyDescent="0.15">
      <c r="B29" s="3" t="s">
        <v>47</v>
      </c>
      <c r="C29" s="3" t="s">
        <v>66</v>
      </c>
      <c r="D29" s="3" t="s">
        <v>69</v>
      </c>
      <c r="E29" s="3"/>
      <c r="F29" s="6">
        <v>205</v>
      </c>
      <c r="G29" s="3"/>
      <c r="H29" s="3"/>
      <c r="I29" s="3"/>
      <c r="J29" s="3"/>
      <c r="K29" s="3"/>
      <c r="L29" s="3"/>
    </row>
    <row r="30" spans="2:12" ht="73" customHeight="1" x14ac:dyDescent="0.15">
      <c r="B30" s="3" t="s">
        <v>48</v>
      </c>
      <c r="C30" s="3" t="s">
        <v>66</v>
      </c>
      <c r="D30" s="3" t="s">
        <v>69</v>
      </c>
      <c r="E30" s="3"/>
      <c r="F30" s="6">
        <v>536</v>
      </c>
      <c r="G30" s="3"/>
      <c r="H30" s="3"/>
      <c r="I30" s="3"/>
      <c r="J30" s="3"/>
      <c r="K30" s="3"/>
      <c r="L30" s="3"/>
    </row>
    <row r="31" spans="2:12" ht="73" customHeight="1" x14ac:dyDescent="0.15">
      <c r="B31" s="3" t="s">
        <v>49</v>
      </c>
      <c r="C31" s="3" t="s">
        <v>66</v>
      </c>
      <c r="D31" s="3" t="s">
        <v>69</v>
      </c>
      <c r="E31" s="3" t="s">
        <v>115</v>
      </c>
      <c r="F31" s="6">
        <v>305</v>
      </c>
      <c r="G31" s="3"/>
      <c r="H31" s="3"/>
      <c r="I31" s="3"/>
      <c r="J31" s="3"/>
      <c r="K31" s="3"/>
      <c r="L31" s="3"/>
    </row>
    <row r="32" spans="2:12" ht="73" customHeight="1" x14ac:dyDescent="0.15">
      <c r="B32" s="3" t="s">
        <v>50</v>
      </c>
      <c r="C32" s="3" t="s">
        <v>66</v>
      </c>
      <c r="D32" s="3" t="s">
        <v>69</v>
      </c>
      <c r="E32" s="3" t="s">
        <v>111</v>
      </c>
      <c r="F32" s="6">
        <v>489</v>
      </c>
      <c r="G32" s="3"/>
      <c r="H32" s="3"/>
      <c r="I32" s="3"/>
      <c r="J32" s="3"/>
      <c r="K32" s="3"/>
      <c r="L32" s="3"/>
    </row>
    <row r="33" spans="2:12" ht="73" customHeight="1" x14ac:dyDescent="0.15">
      <c r="B33" s="3" t="s">
        <v>51</v>
      </c>
      <c r="C33" s="3" t="s">
        <v>66</v>
      </c>
      <c r="D33" s="3" t="s">
        <v>69</v>
      </c>
      <c r="E33" s="3" t="s">
        <v>114</v>
      </c>
      <c r="F33" s="6">
        <v>461</v>
      </c>
      <c r="G33" s="3"/>
      <c r="H33" s="3"/>
      <c r="I33" s="3"/>
      <c r="J33" s="3"/>
      <c r="K33" s="3"/>
      <c r="L33" s="3"/>
    </row>
    <row r="34" spans="2:12" ht="73" customHeight="1" x14ac:dyDescent="0.15">
      <c r="B34" s="3" t="s">
        <v>52</v>
      </c>
      <c r="C34" s="3" t="s">
        <v>66</v>
      </c>
      <c r="D34" s="3" t="s">
        <v>69</v>
      </c>
      <c r="E34" s="3"/>
      <c r="F34" s="6">
        <v>835</v>
      </c>
      <c r="G34" s="3"/>
      <c r="H34" s="3"/>
      <c r="I34" s="3"/>
      <c r="J34" s="3"/>
      <c r="K34" s="3"/>
      <c r="L34" s="3"/>
    </row>
    <row r="35" spans="2:12" ht="73" customHeight="1" x14ac:dyDescent="0.15">
      <c r="B35" s="3" t="s">
        <v>53</v>
      </c>
      <c r="C35" s="3" t="s">
        <v>66</v>
      </c>
      <c r="D35" s="3" t="s">
        <v>69</v>
      </c>
      <c r="E35" s="3"/>
      <c r="F35" s="3"/>
      <c r="G35" s="3"/>
      <c r="H35" s="3"/>
      <c r="I35" s="3"/>
      <c r="J35" s="3"/>
      <c r="K35" s="3"/>
      <c r="L35" s="3"/>
    </row>
    <row r="36" spans="2:12" ht="73" customHeight="1" x14ac:dyDescent="0.15">
      <c r="B36" s="3" t="s">
        <v>54</v>
      </c>
      <c r="C36" s="3" t="s">
        <v>66</v>
      </c>
      <c r="D36" s="3" t="s">
        <v>69</v>
      </c>
      <c r="E36" s="3"/>
      <c r="F36" s="3">
        <v>461</v>
      </c>
      <c r="G36" s="3"/>
      <c r="H36" s="3"/>
      <c r="I36" s="3"/>
      <c r="J36" s="3"/>
      <c r="K36" s="3"/>
      <c r="L36" s="3"/>
    </row>
    <row r="37" spans="2:12" ht="73" customHeight="1" x14ac:dyDescent="0.15">
      <c r="B37" s="3" t="s">
        <v>55</v>
      </c>
      <c r="C37" s="3" t="s">
        <v>66</v>
      </c>
      <c r="D37" s="3" t="s">
        <v>69</v>
      </c>
      <c r="E37" s="3" t="s">
        <v>113</v>
      </c>
      <c r="F37" s="3">
        <v>792</v>
      </c>
      <c r="G37" s="3"/>
      <c r="H37" s="3"/>
      <c r="I37" s="3"/>
      <c r="J37" s="3"/>
      <c r="K37" s="3"/>
      <c r="L37" s="3"/>
    </row>
    <row r="38" spans="2:12" ht="73" customHeight="1" x14ac:dyDescent="0.15">
      <c r="B38" s="3" t="s">
        <v>56</v>
      </c>
      <c r="C38" s="3" t="s">
        <v>66</v>
      </c>
      <c r="D38" s="3" t="s">
        <v>69</v>
      </c>
      <c r="E38" s="3" t="s">
        <v>112</v>
      </c>
      <c r="F38" s="3">
        <v>337</v>
      </c>
      <c r="G38" s="3"/>
      <c r="H38" s="3"/>
      <c r="I38" s="3"/>
      <c r="J38" s="3"/>
      <c r="K38" s="3"/>
      <c r="L38" s="3"/>
    </row>
    <row r="39" spans="2:12" ht="73" customHeight="1" x14ac:dyDescent="0.15">
      <c r="B39" s="3" t="s">
        <v>57</v>
      </c>
      <c r="C39" s="3" t="s">
        <v>66</v>
      </c>
      <c r="D39" s="3" t="s">
        <v>69</v>
      </c>
      <c r="E39" s="3" t="s">
        <v>112</v>
      </c>
      <c r="F39" s="3">
        <v>240</v>
      </c>
      <c r="G39" s="3"/>
      <c r="H39" s="3"/>
      <c r="I39" s="3"/>
      <c r="J39" s="3"/>
      <c r="K39" s="3"/>
      <c r="L39" s="3"/>
    </row>
    <row r="40" spans="2:12" ht="73" customHeight="1" x14ac:dyDescent="0.15">
      <c r="B40" s="3" t="s">
        <v>58</v>
      </c>
      <c r="C40" s="3" t="s">
        <v>66</v>
      </c>
      <c r="D40" s="3" t="s">
        <v>69</v>
      </c>
      <c r="E40" s="3"/>
      <c r="F40" s="3">
        <v>616</v>
      </c>
      <c r="G40" s="3"/>
      <c r="H40" s="3"/>
      <c r="I40" s="3"/>
      <c r="J40" s="3"/>
      <c r="K40" s="3"/>
      <c r="L40" s="3"/>
    </row>
    <row r="41" spans="2:12" ht="73" customHeight="1" x14ac:dyDescent="0.15">
      <c r="B41" s="3" t="s">
        <v>59</v>
      </c>
      <c r="C41" s="3" t="s">
        <v>66</v>
      </c>
      <c r="D41" s="3" t="s">
        <v>69</v>
      </c>
      <c r="E41" s="3" t="s">
        <v>111</v>
      </c>
      <c r="F41" s="3">
        <v>698</v>
      </c>
      <c r="G41" s="3"/>
      <c r="H41" s="3"/>
      <c r="I41" s="3"/>
      <c r="J41" s="3"/>
      <c r="K41" s="3"/>
      <c r="L41" s="3"/>
    </row>
    <row r="42" spans="2:12" ht="73" customHeight="1" x14ac:dyDescent="0.15">
      <c r="B42" s="3" t="s">
        <v>60</v>
      </c>
      <c r="C42" s="3" t="s">
        <v>66</v>
      </c>
      <c r="D42" s="3" t="s">
        <v>69</v>
      </c>
      <c r="E42" s="3"/>
      <c r="F42" s="3">
        <v>240</v>
      </c>
      <c r="G42" s="3"/>
      <c r="H42" s="3"/>
      <c r="I42" s="3"/>
      <c r="J42" s="3"/>
      <c r="K42" s="3"/>
      <c r="L42" s="3"/>
    </row>
    <row r="43" spans="2:12" ht="73" customHeight="1" x14ac:dyDescent="0.15">
      <c r="B43" s="3" t="s">
        <v>61</v>
      </c>
      <c r="C43" s="3" t="s">
        <v>66</v>
      </c>
      <c r="D43" s="3" t="s">
        <v>69</v>
      </c>
      <c r="E43" s="3" t="s">
        <v>111</v>
      </c>
      <c r="F43" s="3">
        <v>669</v>
      </c>
      <c r="G43" s="3"/>
      <c r="H43" s="3"/>
      <c r="I43" s="3"/>
      <c r="J43" s="3"/>
      <c r="K43" s="3"/>
      <c r="L43" s="3"/>
    </row>
    <row r="44" spans="2:12" ht="73" customHeight="1" x14ac:dyDescent="0.15">
      <c r="B44" s="3" t="s">
        <v>62</v>
      </c>
      <c r="C44" s="3" t="s">
        <v>66</v>
      </c>
      <c r="D44" s="3" t="s">
        <v>69</v>
      </c>
      <c r="E44" s="3" t="s">
        <v>111</v>
      </c>
      <c r="F44" s="3">
        <v>265</v>
      </c>
      <c r="G44" s="3"/>
      <c r="H44" s="3"/>
      <c r="I44" s="3"/>
      <c r="J44" s="3"/>
      <c r="K44" s="3"/>
      <c r="L44" s="3"/>
    </row>
    <row r="45" spans="2:12" ht="73" customHeight="1" x14ac:dyDescent="0.15">
      <c r="B45" s="3" t="s">
        <v>63</v>
      </c>
      <c r="C45" s="3" t="s">
        <v>66</v>
      </c>
      <c r="D45" s="3" t="s">
        <v>69</v>
      </c>
      <c r="E45" s="3" t="s">
        <v>111</v>
      </c>
      <c r="F45" s="3">
        <v>540</v>
      </c>
      <c r="G45" s="3"/>
      <c r="H45" s="3"/>
      <c r="I45" s="3"/>
      <c r="J45" s="3"/>
      <c r="K45" s="3"/>
      <c r="L45" s="3"/>
    </row>
    <row r="46" spans="2:12" ht="73" customHeight="1" x14ac:dyDescent="0.15">
      <c r="B46" s="3" t="s">
        <v>73</v>
      </c>
      <c r="C46" s="6" t="s">
        <v>67</v>
      </c>
      <c r="D46" s="6" t="s">
        <v>70</v>
      </c>
      <c r="E46" s="3" t="s">
        <v>95</v>
      </c>
      <c r="F46" s="3">
        <v>89</v>
      </c>
      <c r="G46" s="7"/>
      <c r="H46" s="7"/>
      <c r="I46" s="3"/>
      <c r="J46" s="3"/>
      <c r="K46" s="3"/>
      <c r="L46" s="3"/>
    </row>
    <row r="47" spans="2:12" ht="73" customHeight="1" x14ac:dyDescent="0.15">
      <c r="B47" s="3" t="s">
        <v>74</v>
      </c>
      <c r="C47" s="6" t="s">
        <v>67</v>
      </c>
      <c r="D47" s="6" t="s">
        <v>70</v>
      </c>
      <c r="E47" s="3" t="s">
        <v>94</v>
      </c>
      <c r="F47" s="3">
        <v>174</v>
      </c>
      <c r="G47" s="7"/>
      <c r="H47" s="7"/>
      <c r="I47" s="3"/>
      <c r="J47" s="3"/>
      <c r="K47" s="3"/>
      <c r="L47" s="3"/>
    </row>
    <row r="48" spans="2:12" ht="73" customHeight="1" x14ac:dyDescent="0.15">
      <c r="B48" s="3" t="s">
        <v>75</v>
      </c>
      <c r="C48" s="6" t="s">
        <v>67</v>
      </c>
      <c r="D48" s="6" t="s">
        <v>70</v>
      </c>
      <c r="E48" s="3" t="s">
        <v>96</v>
      </c>
      <c r="F48" s="3">
        <v>132</v>
      </c>
      <c r="G48" s="7"/>
      <c r="H48" s="7"/>
      <c r="I48" s="3"/>
      <c r="J48" s="3"/>
      <c r="K48" s="3"/>
      <c r="L48" s="3"/>
    </row>
    <row r="49" spans="2:12" ht="73" customHeight="1" x14ac:dyDescent="0.15">
      <c r="B49" s="3" t="s">
        <v>76</v>
      </c>
      <c r="C49" s="6" t="s">
        <v>67</v>
      </c>
      <c r="D49" s="6" t="s">
        <v>70</v>
      </c>
      <c r="E49" s="3" t="s">
        <v>93</v>
      </c>
      <c r="F49" s="3">
        <v>133</v>
      </c>
      <c r="G49" s="7"/>
      <c r="H49" s="7"/>
      <c r="I49" s="3"/>
      <c r="J49" s="3"/>
      <c r="K49" s="3"/>
      <c r="L49" s="3"/>
    </row>
    <row r="50" spans="2:12" ht="73" customHeight="1" x14ac:dyDescent="0.15">
      <c r="B50" s="3" t="s">
        <v>77</v>
      </c>
      <c r="C50" s="6" t="s">
        <v>67</v>
      </c>
      <c r="D50" s="6" t="s">
        <v>70</v>
      </c>
      <c r="E50" s="3" t="s">
        <v>96</v>
      </c>
      <c r="F50" s="3">
        <v>121</v>
      </c>
      <c r="G50" s="7"/>
      <c r="H50" s="7"/>
      <c r="I50" s="3"/>
      <c r="J50" s="3"/>
      <c r="K50" s="3"/>
      <c r="L50" s="3"/>
    </row>
    <row r="51" spans="2:12" ht="73" customHeight="1" x14ac:dyDescent="0.15">
      <c r="B51" s="3" t="s">
        <v>78</v>
      </c>
      <c r="C51" s="6" t="s">
        <v>67</v>
      </c>
      <c r="D51" s="6" t="s">
        <v>70</v>
      </c>
      <c r="E51" s="3" t="s">
        <v>96</v>
      </c>
      <c r="F51" s="3">
        <v>146</v>
      </c>
      <c r="G51" s="7"/>
      <c r="H51" s="7"/>
      <c r="I51" s="3"/>
      <c r="J51" s="3"/>
      <c r="K51" s="3"/>
      <c r="L51" s="3"/>
    </row>
    <row r="52" spans="2:12" ht="73" customHeight="1" x14ac:dyDescent="0.15">
      <c r="B52" s="3" t="s">
        <v>79</v>
      </c>
      <c r="C52" s="6" t="s">
        <v>67</v>
      </c>
      <c r="D52" s="6" t="s">
        <v>70</v>
      </c>
      <c r="E52" s="3" t="s">
        <v>93</v>
      </c>
      <c r="F52" s="3">
        <v>147</v>
      </c>
      <c r="G52" s="7"/>
      <c r="H52" s="7"/>
      <c r="I52" s="3"/>
      <c r="J52" s="3"/>
      <c r="K52" s="3"/>
      <c r="L52" s="3"/>
    </row>
    <row r="53" spans="2:12" ht="73" customHeight="1" x14ac:dyDescent="0.15">
      <c r="B53" s="3" t="s">
        <v>80</v>
      </c>
      <c r="C53" s="6" t="s">
        <v>67</v>
      </c>
      <c r="D53" s="6" t="s">
        <v>70</v>
      </c>
      <c r="E53" s="3" t="s">
        <v>95</v>
      </c>
      <c r="F53" s="3">
        <v>75</v>
      </c>
      <c r="G53" s="7"/>
      <c r="H53" s="7"/>
      <c r="I53" s="3"/>
      <c r="J53" s="3"/>
      <c r="K53" s="3"/>
      <c r="L53" s="3"/>
    </row>
    <row r="54" spans="2:12" ht="73" customHeight="1" x14ac:dyDescent="0.15">
      <c r="B54" s="3" t="s">
        <v>81</v>
      </c>
      <c r="C54" s="6" t="s">
        <v>67</v>
      </c>
      <c r="D54" s="6" t="s">
        <v>70</v>
      </c>
      <c r="E54" s="3" t="s">
        <v>94</v>
      </c>
      <c r="F54" s="3">
        <v>155</v>
      </c>
      <c r="G54" s="7"/>
      <c r="H54" s="7"/>
      <c r="I54" s="3"/>
      <c r="J54" s="3"/>
      <c r="K54" s="3"/>
      <c r="L54" s="3"/>
    </row>
    <row r="55" spans="2:12" ht="73" customHeight="1" x14ac:dyDescent="0.15">
      <c r="B55" s="3" t="s">
        <v>82</v>
      </c>
      <c r="C55" s="6" t="s">
        <v>67</v>
      </c>
      <c r="D55" s="6" t="s">
        <v>70</v>
      </c>
      <c r="E55" s="3" t="s">
        <v>95</v>
      </c>
      <c r="F55" s="3">
        <v>131</v>
      </c>
      <c r="G55" s="7"/>
      <c r="H55" s="7"/>
      <c r="I55" s="3"/>
      <c r="J55" s="3"/>
      <c r="K55" s="3"/>
      <c r="L55" s="3"/>
    </row>
    <row r="56" spans="2:12" ht="73" customHeight="1" x14ac:dyDescent="0.15">
      <c r="B56" s="3" t="s">
        <v>83</v>
      </c>
      <c r="C56" s="6" t="s">
        <v>67</v>
      </c>
      <c r="D56" s="6" t="s">
        <v>70</v>
      </c>
      <c r="E56" s="3" t="s">
        <v>95</v>
      </c>
      <c r="F56" s="3">
        <v>131</v>
      </c>
      <c r="G56" s="7"/>
      <c r="H56" s="7"/>
      <c r="I56" s="3"/>
      <c r="J56" s="3"/>
      <c r="K56" s="3"/>
      <c r="L56" s="3"/>
    </row>
    <row r="57" spans="2:12" ht="73" customHeight="1" x14ac:dyDescent="0.15">
      <c r="B57" s="3" t="s">
        <v>84</v>
      </c>
      <c r="C57" s="6" t="s">
        <v>67</v>
      </c>
      <c r="D57" s="6" t="s">
        <v>70</v>
      </c>
      <c r="E57" s="3" t="s">
        <v>94</v>
      </c>
      <c r="F57" s="3">
        <v>146</v>
      </c>
      <c r="G57" s="7"/>
      <c r="H57" s="7"/>
      <c r="I57" s="3"/>
      <c r="J57" s="3"/>
      <c r="K57" s="3"/>
      <c r="L57" s="3"/>
    </row>
    <row r="58" spans="2:12" ht="73" customHeight="1" x14ac:dyDescent="0.15">
      <c r="B58" s="3" t="s">
        <v>85</v>
      </c>
      <c r="C58" s="6" t="s">
        <v>67</v>
      </c>
      <c r="D58" s="6" t="s">
        <v>70</v>
      </c>
      <c r="E58" s="3" t="s">
        <v>95</v>
      </c>
      <c r="F58" s="3">
        <v>149</v>
      </c>
      <c r="G58" s="7"/>
      <c r="H58" s="7"/>
      <c r="I58" s="3"/>
      <c r="J58" s="3"/>
      <c r="K58" s="3"/>
      <c r="L58" s="3"/>
    </row>
    <row r="59" spans="2:12" ht="73" customHeight="1" x14ac:dyDescent="0.15">
      <c r="B59" s="3" t="s">
        <v>86</v>
      </c>
      <c r="C59" s="6" t="s">
        <v>67</v>
      </c>
      <c r="D59" s="6" t="s">
        <v>70</v>
      </c>
      <c r="E59" s="3" t="s">
        <v>95</v>
      </c>
      <c r="F59" s="3">
        <v>165</v>
      </c>
      <c r="G59" s="7"/>
      <c r="H59" s="7"/>
      <c r="I59" s="3"/>
      <c r="J59" s="3"/>
      <c r="K59" s="3"/>
      <c r="L59" s="3"/>
    </row>
    <row r="60" spans="2:12" ht="73" customHeight="1" x14ac:dyDescent="0.15">
      <c r="B60" s="3" t="s">
        <v>87</v>
      </c>
      <c r="C60" s="6" t="s">
        <v>67</v>
      </c>
      <c r="D60" s="6" t="s">
        <v>70</v>
      </c>
      <c r="E60" s="3" t="s">
        <v>95</v>
      </c>
      <c r="F60" s="3">
        <v>115</v>
      </c>
      <c r="G60" s="7"/>
      <c r="H60" s="7"/>
      <c r="I60" s="3"/>
      <c r="J60" s="3"/>
      <c r="K60" s="3"/>
      <c r="L60" s="3"/>
    </row>
    <row r="61" spans="2:12" ht="73" customHeight="1" x14ac:dyDescent="0.15">
      <c r="B61" s="3" t="s">
        <v>88</v>
      </c>
      <c r="C61" s="6" t="s">
        <v>67</v>
      </c>
      <c r="D61" s="6" t="s">
        <v>70</v>
      </c>
      <c r="E61" s="3" t="s">
        <v>96</v>
      </c>
      <c r="F61" s="3">
        <v>105</v>
      </c>
      <c r="G61" s="7"/>
      <c r="H61" s="7"/>
      <c r="I61" s="3"/>
      <c r="J61" s="3"/>
      <c r="K61" s="3"/>
      <c r="L61" s="3"/>
    </row>
    <row r="62" spans="2:12" ht="73" customHeight="1" x14ac:dyDescent="0.15">
      <c r="B62" s="3" t="s">
        <v>89</v>
      </c>
      <c r="C62" s="6" t="s">
        <v>67</v>
      </c>
      <c r="D62" s="6" t="s">
        <v>70</v>
      </c>
      <c r="E62" s="3" t="s">
        <v>96</v>
      </c>
      <c r="F62" s="3">
        <v>119</v>
      </c>
      <c r="G62" s="7"/>
      <c r="H62" s="7"/>
      <c r="I62" s="3"/>
      <c r="J62" s="3"/>
      <c r="K62" s="3"/>
      <c r="L62" s="3"/>
    </row>
    <row r="63" spans="2:12" ht="73" customHeight="1" x14ac:dyDescent="0.15">
      <c r="B63" s="3" t="s">
        <v>90</v>
      </c>
      <c r="C63" s="6" t="s">
        <v>67</v>
      </c>
      <c r="D63" s="6" t="s">
        <v>70</v>
      </c>
      <c r="E63" s="3" t="s">
        <v>96</v>
      </c>
      <c r="F63" s="3">
        <v>204</v>
      </c>
      <c r="G63" s="7"/>
      <c r="H63" s="7"/>
      <c r="I63" s="3"/>
      <c r="J63" s="3"/>
      <c r="K63" s="3"/>
      <c r="L63" s="3"/>
    </row>
    <row r="64" spans="2:12" ht="73" customHeight="1" x14ac:dyDescent="0.15">
      <c r="B64" s="3" t="s">
        <v>91</v>
      </c>
      <c r="C64" s="6" t="s">
        <v>67</v>
      </c>
      <c r="D64" s="6" t="s">
        <v>70</v>
      </c>
      <c r="E64" s="3" t="s">
        <v>96</v>
      </c>
      <c r="F64" s="3">
        <v>181</v>
      </c>
      <c r="G64" s="7"/>
      <c r="H64" s="7"/>
      <c r="I64" s="3"/>
      <c r="J64" s="3"/>
      <c r="K64" s="3"/>
      <c r="L64" s="3"/>
    </row>
    <row r="65" spans="2:12" ht="73" customHeight="1" x14ac:dyDescent="0.15">
      <c r="B65" s="3" t="s">
        <v>92</v>
      </c>
      <c r="C65" s="6" t="s">
        <v>67</v>
      </c>
      <c r="D65" s="6" t="s">
        <v>70</v>
      </c>
      <c r="E65" s="3" t="s">
        <v>95</v>
      </c>
      <c r="F65" s="3">
        <v>117</v>
      </c>
      <c r="G65" s="7"/>
      <c r="H65" s="7"/>
      <c r="I65" s="3"/>
      <c r="J65" s="3"/>
      <c r="K65" s="3"/>
      <c r="L65" s="3"/>
    </row>
    <row r="66" spans="2:12" ht="73" customHeight="1" x14ac:dyDescent="0.15">
      <c r="B66" s="3" t="s">
        <v>143</v>
      </c>
      <c r="C66" s="6" t="s">
        <v>67</v>
      </c>
      <c r="D66" s="6" t="s">
        <v>144</v>
      </c>
      <c r="E66" s="3"/>
      <c r="F66" s="3">
        <f>AVERAGE(F46:F65)</f>
        <v>136.75</v>
      </c>
      <c r="G66" s="7" t="s">
        <v>145</v>
      </c>
      <c r="H66" s="7"/>
      <c r="I66" s="3"/>
      <c r="J66" s="3"/>
      <c r="K66" s="3"/>
      <c r="L66" s="3"/>
    </row>
    <row r="67" spans="2:12" ht="73" customHeight="1" x14ac:dyDescent="0.15">
      <c r="B67" s="3" t="s">
        <v>139</v>
      </c>
      <c r="C67" s="3"/>
      <c r="D67" s="3"/>
      <c r="E67" s="3" t="s">
        <v>152</v>
      </c>
      <c r="F67" s="3">
        <f>F66*10</f>
        <v>1367.5</v>
      </c>
      <c r="G67" s="3"/>
      <c r="H67" s="3"/>
      <c r="I67" s="3"/>
      <c r="J67" s="3"/>
      <c r="K67" s="3"/>
      <c r="L67" s="3"/>
    </row>
    <row r="68" spans="2:12" ht="73" customHeight="1" x14ac:dyDescent="0.15">
      <c r="B68" s="3" t="s">
        <v>140</v>
      </c>
      <c r="C68" s="3"/>
      <c r="D68" s="3"/>
      <c r="E68" s="3" t="s">
        <v>151</v>
      </c>
      <c r="F68" s="3">
        <f>F66*100</f>
        <v>13675</v>
      </c>
      <c r="G68" s="3"/>
      <c r="H68" s="3"/>
      <c r="I68" s="3"/>
      <c r="J68" s="3"/>
      <c r="K68" s="3"/>
      <c r="L68" s="3"/>
    </row>
    <row r="69" spans="2:12" ht="73" customHeight="1" x14ac:dyDescent="0.15">
      <c r="B69" s="3" t="s">
        <v>141</v>
      </c>
      <c r="C69" s="3"/>
      <c r="D69" s="3"/>
      <c r="E69" s="3" t="s">
        <v>147</v>
      </c>
      <c r="F69" s="3">
        <f>F66*500</f>
        <v>68375</v>
      </c>
      <c r="G69" s="3"/>
      <c r="H69" s="3"/>
      <c r="I69" s="3"/>
      <c r="J69" s="3"/>
      <c r="K69" s="3"/>
      <c r="L69" s="3"/>
    </row>
    <row r="70" spans="2:12" ht="73" customHeight="1" x14ac:dyDescent="0.15">
      <c r="B70" s="3" t="s">
        <v>142</v>
      </c>
      <c r="C70" s="3"/>
      <c r="D70" s="3"/>
      <c r="E70" s="3"/>
      <c r="F70" s="3">
        <f>F66*1000</f>
        <v>136750</v>
      </c>
      <c r="G70" s="2" t="s">
        <v>153</v>
      </c>
      <c r="H70" s="3"/>
      <c r="I70" s="3"/>
      <c r="J70" s="3"/>
      <c r="K70" s="3"/>
      <c r="L70" s="3"/>
    </row>
    <row r="71" spans="2:12" ht="73" customHeight="1" x14ac:dyDescent="0.15">
      <c r="B71" s="3" t="s">
        <v>146</v>
      </c>
      <c r="C71" s="3"/>
      <c r="D71" s="3"/>
      <c r="E71" s="3" t="s">
        <v>149</v>
      </c>
      <c r="F71" s="3">
        <f>F66*1500</f>
        <v>205125</v>
      </c>
      <c r="G71" s="3"/>
      <c r="H71" s="3"/>
      <c r="I71" s="3"/>
      <c r="J71" s="3"/>
      <c r="K71" s="3"/>
      <c r="L71" s="3"/>
    </row>
    <row r="72" spans="2:12" ht="73" customHeight="1" x14ac:dyDescent="0.15">
      <c r="B72" s="3" t="s">
        <v>150</v>
      </c>
      <c r="C72" s="3"/>
      <c r="D72" s="3"/>
      <c r="E72" s="3" t="s">
        <v>148</v>
      </c>
      <c r="F72" s="3">
        <f>F66*27000</f>
        <v>3692250</v>
      </c>
      <c r="G72" s="3"/>
      <c r="H72" s="3"/>
      <c r="I72" s="3"/>
      <c r="J72" s="3"/>
      <c r="K72" s="3"/>
      <c r="L72" s="3"/>
    </row>
    <row r="73" spans="2:12" ht="73" customHeight="1" x14ac:dyDescent="0.15">
      <c r="B73" s="3" t="s">
        <v>98</v>
      </c>
      <c r="C73" s="6" t="s">
        <v>97</v>
      </c>
      <c r="D73" s="6" t="s">
        <v>69</v>
      </c>
      <c r="E73" s="3" t="s">
        <v>136</v>
      </c>
      <c r="F73" s="3">
        <v>66463</v>
      </c>
      <c r="G73" s="3"/>
      <c r="H73" s="3"/>
      <c r="I73" s="3"/>
      <c r="J73" s="3"/>
      <c r="K73" s="3"/>
      <c r="L73" s="3"/>
    </row>
    <row r="74" spans="2:12" ht="73" customHeight="1" x14ac:dyDescent="0.15">
      <c r="B74" s="3" t="s">
        <v>99</v>
      </c>
      <c r="C74" s="6" t="s">
        <v>100</v>
      </c>
      <c r="D74" s="6" t="s">
        <v>70</v>
      </c>
      <c r="E74" s="3" t="s">
        <v>101</v>
      </c>
      <c r="F74" s="3">
        <v>85000</v>
      </c>
      <c r="G74" s="3"/>
      <c r="H74" s="3"/>
      <c r="I74" s="3"/>
      <c r="J74" s="3"/>
      <c r="K74" s="3"/>
      <c r="L74" s="3"/>
    </row>
    <row r="75" spans="2:12" ht="73" customHeight="1" x14ac:dyDescent="0.15">
      <c r="B75" s="3" t="s">
        <v>102</v>
      </c>
      <c r="C75" s="6" t="s">
        <v>103</v>
      </c>
      <c r="D75" s="6" t="s">
        <v>104</v>
      </c>
      <c r="E75" s="3" t="s">
        <v>105</v>
      </c>
      <c r="F75" s="3">
        <v>180</v>
      </c>
      <c r="G75" s="3"/>
      <c r="H75" s="3"/>
      <c r="I75" s="3"/>
      <c r="J75" s="3"/>
      <c r="K75" s="3"/>
      <c r="L75" s="3"/>
    </row>
    <row r="76" spans="2:12" ht="73" customHeight="1" x14ac:dyDescent="0.15">
      <c r="B76" s="3" t="s">
        <v>107</v>
      </c>
      <c r="C76" s="6" t="s">
        <v>109</v>
      </c>
      <c r="D76" s="6" t="s">
        <v>69</v>
      </c>
      <c r="E76" s="3" t="s">
        <v>108</v>
      </c>
      <c r="F76" s="3" t="s">
        <v>137</v>
      </c>
      <c r="G76" s="3"/>
      <c r="H76" s="6" t="s">
        <v>110</v>
      </c>
      <c r="I76" s="3"/>
      <c r="J76" s="3"/>
      <c r="K76" s="3"/>
      <c r="L76" s="3"/>
    </row>
    <row r="77" spans="2:12" ht="73" customHeight="1" x14ac:dyDescent="0.15">
      <c r="B77" s="3" t="s">
        <v>120</v>
      </c>
      <c r="C77" s="6" t="s">
        <v>130</v>
      </c>
      <c r="D77" s="6" t="s">
        <v>69</v>
      </c>
      <c r="E77" s="3" t="s">
        <v>121</v>
      </c>
      <c r="F77" s="3">
        <v>60</v>
      </c>
      <c r="G77" s="6" t="s">
        <v>122</v>
      </c>
      <c r="H77" s="3"/>
      <c r="I77" s="3"/>
      <c r="J77" s="3"/>
      <c r="K77" s="3"/>
      <c r="L77" s="3"/>
    </row>
    <row r="78" spans="2:12" ht="73" customHeight="1" x14ac:dyDescent="0.15">
      <c r="B78" s="3" t="s">
        <v>123</v>
      </c>
      <c r="C78" s="3" t="s">
        <v>129</v>
      </c>
      <c r="D78" s="6" t="s">
        <v>69</v>
      </c>
      <c r="E78" s="3" t="s">
        <v>124</v>
      </c>
      <c r="F78" s="3">
        <v>106</v>
      </c>
      <c r="G78" s="3" t="s">
        <v>125</v>
      </c>
      <c r="H78" s="3"/>
      <c r="I78" s="3"/>
      <c r="J78" s="3"/>
      <c r="K78" s="3"/>
      <c r="L78" s="3"/>
    </row>
    <row r="79" spans="2:12" ht="73" customHeight="1" x14ac:dyDescent="0.15">
      <c r="B79" s="3" t="s">
        <v>127</v>
      </c>
      <c r="C79" s="3" t="s">
        <v>131</v>
      </c>
      <c r="D79" s="3" t="s">
        <v>104</v>
      </c>
      <c r="E79" s="3" t="s">
        <v>132</v>
      </c>
      <c r="F79" s="3" t="s">
        <v>135</v>
      </c>
      <c r="G79" s="3"/>
      <c r="H79" s="3"/>
      <c r="I79" s="3"/>
      <c r="J79" s="3"/>
      <c r="K79" s="3"/>
      <c r="L79" s="3"/>
    </row>
    <row r="80" spans="2:12" ht="73" customHeight="1" x14ac:dyDescent="0.15">
      <c r="B80" s="3" t="s">
        <v>128</v>
      </c>
      <c r="C80" s="3" t="s">
        <v>131</v>
      </c>
      <c r="D80" s="3" t="s">
        <v>104</v>
      </c>
      <c r="E80" s="3" t="s">
        <v>133</v>
      </c>
      <c r="F80" s="3" t="s">
        <v>134</v>
      </c>
      <c r="G80" s="3"/>
      <c r="H80" s="3"/>
      <c r="I80" s="3"/>
      <c r="J80" s="3"/>
      <c r="K80" s="3"/>
      <c r="L80" s="3"/>
    </row>
    <row r="81" spans="2:12" ht="86" customHeight="1" x14ac:dyDescent="0.2">
      <c r="B81" s="3" t="s">
        <v>154</v>
      </c>
      <c r="C81" s="3" t="s">
        <v>130</v>
      </c>
      <c r="D81" s="3" t="s">
        <v>69</v>
      </c>
      <c r="E81" s="3" t="s">
        <v>155</v>
      </c>
      <c r="F81" s="3">
        <v>277</v>
      </c>
      <c r="G81"/>
      <c r="H81" s="3"/>
      <c r="I81" s="3"/>
      <c r="J81" s="3"/>
      <c r="K81" s="3"/>
      <c r="L81" s="3"/>
    </row>
    <row r="82" spans="2:12" ht="73" customHeight="1" x14ac:dyDescent="0.1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2:12" ht="73" customHeight="1" x14ac:dyDescent="0.15">
      <c r="B83" s="3"/>
      <c r="C83" s="3"/>
      <c r="D83" s="3"/>
      <c r="E83" s="3"/>
      <c r="G83" s="3"/>
      <c r="H83" s="3"/>
      <c r="I83" s="3"/>
      <c r="J83" s="3"/>
      <c r="K83" s="3"/>
      <c r="L83" s="3"/>
    </row>
    <row r="84" spans="2:12" ht="73" customHeight="1" x14ac:dyDescent="0.1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2:12" ht="73" customHeight="1" x14ac:dyDescent="0.1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2:12" ht="73" customHeight="1" x14ac:dyDescent="0.1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2:12" ht="73" customHeight="1" x14ac:dyDescent="0.1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2:12" ht="73" customHeight="1" x14ac:dyDescent="0.1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2:12" ht="73" customHeight="1" x14ac:dyDescent="0.1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2:12" ht="73" customHeight="1" x14ac:dyDescent="0.1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2:12" ht="73" customHeight="1" x14ac:dyDescent="0.1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2:12" ht="73" customHeight="1" x14ac:dyDescent="0.1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2:12" ht="73" customHeight="1" x14ac:dyDescent="0.1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2:12" ht="73" customHeight="1" x14ac:dyDescent="0.1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2:12" ht="73" customHeight="1" x14ac:dyDescent="0.1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2:12" ht="73" customHeight="1" x14ac:dyDescent="0.1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2:12" ht="73" customHeight="1" x14ac:dyDescent="0.1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2:12" ht="73" customHeight="1" x14ac:dyDescent="0.1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2:12" ht="73" customHeight="1" x14ac:dyDescent="0.1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2:12" ht="73" customHeight="1" x14ac:dyDescent="0.1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2:12" ht="73" customHeight="1" x14ac:dyDescent="0.1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2:12" ht="73" customHeight="1" x14ac:dyDescent="0.1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2:12" ht="73" customHeight="1" x14ac:dyDescent="0.1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2:12" ht="73" customHeight="1" x14ac:dyDescent="0.1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2:12" ht="73" customHeight="1" x14ac:dyDescent="0.1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2:12" ht="73" customHeight="1" x14ac:dyDescent="0.1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2:12" ht="73" customHeight="1" x14ac:dyDescent="0.1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2:12" ht="73" customHeight="1" x14ac:dyDescent="0.1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2:12" ht="73" customHeight="1" x14ac:dyDescent="0.1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2:12" ht="73" customHeight="1" x14ac:dyDescent="0.1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2:12" ht="73" customHeight="1" x14ac:dyDescent="0.1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2:12" ht="73" customHeight="1" x14ac:dyDescent="0.1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2:12" ht="73" customHeight="1" x14ac:dyDescent="0.1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2:12" ht="73" customHeight="1" x14ac:dyDescent="0.1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2:12" ht="73" customHeight="1" x14ac:dyDescent="0.1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2:12" ht="73" customHeight="1" x14ac:dyDescent="0.1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2:12" ht="73" customHeight="1" x14ac:dyDescent="0.1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2:12" ht="73" customHeight="1" x14ac:dyDescent="0.1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2:12" ht="73" customHeight="1" x14ac:dyDescent="0.1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2:12" ht="73" customHeight="1" x14ac:dyDescent="0.1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2:12" ht="73" customHeight="1" x14ac:dyDescent="0.1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2:12" ht="73" customHeight="1" x14ac:dyDescent="0.1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2:12" ht="73" customHeight="1" x14ac:dyDescent="0.1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2:12" ht="73" customHeight="1" x14ac:dyDescent="0.1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2:12" ht="73" customHeight="1" x14ac:dyDescent="0.1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2:12" ht="73" customHeight="1" x14ac:dyDescent="0.1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2:12" ht="73" customHeight="1" x14ac:dyDescent="0.1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2:12" ht="73" customHeight="1" x14ac:dyDescent="0.1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2:12" ht="73" customHeight="1" x14ac:dyDescent="0.1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2:12" ht="73" customHeight="1" x14ac:dyDescent="0.1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2:12" ht="73" customHeight="1" x14ac:dyDescent="0.1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2:12" ht="73" customHeight="1" x14ac:dyDescent="0.1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2:12" ht="73" customHeight="1" x14ac:dyDescent="0.1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2:12" ht="73" customHeight="1" x14ac:dyDescent="0.1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2:12" ht="73" customHeight="1" x14ac:dyDescent="0.1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2:12" ht="73" customHeight="1" x14ac:dyDescent="0.1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2:12" ht="73" customHeight="1" x14ac:dyDescent="0.1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2:12" ht="73" customHeight="1" x14ac:dyDescent="0.1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2:12" ht="73" customHeight="1" x14ac:dyDescent="0.1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2:12" ht="73" customHeight="1" x14ac:dyDescent="0.1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2:12" ht="73" customHeight="1" x14ac:dyDescent="0.1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2:12" ht="73" customHeight="1" x14ac:dyDescent="0.1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2:12" ht="73" customHeight="1" x14ac:dyDescent="0.1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2:12" ht="73" customHeight="1" x14ac:dyDescent="0.1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2:12" ht="73" customHeight="1" x14ac:dyDescent="0.1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2:12" ht="73" customHeight="1" x14ac:dyDescent="0.1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2:12" ht="73" customHeight="1" x14ac:dyDescent="0.1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2:12" ht="73" customHeight="1" x14ac:dyDescent="0.1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2:12" ht="73" customHeight="1" x14ac:dyDescent="0.1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2:12" ht="73" customHeight="1" x14ac:dyDescent="0.1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</sheetData>
  <mergeCells count="1">
    <mergeCell ref="B1:D1"/>
  </mergeCells>
  <hyperlinks>
    <hyperlink ref="E7" r:id="rId1" tooltip="Foraminifera" display="https://en.wikipedia.org/wiki/Foraminifera" xr:uid="{1E887A8F-62E2-46B9-B831-F5ECB373FED3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C15D-C48D-7540-8FEF-A2420F9AAC13}">
  <dimension ref="A1"/>
  <sheetViews>
    <sheetView zoomScaleNormal="100" workbookViewId="0">
      <selection activeCell="L11" sqref="L11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Michael Braus</cp:lastModifiedBy>
  <dcterms:created xsi:type="dcterms:W3CDTF">2018-09-20T18:25:58Z</dcterms:created>
  <dcterms:modified xsi:type="dcterms:W3CDTF">2018-09-27T19:13:38Z</dcterms:modified>
</cp:coreProperties>
</file>