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ichaeljoemacalisang\Documents\SPARTA\SP401\"/>
    </mc:Choice>
  </mc:AlternateContent>
  <xr:revisionPtr revIDLastSave="0" documentId="13_ncr:1_{3F99417E-6896-43C3-8BC9-20639373A1F8}" xr6:coauthVersionLast="47" xr6:coauthVersionMax="47" xr10:uidLastSave="{00000000-0000-0000-0000-000000000000}"/>
  <bookViews>
    <workbookView xWindow="-120" yWindow="-120" windowWidth="20730" windowHeight="11760" firstSheet="3" activeTab="5" xr2:uid="{FC70A268-2C9B-46A4-978A-F9EC5E37560E}"/>
  </bookViews>
  <sheets>
    <sheet name="Objectives" sheetId="1" r:id="rId1"/>
    <sheet name="Dashboard Concepts" sheetId="2" r:id="rId2"/>
    <sheet name="inventory_raw" sheetId="6" r:id="rId3"/>
    <sheet name="inventory_w_dups" sheetId="4" r:id="rId4"/>
    <sheet name="inventory_wo_dups" sheetId="5" r:id="rId5"/>
    <sheet name="Dashboard Creation" sheetId="3" r:id="rId6"/>
    <sheet name="Calc" sheetId="7" r:id="rId7"/>
  </sheets>
  <definedNames>
    <definedName name="_xlnm._FilterDatabase" localSheetId="2" hidden="1">inventory_raw!$A$1:$G$173</definedName>
    <definedName name="_xlnm._FilterDatabase" localSheetId="3" hidden="1">inventory_w_dups!$A$1:$G$173</definedName>
    <definedName name="_xlnm._FilterDatabase" localSheetId="4" hidden="1">inventory_wo_dups!$A$1:$G$173</definedName>
    <definedName name="Slicer_Day">#N/A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7" l="1"/>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G34" i="7"/>
</calcChain>
</file>

<file path=xl/sharedStrings.xml><?xml version="1.0" encoding="utf-8"?>
<sst xmlns="http://schemas.openxmlformats.org/spreadsheetml/2006/main" count="1667" uniqueCount="218">
  <si>
    <t>Day</t>
  </si>
  <si>
    <t>Product Name (Brand)</t>
  </si>
  <si>
    <t>Category</t>
  </si>
  <si>
    <t>Price</t>
  </si>
  <si>
    <t>Quantity</t>
  </si>
  <si>
    <t>Order Number</t>
  </si>
  <si>
    <t>Nissin Cup Noodles</t>
  </si>
  <si>
    <t>Instant noodles</t>
  </si>
  <si>
    <t>A1001</t>
  </si>
  <si>
    <t>Nescafé</t>
  </si>
  <si>
    <t>Coffee sachets</t>
  </si>
  <si>
    <t>A1902</t>
  </si>
  <si>
    <t>Lucky Me!</t>
  </si>
  <si>
    <t>A94728</t>
  </si>
  <si>
    <t>Oreo</t>
  </si>
  <si>
    <t>Biscuits</t>
  </si>
  <si>
    <t>AA1027</t>
  </si>
  <si>
    <t>AA3481</t>
  </si>
  <si>
    <t>Surf</t>
  </si>
  <si>
    <t>Laundry detergent</t>
  </si>
  <si>
    <t>AA52893</t>
  </si>
  <si>
    <t>AAA1053</t>
  </si>
  <si>
    <t>Magnum</t>
  </si>
  <si>
    <t>Chocolates</t>
  </si>
  <si>
    <t>Hansel</t>
  </si>
  <si>
    <t>AAA1079</t>
  </si>
  <si>
    <t>Pepsi</t>
  </si>
  <si>
    <t>Soft drinks</t>
  </si>
  <si>
    <t>AAA1594</t>
  </si>
  <si>
    <t>Skyflakes</t>
  </si>
  <si>
    <t>B1002</t>
  </si>
  <si>
    <t>Dove</t>
  </si>
  <si>
    <t>Soap</t>
  </si>
  <si>
    <t>B4193</t>
  </si>
  <si>
    <t>Palmolive</t>
  </si>
  <si>
    <t>Shampoo sachets</t>
  </si>
  <si>
    <t>B65294</t>
  </si>
  <si>
    <t>BB1028</t>
  </si>
  <si>
    <t>BB1295</t>
  </si>
  <si>
    <t>Chocnut</t>
  </si>
  <si>
    <t>Candy</t>
  </si>
  <si>
    <t>BB81724</t>
  </si>
  <si>
    <t>Great Taste</t>
  </si>
  <si>
    <t>BBB1054</t>
  </si>
  <si>
    <t>Safeguard</t>
  </si>
  <si>
    <t>C1003</t>
  </si>
  <si>
    <t>Coca-Cola</t>
  </si>
  <si>
    <t>C37912</t>
  </si>
  <si>
    <t>C9285</t>
  </si>
  <si>
    <t>CC1029</t>
  </si>
  <si>
    <t>CC2948</t>
  </si>
  <si>
    <t>CC29481</t>
  </si>
  <si>
    <t>Pride</t>
  </si>
  <si>
    <t>CCC1055</t>
  </si>
  <si>
    <t>CCC1081</t>
  </si>
  <si>
    <t>D1004</t>
  </si>
  <si>
    <t>D2938</t>
  </si>
  <si>
    <t>D51943</t>
  </si>
  <si>
    <t>DD1030</t>
  </si>
  <si>
    <t>DD1742</t>
  </si>
  <si>
    <t>DD61938</t>
  </si>
  <si>
    <t>Energizer</t>
  </si>
  <si>
    <t>Batteries</t>
  </si>
  <si>
    <t>DDD1056</t>
  </si>
  <si>
    <t>DDD1082</t>
  </si>
  <si>
    <t>Closeup</t>
  </si>
  <si>
    <t>Toothpaste</t>
  </si>
  <si>
    <t>E1005</t>
  </si>
  <si>
    <t>E5342</t>
  </si>
  <si>
    <t>E92845</t>
  </si>
  <si>
    <t>San Marino</t>
  </si>
  <si>
    <t>Canned goods</t>
  </si>
  <si>
    <t>EE1031</t>
  </si>
  <si>
    <t>EE48574</t>
  </si>
  <si>
    <t>EE8354</t>
  </si>
  <si>
    <t>EEE1057</t>
  </si>
  <si>
    <t>Flat Tops</t>
  </si>
  <si>
    <t>EEE1083</t>
  </si>
  <si>
    <t>F1006</t>
  </si>
  <si>
    <t>F2093</t>
  </si>
  <si>
    <t>Century Tuna</t>
  </si>
  <si>
    <t>F64729</t>
  </si>
  <si>
    <t>FF1032</t>
  </si>
  <si>
    <t>FF29485</t>
  </si>
  <si>
    <t>FF7120</t>
  </si>
  <si>
    <t>FFF1058</t>
  </si>
  <si>
    <t>FFF1084</t>
  </si>
  <si>
    <t>G1007</t>
  </si>
  <si>
    <t>G28593</t>
  </si>
  <si>
    <t>G8412</t>
  </si>
  <si>
    <t>GG1033</t>
  </si>
  <si>
    <t>GG62719</t>
  </si>
  <si>
    <t>GG9521</t>
  </si>
  <si>
    <t>GGG1085</t>
  </si>
  <si>
    <t>H1008</t>
  </si>
  <si>
    <t>H42935</t>
  </si>
  <si>
    <t>H6031</t>
  </si>
  <si>
    <t>HH1034</t>
  </si>
  <si>
    <t>HH52837</t>
  </si>
  <si>
    <t>HH5372</t>
  </si>
  <si>
    <t>HHH1060</t>
  </si>
  <si>
    <t>HHH1086</t>
  </si>
  <si>
    <t>I1009</t>
  </si>
  <si>
    <t>I3082</t>
  </si>
  <si>
    <t>I58724</t>
  </si>
  <si>
    <t>II1035</t>
  </si>
  <si>
    <t>II39482</t>
  </si>
  <si>
    <t>II9845</t>
  </si>
  <si>
    <t>III1061</t>
  </si>
  <si>
    <t>III1087</t>
  </si>
  <si>
    <t>J1010</t>
  </si>
  <si>
    <t>J2591</t>
  </si>
  <si>
    <t>J82479</t>
  </si>
  <si>
    <t>JJ1036</t>
  </si>
  <si>
    <t>JJ19487</t>
  </si>
  <si>
    <t>JJJ1062</t>
  </si>
  <si>
    <t>JJJ1088</t>
  </si>
  <si>
    <t>K1011</t>
  </si>
  <si>
    <t>K39482</t>
  </si>
  <si>
    <t>K6392</t>
  </si>
  <si>
    <t>KK1037</t>
  </si>
  <si>
    <t>KK2053</t>
  </si>
  <si>
    <t>KKK1063</t>
  </si>
  <si>
    <t>KKK1089</t>
  </si>
  <si>
    <t>L1012</t>
  </si>
  <si>
    <t>L10283</t>
  </si>
  <si>
    <t>L9265</t>
  </si>
  <si>
    <t>LL1038</t>
  </si>
  <si>
    <t>LL9482</t>
  </si>
  <si>
    <t>LLL1064</t>
  </si>
  <si>
    <t>M1013</t>
  </si>
  <si>
    <t>M48574</t>
  </si>
  <si>
    <t>M7403</t>
  </si>
  <si>
    <t>MM3185</t>
  </si>
  <si>
    <t>MMM1065</t>
  </si>
  <si>
    <t>N1014</t>
  </si>
  <si>
    <t>N2841</t>
  </si>
  <si>
    <t>N72941</t>
  </si>
  <si>
    <t>NN1040</t>
  </si>
  <si>
    <t>NN7256</t>
  </si>
  <si>
    <t>NNN1066</t>
  </si>
  <si>
    <t>O1015</t>
  </si>
  <si>
    <t>O29484</t>
  </si>
  <si>
    <t>O5029</t>
  </si>
  <si>
    <t>OO1041</t>
  </si>
  <si>
    <t>OO4958</t>
  </si>
  <si>
    <t>OOO1067</t>
  </si>
  <si>
    <t>P1016</t>
  </si>
  <si>
    <t>P51724</t>
  </si>
  <si>
    <t>P6320</t>
  </si>
  <si>
    <t>PP1042</t>
  </si>
  <si>
    <t>PP7291</t>
  </si>
  <si>
    <t>PPP1068</t>
  </si>
  <si>
    <t>Q1017</t>
  </si>
  <si>
    <t>Q61732</t>
  </si>
  <si>
    <t>QQ1043</t>
  </si>
  <si>
    <t>QQ4281</t>
  </si>
  <si>
    <t>QQQ1069</t>
  </si>
  <si>
    <t>R1450</t>
  </si>
  <si>
    <t>R93147</t>
  </si>
  <si>
    <t>RR1044</t>
  </si>
  <si>
    <t>RR6071</t>
  </si>
  <si>
    <t>RRR1070</t>
  </si>
  <si>
    <t>S1019</t>
  </si>
  <si>
    <t>S5249</t>
  </si>
  <si>
    <t>SS1045</t>
  </si>
  <si>
    <t>SS8246</t>
  </si>
  <si>
    <t>SSS1071</t>
  </si>
  <si>
    <t>T1020</t>
  </si>
  <si>
    <t>T4129</t>
  </si>
  <si>
    <t>T62934</t>
  </si>
  <si>
    <t>TT1046</t>
  </si>
  <si>
    <t>TT4938</t>
  </si>
  <si>
    <t>TTT1072</t>
  </si>
  <si>
    <t>U1021</t>
  </si>
  <si>
    <t>U10458</t>
  </si>
  <si>
    <t>U2057</t>
  </si>
  <si>
    <t>UU1047</t>
  </si>
  <si>
    <t>UU3094</t>
  </si>
  <si>
    <t>UUU1073</t>
  </si>
  <si>
    <t>V1022</t>
  </si>
  <si>
    <t>V7392</t>
  </si>
  <si>
    <t>V74293</t>
  </si>
  <si>
    <t>VV1048</t>
  </si>
  <si>
    <t>VV5172</t>
  </si>
  <si>
    <t>VVV1074</t>
  </si>
  <si>
    <t>W1023</t>
  </si>
  <si>
    <t>W31904</t>
  </si>
  <si>
    <t>W9243</t>
  </si>
  <si>
    <t>WW1049</t>
  </si>
  <si>
    <t>WW8163</t>
  </si>
  <si>
    <t>WWW1075</t>
  </si>
  <si>
    <t>X1024</t>
  </si>
  <si>
    <t>X4852</t>
  </si>
  <si>
    <t>X52891</t>
  </si>
  <si>
    <t>XX1050</t>
  </si>
  <si>
    <t>XX9408</t>
  </si>
  <si>
    <t>XXX1076</t>
  </si>
  <si>
    <t>Y1025</t>
  </si>
  <si>
    <t>Y5827</t>
  </si>
  <si>
    <t>Y86428</t>
  </si>
  <si>
    <t>YY1051</t>
  </si>
  <si>
    <t>YY7109</t>
  </si>
  <si>
    <t>YYY1077</t>
  </si>
  <si>
    <t>Z1026</t>
  </si>
  <si>
    <t>Z43295</t>
  </si>
  <si>
    <t>Z6091</t>
  </si>
  <si>
    <t>ZZ1052</t>
  </si>
  <si>
    <t>ZZ2734</t>
  </si>
  <si>
    <t>ZZZ1078</t>
  </si>
  <si>
    <t>Sales Amount</t>
  </si>
  <si>
    <t>TOTAL SALES</t>
  </si>
  <si>
    <t>Row Labels</t>
  </si>
  <si>
    <t>Grand Total</t>
  </si>
  <si>
    <t>Sum of Total Amount</t>
  </si>
  <si>
    <t>Sum of Quantity</t>
  </si>
  <si>
    <t>Total Sales</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</si>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</sst>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Calibri"/>
      <family val="2"/>
      <scheme val="minor"/>
    </font>
    <font>
      <sz val="12"/>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0" fontId="0" fillId="0" borderId="0" xfId="0" pivotButton="1"/>
    <xf numFmtId="0" fontId="0" fillId="0" borderId="0" xfId="0" applyAlignment="1">
      <alignment horizontal="left"/>
    </xf>
    <xf numFmtId="0" fontId="2" fillId="0" borderId="0" xfId="0" applyFont="1" applyAlignment="1">
      <alignment horizontal="left"/>
    </xf>
    <xf numFmtId="164" fontId="0" fillId="0" borderId="0" xfId="0" applyNumberFormat="1"/>
    <xf numFmtId="0" fontId="2" fillId="0" borderId="0" xfId="0" applyFont="1"/>
  </cellXfs>
  <cellStyles count="2">
    <cellStyle name="Normal" xfId="0" builtinId="0"/>
    <cellStyle name="Normal 2" xfId="1" xr:uid="{B351A179-205C-4899-B603-15F7A6D952EC}"/>
  </cellStyles>
  <dxfs count="27">
    <dxf>
      <font>
        <color rgb="FF9C0006"/>
      </font>
      <fill>
        <patternFill>
          <bgColor rgb="FFFFC7CE"/>
        </patternFill>
      </fill>
    </dxf>
    <dxf>
      <font>
        <color auto="1"/>
      </font>
    </dxf>
    <dxf>
      <font>
        <color auto="1"/>
      </font>
    </dxf>
    <dxf>
      <font>
        <color auto="1"/>
      </font>
    </dxf>
    <dxf>
      <font>
        <color auto="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numFmt numFmtId="0" formatCode="General"/>
    </dxf>
    <dxf>
      <numFmt numFmtId="0" formatCode="General"/>
    </dxf>
    <dxf>
      <numFmt numFmtId="0" formatCode="General"/>
    </dxf>
    <dxf>
      <numFmt numFmtId="0" formatCode="General"/>
    </dxf>
    <dxf>
      <font>
        <color theme="0"/>
      </font>
    </dxf>
    <dxf>
      <fill>
        <patternFill>
          <bgColor theme="1" tint="0.14996795556505021"/>
        </patternFill>
      </fill>
    </dxf>
    <dxf>
      <font>
        <color theme="0"/>
      </font>
      <fill>
        <patternFill>
          <bgColor rgb="FF661D3F"/>
        </patternFill>
      </fill>
    </dxf>
  </dxfs>
  <tableStyles count="2" defaultTableStyle="TableStyleMedium2" defaultPivotStyle="PivotStyleLight16">
    <tableStyle name="Slicer Style 1" pivot="0" table="0" count="2" xr9:uid="{F6104580-9D30-41E0-9070-5D4E3392823A}">
      <tableStyleElement type="wholeTable" dxfId="26"/>
    </tableStyle>
    <tableStyle name="Slicer Style 2" pivot="0" table="0" count="6" xr9:uid="{DABDBC18-96D1-4729-AE2D-7692C54344EE}">
      <tableStyleElement type="wholeTable" dxfId="25"/>
      <tableStyleElement type="headerRow" dxfId="24"/>
    </tableStyle>
  </tableStyles>
  <colors>
    <mruColors>
      <color rgb="FF661D3F"/>
    </mruColors>
  </colors>
  <extLst>
    <ext xmlns:x14="http://schemas.microsoft.com/office/spreadsheetml/2009/9/main" uri="{46F421CA-312F-682f-3DD2-61675219B42D}">
      <x14:dxfs count="5">
        <dxf>
          <fill>
            <patternFill>
              <bgColor theme="0"/>
            </patternFill>
          </fill>
        </dxf>
        <dxf>
          <font>
            <color auto="1"/>
          </font>
          <fill>
            <patternFill>
              <bgColor theme="0"/>
            </patternFill>
          </fill>
        </dxf>
        <dxf>
          <font>
            <color auto="1"/>
          </font>
          <fill>
            <patternFill>
              <bgColor theme="0" tint="-0.24994659260841701"/>
            </patternFill>
          </fill>
        </dxf>
        <dxf>
          <font>
            <color theme="0"/>
          </font>
        </dxf>
        <dxf>
          <fill>
            <patternFill>
              <bgColor theme="3"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a:t>
            </a:r>
            <a:r>
              <a:rPr lang="en-US" baseline="0"/>
              <a:t> SALES PER DAY</a:t>
            </a:r>
            <a:endParaRPr lang="en-US"/>
          </a:p>
        </c:rich>
      </c:tx>
      <c:layout>
        <c:manualLayout>
          <c:xMode val="edge"/>
          <c:yMode val="edge"/>
          <c:x val="0.40906739248303325"/>
          <c:y val="2.8241564555991458E-2"/>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Calc!$F$3:$F$32</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tx>
          <c:spPr>
            <a:solidFill>
              <a:schemeClr val="accent1">
                <a:lumMod val="60000"/>
                <a:lumOff val="40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Calc!$G$3:$G$32</c:f>
              <c:numCache>
                <c:formatCode>General</c:formatCode>
                <c:ptCount val="30"/>
                <c:pt idx="0">
                  <c:v>342.2</c:v>
                </c:pt>
                <c:pt idx="1">
                  <c:v>443.25</c:v>
                </c:pt>
                <c:pt idx="2">
                  <c:v>343.65</c:v>
                </c:pt>
                <c:pt idx="3">
                  <c:v>388.8</c:v>
                </c:pt>
                <c:pt idx="4">
                  <c:v>198.15</c:v>
                </c:pt>
                <c:pt idx="5">
                  <c:v>285.8</c:v>
                </c:pt>
                <c:pt idx="6">
                  <c:v>337.25</c:v>
                </c:pt>
                <c:pt idx="7">
                  <c:v>305</c:v>
                </c:pt>
                <c:pt idx="8">
                  <c:v>363.5</c:v>
                </c:pt>
                <c:pt idx="9">
                  <c:v>223.39999999999998</c:v>
                </c:pt>
                <c:pt idx="10">
                  <c:v>302.55</c:v>
                </c:pt>
                <c:pt idx="11">
                  <c:v>138.80000000000001</c:v>
                </c:pt>
                <c:pt idx="12">
                  <c:v>72.3</c:v>
                </c:pt>
                <c:pt idx="13">
                  <c:v>84.45</c:v>
                </c:pt>
                <c:pt idx="14">
                  <c:v>163.5</c:v>
                </c:pt>
                <c:pt idx="15">
                  <c:v>244.75</c:v>
                </c:pt>
                <c:pt idx="16">
                  <c:v>115.05</c:v>
                </c:pt>
                <c:pt idx="17">
                  <c:v>218</c:v>
                </c:pt>
                <c:pt idx="18">
                  <c:v>134.25</c:v>
                </c:pt>
                <c:pt idx="19">
                  <c:v>130.30000000000001</c:v>
                </c:pt>
                <c:pt idx="20">
                  <c:v>67.45</c:v>
                </c:pt>
                <c:pt idx="21">
                  <c:v>239.25</c:v>
                </c:pt>
                <c:pt idx="22">
                  <c:v>244.75</c:v>
                </c:pt>
                <c:pt idx="23">
                  <c:v>75.55</c:v>
                </c:pt>
                <c:pt idx="24">
                  <c:v>275.5</c:v>
                </c:pt>
                <c:pt idx="25">
                  <c:v>129.25</c:v>
                </c:pt>
                <c:pt idx="26">
                  <c:v>191.3</c:v>
                </c:pt>
                <c:pt idx="27">
                  <c:v>93.2</c:v>
                </c:pt>
                <c:pt idx="28">
                  <c:v>280.95</c:v>
                </c:pt>
                <c:pt idx="29">
                  <c:v>212.25</c:v>
                </c:pt>
              </c:numCache>
            </c:numRef>
          </c:val>
          <c:extLst>
            <c:ext xmlns:c16="http://schemas.microsoft.com/office/drawing/2014/chart" uri="{C3380CC4-5D6E-409C-BE32-E72D297353CC}">
              <c16:uniqueId val="{00000000-A263-4A37-B66F-B206BADE98EF}"/>
            </c:ext>
          </c:extLst>
        </c:ser>
        <c:dLbls>
          <c:dLblPos val="outEnd"/>
          <c:showLegendKey val="0"/>
          <c:showVal val="1"/>
          <c:showCatName val="0"/>
          <c:showSerName val="0"/>
          <c:showPercent val="0"/>
          <c:showBubbleSize val="0"/>
        </c:dLbls>
        <c:gapWidth val="315"/>
        <c:overlap val="-40"/>
        <c:axId val="1817478880"/>
        <c:axId val="1817485120"/>
      </c:barChart>
      <c:catAx>
        <c:axId val="1817478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485120"/>
        <c:crosses val="autoZero"/>
        <c:auto val="1"/>
        <c:lblAlgn val="ctr"/>
        <c:lblOffset val="100"/>
        <c:noMultiLvlLbl val="0"/>
      </c:catAx>
      <c:valAx>
        <c:axId val="1817485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Total Sales (Php)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47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 Worksheet 4_Dashboard and Insights.xlsx]Calc!PivotTable5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PH" b="1">
                <a:solidFill>
                  <a:schemeClr val="bg1"/>
                </a:solidFill>
              </a:rPr>
              <a:t>TOTAL</a:t>
            </a:r>
            <a:r>
              <a:rPr lang="en-PH" b="1" baseline="0">
                <a:solidFill>
                  <a:schemeClr val="bg1"/>
                </a:solidFill>
              </a:rPr>
              <a:t> SALES PER CATEGORY</a:t>
            </a:r>
            <a:endParaRPr lang="en-PH" b="1">
              <a:solidFill>
                <a:schemeClr val="bg1"/>
              </a:solidFill>
            </a:endParaRP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s>
    <c:plotArea>
      <c:layout/>
      <c:pieChart>
        <c:varyColors val="1"/>
        <c:ser>
          <c:idx val="0"/>
          <c:order val="0"/>
          <c:tx>
            <c:strRef>
              <c:f>Calc!$J$27</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35F3-447C-BF19-6728E39DF0AE}"/>
              </c:ext>
            </c:extLst>
          </c:dPt>
          <c:dPt>
            <c:idx val="1"/>
            <c:bubble3D val="0"/>
            <c:spPr>
              <a:solidFill>
                <a:schemeClr val="accent2"/>
              </a:solidFill>
              <a:ln w="19050">
                <a:noFill/>
              </a:ln>
              <a:effectLst/>
            </c:spPr>
            <c:extLst>
              <c:ext xmlns:c16="http://schemas.microsoft.com/office/drawing/2014/chart" uri="{C3380CC4-5D6E-409C-BE32-E72D297353CC}">
                <c16:uniqueId val="{00000003-35F3-447C-BF19-6728E39DF0AE}"/>
              </c:ext>
            </c:extLst>
          </c:dPt>
          <c:dPt>
            <c:idx val="2"/>
            <c:bubble3D val="0"/>
            <c:spPr>
              <a:solidFill>
                <a:schemeClr val="accent3"/>
              </a:solidFill>
              <a:ln w="19050">
                <a:noFill/>
              </a:ln>
              <a:effectLst/>
            </c:spPr>
            <c:extLst>
              <c:ext xmlns:c16="http://schemas.microsoft.com/office/drawing/2014/chart" uri="{C3380CC4-5D6E-409C-BE32-E72D297353CC}">
                <c16:uniqueId val="{00000005-35F3-447C-BF19-6728E39DF0AE}"/>
              </c:ext>
            </c:extLst>
          </c:dPt>
          <c:dPt>
            <c:idx val="3"/>
            <c:bubble3D val="0"/>
            <c:spPr>
              <a:solidFill>
                <a:schemeClr val="accent4"/>
              </a:solidFill>
              <a:ln w="19050">
                <a:noFill/>
              </a:ln>
              <a:effectLst/>
            </c:spPr>
            <c:extLst>
              <c:ext xmlns:c16="http://schemas.microsoft.com/office/drawing/2014/chart" uri="{C3380CC4-5D6E-409C-BE32-E72D297353CC}">
                <c16:uniqueId val="{00000007-35F3-447C-BF19-6728E39DF0AE}"/>
              </c:ext>
            </c:extLst>
          </c:dPt>
          <c:dPt>
            <c:idx val="4"/>
            <c:bubble3D val="0"/>
            <c:spPr>
              <a:solidFill>
                <a:schemeClr val="accent5"/>
              </a:solidFill>
              <a:ln w="19050">
                <a:noFill/>
              </a:ln>
              <a:effectLst/>
            </c:spPr>
            <c:extLst>
              <c:ext xmlns:c16="http://schemas.microsoft.com/office/drawing/2014/chart" uri="{C3380CC4-5D6E-409C-BE32-E72D297353CC}">
                <c16:uniqueId val="{00000009-35F3-447C-BF19-6728E39DF0AE}"/>
              </c:ext>
            </c:extLst>
          </c:dPt>
          <c:dPt>
            <c:idx val="5"/>
            <c:bubble3D val="0"/>
            <c:spPr>
              <a:solidFill>
                <a:schemeClr val="accent6"/>
              </a:solidFill>
              <a:ln w="19050">
                <a:noFill/>
              </a:ln>
              <a:effectLst/>
            </c:spPr>
            <c:extLst>
              <c:ext xmlns:c16="http://schemas.microsoft.com/office/drawing/2014/chart" uri="{C3380CC4-5D6E-409C-BE32-E72D297353CC}">
                <c16:uniqueId val="{0000000B-35F3-447C-BF19-6728E39DF0A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35F3-447C-BF19-6728E39DF0AE}"/>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35F3-447C-BF19-6728E39DF0AE}"/>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35F3-447C-BF19-6728E39DF0AE}"/>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35F3-447C-BF19-6728E39DF0AE}"/>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35F3-447C-BF19-6728E39DF0AE}"/>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35F3-447C-BF19-6728E39DF0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Calc!$I$28:$I$40</c:f>
              <c:strCache>
                <c:ptCount val="12"/>
                <c:pt idx="0">
                  <c:v>Canned goods</c:v>
                </c:pt>
                <c:pt idx="1">
                  <c:v>Laundry detergent</c:v>
                </c:pt>
                <c:pt idx="2">
                  <c:v>Biscuits</c:v>
                </c:pt>
                <c:pt idx="3">
                  <c:v>Soft drinks</c:v>
                </c:pt>
                <c:pt idx="4">
                  <c:v>Chocolates</c:v>
                </c:pt>
                <c:pt idx="5">
                  <c:v>Toothpaste</c:v>
                </c:pt>
                <c:pt idx="6">
                  <c:v>Soap</c:v>
                </c:pt>
                <c:pt idx="7">
                  <c:v>Coffee sachets</c:v>
                </c:pt>
                <c:pt idx="8">
                  <c:v>Candy</c:v>
                </c:pt>
                <c:pt idx="9">
                  <c:v>Shampoo sachets</c:v>
                </c:pt>
                <c:pt idx="10">
                  <c:v>Batteries</c:v>
                </c:pt>
                <c:pt idx="11">
                  <c:v>Instant noodles</c:v>
                </c:pt>
              </c:strCache>
            </c:strRef>
          </c:cat>
          <c:val>
            <c:numRef>
              <c:f>Calc!$J$28:$J$40</c:f>
              <c:numCache>
                <c:formatCode>General</c:formatCode>
                <c:ptCount val="12"/>
                <c:pt idx="0">
                  <c:v>1112.25</c:v>
                </c:pt>
                <c:pt idx="1">
                  <c:v>995.75</c:v>
                </c:pt>
                <c:pt idx="2">
                  <c:v>991.39999999999986</c:v>
                </c:pt>
                <c:pt idx="3">
                  <c:v>627.5</c:v>
                </c:pt>
                <c:pt idx="4">
                  <c:v>554.15</c:v>
                </c:pt>
                <c:pt idx="5">
                  <c:v>515</c:v>
                </c:pt>
                <c:pt idx="6">
                  <c:v>445</c:v>
                </c:pt>
                <c:pt idx="7">
                  <c:v>323.5</c:v>
                </c:pt>
                <c:pt idx="8">
                  <c:v>318.75</c:v>
                </c:pt>
                <c:pt idx="9">
                  <c:v>302.10000000000008</c:v>
                </c:pt>
                <c:pt idx="10">
                  <c:v>262.5</c:v>
                </c:pt>
                <c:pt idx="11">
                  <c:v>196.5</c:v>
                </c:pt>
              </c:numCache>
            </c:numRef>
          </c:val>
          <c:extLst>
            <c:ext xmlns:c16="http://schemas.microsoft.com/office/drawing/2014/chart" uri="{C3380CC4-5D6E-409C-BE32-E72D297353CC}">
              <c16:uniqueId val="{00000018-35F3-447C-BF19-6728E39DF0A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 Worksheet 4_Dashboard and Insights.xlsx]Calc!PivotTable6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QUANTITY SOLD PER CATERGORY</a:t>
            </a: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s>
    <c:plotArea>
      <c:layout/>
      <c:pieChart>
        <c:varyColors val="1"/>
        <c:ser>
          <c:idx val="0"/>
          <c:order val="0"/>
          <c:tx>
            <c:strRef>
              <c:f>Calc!$N$27</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852A-44AF-B463-E5484BFB4924}"/>
              </c:ext>
            </c:extLst>
          </c:dPt>
          <c:dPt>
            <c:idx val="1"/>
            <c:bubble3D val="0"/>
            <c:spPr>
              <a:solidFill>
                <a:schemeClr val="accent2"/>
              </a:solidFill>
              <a:ln w="19050">
                <a:noFill/>
              </a:ln>
              <a:effectLst/>
            </c:spPr>
            <c:extLst>
              <c:ext xmlns:c16="http://schemas.microsoft.com/office/drawing/2014/chart" uri="{C3380CC4-5D6E-409C-BE32-E72D297353CC}">
                <c16:uniqueId val="{00000003-852A-44AF-B463-E5484BFB4924}"/>
              </c:ext>
            </c:extLst>
          </c:dPt>
          <c:dPt>
            <c:idx val="2"/>
            <c:bubble3D val="0"/>
            <c:spPr>
              <a:solidFill>
                <a:schemeClr val="accent3"/>
              </a:solidFill>
              <a:ln w="19050">
                <a:noFill/>
              </a:ln>
              <a:effectLst/>
            </c:spPr>
            <c:extLst>
              <c:ext xmlns:c16="http://schemas.microsoft.com/office/drawing/2014/chart" uri="{C3380CC4-5D6E-409C-BE32-E72D297353CC}">
                <c16:uniqueId val="{00000005-852A-44AF-B463-E5484BFB4924}"/>
              </c:ext>
            </c:extLst>
          </c:dPt>
          <c:dPt>
            <c:idx val="3"/>
            <c:bubble3D val="0"/>
            <c:spPr>
              <a:solidFill>
                <a:schemeClr val="accent4"/>
              </a:solidFill>
              <a:ln w="19050">
                <a:noFill/>
              </a:ln>
              <a:effectLst/>
            </c:spPr>
            <c:extLst>
              <c:ext xmlns:c16="http://schemas.microsoft.com/office/drawing/2014/chart" uri="{C3380CC4-5D6E-409C-BE32-E72D297353CC}">
                <c16:uniqueId val="{00000007-852A-44AF-B463-E5484BFB4924}"/>
              </c:ext>
            </c:extLst>
          </c:dPt>
          <c:dPt>
            <c:idx val="4"/>
            <c:bubble3D val="0"/>
            <c:spPr>
              <a:solidFill>
                <a:schemeClr val="accent5"/>
              </a:solidFill>
              <a:ln w="19050">
                <a:noFill/>
              </a:ln>
              <a:effectLst/>
            </c:spPr>
            <c:extLst>
              <c:ext xmlns:c16="http://schemas.microsoft.com/office/drawing/2014/chart" uri="{C3380CC4-5D6E-409C-BE32-E72D297353CC}">
                <c16:uniqueId val="{00000009-852A-44AF-B463-E5484BFB4924}"/>
              </c:ext>
            </c:extLst>
          </c:dPt>
          <c:dPt>
            <c:idx val="5"/>
            <c:bubble3D val="0"/>
            <c:spPr>
              <a:solidFill>
                <a:schemeClr val="accent6"/>
              </a:solidFill>
              <a:ln w="19050">
                <a:noFill/>
              </a:ln>
              <a:effectLst/>
            </c:spPr>
            <c:extLst>
              <c:ext xmlns:c16="http://schemas.microsoft.com/office/drawing/2014/chart" uri="{C3380CC4-5D6E-409C-BE32-E72D297353CC}">
                <c16:uniqueId val="{0000000B-852A-44AF-B463-E5484BFB4924}"/>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852A-44AF-B463-E5484BFB4924}"/>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852A-44AF-B463-E5484BFB4924}"/>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852A-44AF-B463-E5484BFB4924}"/>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852A-44AF-B463-E5484BFB4924}"/>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852A-44AF-B463-E5484BFB4924}"/>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852A-44AF-B463-E5484BFB49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Calc!$M$28:$M$40</c:f>
              <c:strCache>
                <c:ptCount val="12"/>
                <c:pt idx="0">
                  <c:v>Soft drinks</c:v>
                </c:pt>
                <c:pt idx="1">
                  <c:v>Candy</c:v>
                </c:pt>
                <c:pt idx="2">
                  <c:v>Biscuits</c:v>
                </c:pt>
                <c:pt idx="3">
                  <c:v>Canned goods</c:v>
                </c:pt>
                <c:pt idx="4">
                  <c:v>Coffee sachets</c:v>
                </c:pt>
                <c:pt idx="5">
                  <c:v>Chocolates</c:v>
                </c:pt>
                <c:pt idx="6">
                  <c:v>Laundry detergent</c:v>
                </c:pt>
                <c:pt idx="7">
                  <c:v>Batteries</c:v>
                </c:pt>
                <c:pt idx="8">
                  <c:v>Toothpaste</c:v>
                </c:pt>
                <c:pt idx="9">
                  <c:v>Soap</c:v>
                </c:pt>
                <c:pt idx="10">
                  <c:v>Shampoo sachets</c:v>
                </c:pt>
                <c:pt idx="11">
                  <c:v>Instant noodles</c:v>
                </c:pt>
              </c:strCache>
            </c:strRef>
          </c:cat>
          <c:val>
            <c:numRef>
              <c:f>Calc!$N$28:$N$40</c:f>
              <c:numCache>
                <c:formatCode>General</c:formatCode>
                <c:ptCount val="12"/>
                <c:pt idx="0">
                  <c:v>53</c:v>
                </c:pt>
                <c:pt idx="1">
                  <c:v>51</c:v>
                </c:pt>
                <c:pt idx="2">
                  <c:v>50</c:v>
                </c:pt>
                <c:pt idx="3">
                  <c:v>44</c:v>
                </c:pt>
                <c:pt idx="4">
                  <c:v>43</c:v>
                </c:pt>
                <c:pt idx="5">
                  <c:v>25</c:v>
                </c:pt>
                <c:pt idx="6">
                  <c:v>23</c:v>
                </c:pt>
                <c:pt idx="7">
                  <c:v>21</c:v>
                </c:pt>
                <c:pt idx="8">
                  <c:v>20</c:v>
                </c:pt>
                <c:pt idx="9">
                  <c:v>19</c:v>
                </c:pt>
                <c:pt idx="10">
                  <c:v>19</c:v>
                </c:pt>
                <c:pt idx="11">
                  <c:v>16</c:v>
                </c:pt>
              </c:numCache>
            </c:numRef>
          </c:val>
          <c:extLst>
            <c:ext xmlns:c16="http://schemas.microsoft.com/office/drawing/2014/chart" uri="{C3380CC4-5D6E-409C-BE32-E72D297353CC}">
              <c16:uniqueId val="{00000018-852A-44AF-B463-E5484BFB492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 Worksheet 4_Dashboard and Insights.xlsx]Calc!PivotTable9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REVENUE</a:t>
            </a:r>
            <a:endParaRPr lang="en-US" b="1">
              <a:solidFill>
                <a:schemeClr val="bg1"/>
              </a:solidFill>
            </a:endParaRP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79812021195211"/>
          <c:y val="0.10101232704686308"/>
          <c:w val="0.57141176242468683"/>
          <c:h val="0.86472177020856911"/>
        </c:manualLayout>
      </c:layout>
      <c:barChart>
        <c:barDir val="bar"/>
        <c:grouping val="clustered"/>
        <c:varyColors val="0"/>
        <c:ser>
          <c:idx val="0"/>
          <c:order val="0"/>
          <c:tx>
            <c:strRef>
              <c:f>Calc!$Q$2</c:f>
              <c:strCache>
                <c:ptCount val="1"/>
                <c:pt idx="0">
                  <c:v>Total</c:v>
                </c:pt>
              </c:strCache>
            </c:strRef>
          </c:tx>
          <c:spPr>
            <a:solidFill>
              <a:schemeClr val="accent2">
                <a:lumMod val="75000"/>
              </a:schemeClr>
            </a:solidFill>
            <a:ln>
              <a:noFill/>
            </a:ln>
            <a:effectLst/>
          </c:spPr>
          <c:invertIfNegative val="0"/>
          <c:dLbls>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Calc!$P$3:$P$24</c:f>
              <c:strCache>
                <c:ptCount val="21"/>
                <c:pt idx="0">
                  <c:v>Surf</c:v>
                </c:pt>
                <c:pt idx="1">
                  <c:v>Oreo</c:v>
                </c:pt>
                <c:pt idx="2">
                  <c:v>Century Tuna</c:v>
                </c:pt>
                <c:pt idx="3">
                  <c:v>Closeup</c:v>
                </c:pt>
                <c:pt idx="4">
                  <c:v>San Marino</c:v>
                </c:pt>
                <c:pt idx="5">
                  <c:v>Coca-Cola</c:v>
                </c:pt>
                <c:pt idx="6">
                  <c:v>Dove</c:v>
                </c:pt>
                <c:pt idx="7">
                  <c:v>Magnum</c:v>
                </c:pt>
                <c:pt idx="8">
                  <c:v>Chocnut</c:v>
                </c:pt>
                <c:pt idx="9">
                  <c:v>Hansel</c:v>
                </c:pt>
                <c:pt idx="10">
                  <c:v>Palmolive</c:v>
                </c:pt>
                <c:pt idx="11">
                  <c:v>Pride</c:v>
                </c:pt>
                <c:pt idx="12">
                  <c:v>Energizer</c:v>
                </c:pt>
                <c:pt idx="13">
                  <c:v>Pepsi</c:v>
                </c:pt>
                <c:pt idx="14">
                  <c:v>Lucky Me!</c:v>
                </c:pt>
                <c:pt idx="15">
                  <c:v>Great Taste</c:v>
                </c:pt>
                <c:pt idx="16">
                  <c:v>Nescafé</c:v>
                </c:pt>
                <c:pt idx="17">
                  <c:v>Flat Tops</c:v>
                </c:pt>
                <c:pt idx="18">
                  <c:v>Skyflakes</c:v>
                </c:pt>
                <c:pt idx="19">
                  <c:v>Nissin Cup Noodles</c:v>
                </c:pt>
                <c:pt idx="20">
                  <c:v>Safeguard</c:v>
                </c:pt>
              </c:strCache>
            </c:strRef>
          </c:cat>
          <c:val>
            <c:numRef>
              <c:f>Calc!$Q$3:$Q$24</c:f>
              <c:numCache>
                <c:formatCode>General</c:formatCode>
                <c:ptCount val="21"/>
                <c:pt idx="0">
                  <c:v>728</c:v>
                </c:pt>
                <c:pt idx="1">
                  <c:v>643.25</c:v>
                </c:pt>
                <c:pt idx="2">
                  <c:v>627.75</c:v>
                </c:pt>
                <c:pt idx="3">
                  <c:v>515</c:v>
                </c:pt>
                <c:pt idx="4">
                  <c:v>484.5</c:v>
                </c:pt>
                <c:pt idx="5">
                  <c:v>432</c:v>
                </c:pt>
                <c:pt idx="6">
                  <c:v>427.5</c:v>
                </c:pt>
                <c:pt idx="7">
                  <c:v>411.75</c:v>
                </c:pt>
                <c:pt idx="8">
                  <c:v>318.75</c:v>
                </c:pt>
                <c:pt idx="9">
                  <c:v>302.40000000000003</c:v>
                </c:pt>
                <c:pt idx="10">
                  <c:v>302.10000000000008</c:v>
                </c:pt>
                <c:pt idx="11">
                  <c:v>267.75</c:v>
                </c:pt>
                <c:pt idx="12">
                  <c:v>262.5</c:v>
                </c:pt>
                <c:pt idx="13">
                  <c:v>195.5</c:v>
                </c:pt>
                <c:pt idx="14">
                  <c:v>171.5</c:v>
                </c:pt>
                <c:pt idx="15">
                  <c:v>162</c:v>
                </c:pt>
                <c:pt idx="16">
                  <c:v>161.5</c:v>
                </c:pt>
                <c:pt idx="17">
                  <c:v>142.4</c:v>
                </c:pt>
                <c:pt idx="18">
                  <c:v>45.75</c:v>
                </c:pt>
                <c:pt idx="19">
                  <c:v>25</c:v>
                </c:pt>
                <c:pt idx="20">
                  <c:v>17.5</c:v>
                </c:pt>
              </c:numCache>
            </c:numRef>
          </c:val>
          <c:extLst>
            <c:ext xmlns:c16="http://schemas.microsoft.com/office/drawing/2014/chart" uri="{C3380CC4-5D6E-409C-BE32-E72D297353CC}">
              <c16:uniqueId val="{00000000-0939-44F0-BEC0-CB3263217D1D}"/>
            </c:ext>
          </c:extLst>
        </c:ser>
        <c:dLbls>
          <c:dLblPos val="inEnd"/>
          <c:showLegendKey val="0"/>
          <c:showVal val="1"/>
          <c:showCatName val="0"/>
          <c:showSerName val="0"/>
          <c:showPercent val="0"/>
          <c:showBubbleSize val="0"/>
        </c:dLbls>
        <c:gapWidth val="182"/>
        <c:axId val="980647279"/>
        <c:axId val="1157833663"/>
      </c:barChart>
      <c:catAx>
        <c:axId val="98064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157833663"/>
        <c:crosses val="autoZero"/>
        <c:auto val="1"/>
        <c:lblAlgn val="ctr"/>
        <c:lblOffset val="100"/>
        <c:noMultiLvlLbl val="0"/>
      </c:catAx>
      <c:valAx>
        <c:axId val="1157833663"/>
        <c:scaling>
          <c:orientation val="minMax"/>
        </c:scaling>
        <c:delete val="1"/>
        <c:axPos val="b"/>
        <c:numFmt formatCode="General" sourceLinked="1"/>
        <c:majorTickMark val="none"/>
        <c:minorTickMark val="none"/>
        <c:tickLblPos val="nextTo"/>
        <c:crossAx val="98064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 Worksheet 4_Dashboard and Insights.xlsx]Calc!PivotTable8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QUANTITY</a:t>
            </a: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Calc!$N$2</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Calc!$M$3:$M$24</c:f>
              <c:strCache>
                <c:ptCount val="21"/>
                <c:pt idx="0">
                  <c:v>Chocnut</c:v>
                </c:pt>
                <c:pt idx="1">
                  <c:v>Coca-Cola</c:v>
                </c:pt>
                <c:pt idx="2">
                  <c:v>Oreo</c:v>
                </c:pt>
                <c:pt idx="3">
                  <c:v>Century Tuna</c:v>
                </c:pt>
                <c:pt idx="4">
                  <c:v>Great Taste</c:v>
                </c:pt>
                <c:pt idx="5">
                  <c:v>Energizer</c:v>
                </c:pt>
                <c:pt idx="6">
                  <c:v>Closeup</c:v>
                </c:pt>
                <c:pt idx="7">
                  <c:v>Palmolive</c:v>
                </c:pt>
                <c:pt idx="8">
                  <c:v>Nescafé</c:v>
                </c:pt>
                <c:pt idx="9">
                  <c:v>Dove</c:v>
                </c:pt>
                <c:pt idx="10">
                  <c:v>San Marino</c:v>
                </c:pt>
                <c:pt idx="11">
                  <c:v>Pepsi</c:v>
                </c:pt>
                <c:pt idx="12">
                  <c:v>Hansel</c:v>
                </c:pt>
                <c:pt idx="13">
                  <c:v>Surf</c:v>
                </c:pt>
                <c:pt idx="14">
                  <c:v>Flat Tops</c:v>
                </c:pt>
                <c:pt idx="15">
                  <c:v>Lucky Me!</c:v>
                </c:pt>
                <c:pt idx="16">
                  <c:v>Magnum</c:v>
                </c:pt>
                <c:pt idx="17">
                  <c:v>Pride</c:v>
                </c:pt>
                <c:pt idx="18">
                  <c:v>Skyflakes</c:v>
                </c:pt>
                <c:pt idx="19">
                  <c:v>Nissin Cup Noodles</c:v>
                </c:pt>
                <c:pt idx="20">
                  <c:v>Safeguard</c:v>
                </c:pt>
              </c:strCache>
            </c:strRef>
          </c:cat>
          <c:val>
            <c:numRef>
              <c:f>Calc!$N$3:$N$24</c:f>
              <c:numCache>
                <c:formatCode>General</c:formatCode>
                <c:ptCount val="21"/>
                <c:pt idx="0">
                  <c:v>51</c:v>
                </c:pt>
                <c:pt idx="1">
                  <c:v>36</c:v>
                </c:pt>
                <c:pt idx="2">
                  <c:v>31</c:v>
                </c:pt>
                <c:pt idx="3">
                  <c:v>27</c:v>
                </c:pt>
                <c:pt idx="4">
                  <c:v>24</c:v>
                </c:pt>
                <c:pt idx="5">
                  <c:v>21</c:v>
                </c:pt>
                <c:pt idx="6">
                  <c:v>20</c:v>
                </c:pt>
                <c:pt idx="7">
                  <c:v>19</c:v>
                </c:pt>
                <c:pt idx="8">
                  <c:v>19</c:v>
                </c:pt>
                <c:pt idx="9">
                  <c:v>18</c:v>
                </c:pt>
                <c:pt idx="10">
                  <c:v>17</c:v>
                </c:pt>
                <c:pt idx="11">
                  <c:v>17</c:v>
                </c:pt>
                <c:pt idx="12">
                  <c:v>16</c:v>
                </c:pt>
                <c:pt idx="13">
                  <c:v>16</c:v>
                </c:pt>
                <c:pt idx="14">
                  <c:v>16</c:v>
                </c:pt>
                <c:pt idx="15">
                  <c:v>14</c:v>
                </c:pt>
                <c:pt idx="16">
                  <c:v>9</c:v>
                </c:pt>
                <c:pt idx="17">
                  <c:v>7</c:v>
                </c:pt>
                <c:pt idx="18">
                  <c:v>3</c:v>
                </c:pt>
                <c:pt idx="19">
                  <c:v>2</c:v>
                </c:pt>
                <c:pt idx="20">
                  <c:v>1</c:v>
                </c:pt>
              </c:numCache>
            </c:numRef>
          </c:val>
          <c:extLst>
            <c:ext xmlns:c16="http://schemas.microsoft.com/office/drawing/2014/chart" uri="{C3380CC4-5D6E-409C-BE32-E72D297353CC}">
              <c16:uniqueId val="{00000000-F343-43C7-B831-4373662B0AC0}"/>
            </c:ext>
          </c:extLst>
        </c:ser>
        <c:dLbls>
          <c:dLblPos val="outEnd"/>
          <c:showLegendKey val="0"/>
          <c:showVal val="1"/>
          <c:showCatName val="0"/>
          <c:showSerName val="0"/>
          <c:showPercent val="0"/>
          <c:showBubbleSize val="0"/>
        </c:dLbls>
        <c:gapWidth val="182"/>
        <c:axId val="1242474751"/>
        <c:axId val="281453647"/>
      </c:barChart>
      <c:catAx>
        <c:axId val="1242474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1453647"/>
        <c:crosses val="autoZero"/>
        <c:auto val="1"/>
        <c:lblAlgn val="ctr"/>
        <c:lblOffset val="100"/>
        <c:noMultiLvlLbl val="0"/>
      </c:catAx>
      <c:valAx>
        <c:axId val="281453647"/>
        <c:scaling>
          <c:orientation val="minMax"/>
        </c:scaling>
        <c:delete val="1"/>
        <c:axPos val="b"/>
        <c:numFmt formatCode="General" sourceLinked="1"/>
        <c:majorTickMark val="none"/>
        <c:minorTickMark val="none"/>
        <c:tickLblPos val="nextTo"/>
        <c:crossAx val="124247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5.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4.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368300</xdr:colOff>
      <xdr:row>4</xdr:row>
      <xdr:rowOff>139700</xdr:rowOff>
    </xdr:to>
    <xdr:sp macro="" textlink="">
      <xdr:nvSpPr>
        <xdr:cNvPr id="2" name="TextBox 1">
          <a:extLst>
            <a:ext uri="{FF2B5EF4-FFF2-40B4-BE49-F238E27FC236}">
              <a16:creationId xmlns:a16="http://schemas.microsoft.com/office/drawing/2014/main" id="{14D15762-0642-432C-8EC9-AA739BA60D4F}"/>
            </a:ext>
          </a:extLst>
        </xdr:cNvPr>
        <xdr:cNvSpPr txBox="1"/>
      </xdr:nvSpPr>
      <xdr:spPr>
        <a:xfrm>
          <a:off x="1219200" y="184150"/>
          <a:ext cx="10121900" cy="69215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4000" b="1">
              <a:solidFill>
                <a:schemeClr val="bg1"/>
              </a:solidFill>
            </a:rPr>
            <a:t>MODULE 3: DASHBOARD</a:t>
          </a:r>
          <a:r>
            <a:rPr lang="en-PH" sz="4000" b="1" baseline="0">
              <a:solidFill>
                <a:schemeClr val="bg1"/>
              </a:solidFill>
            </a:rPr>
            <a:t> AND INSIGHT</a:t>
          </a:r>
          <a:endParaRPr lang="en-PH" sz="4000" b="1">
            <a:solidFill>
              <a:schemeClr val="bg1"/>
            </a:solidFill>
          </a:endParaRPr>
        </a:p>
      </xdr:txBody>
    </xdr:sp>
    <xdr:clientData/>
  </xdr:twoCellAnchor>
  <xdr:twoCellAnchor>
    <xdr:from>
      <xdr:col>3</xdr:col>
      <xdr:colOff>19050</xdr:colOff>
      <xdr:row>8</xdr:row>
      <xdr:rowOff>0</xdr:rowOff>
    </xdr:from>
    <xdr:to>
      <xdr:col>19</xdr:col>
      <xdr:colOff>406400</xdr:colOff>
      <xdr:row>31</xdr:row>
      <xdr:rowOff>158750</xdr:rowOff>
    </xdr:to>
    <xdr:sp macro="" textlink="">
      <xdr:nvSpPr>
        <xdr:cNvPr id="3" name="TextBox 2">
          <a:extLst>
            <a:ext uri="{FF2B5EF4-FFF2-40B4-BE49-F238E27FC236}">
              <a16:creationId xmlns:a16="http://schemas.microsoft.com/office/drawing/2014/main" id="{D9B10E0E-320D-AA64-FFCD-0F4D89F03FC6}"/>
            </a:ext>
          </a:extLst>
        </xdr:cNvPr>
        <xdr:cNvSpPr txBox="1"/>
      </xdr:nvSpPr>
      <xdr:spPr>
        <a:xfrm>
          <a:off x="1238250" y="1473200"/>
          <a:ext cx="10140950" cy="43942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3200" b="0" i="0" u="none" strike="noStrike">
              <a:solidFill>
                <a:srgbClr val="661D3F"/>
              </a:solidFill>
              <a:effectLst/>
              <a:latin typeface="+mn-lt"/>
              <a:ea typeface="+mn-ea"/>
              <a:cs typeface="+mn-cs"/>
            </a:rPr>
            <a:t>At the end of this</a:t>
          </a:r>
          <a:r>
            <a:rPr lang="en-PH" sz="3200" b="0" i="0" u="none" strike="noStrike" baseline="0">
              <a:solidFill>
                <a:srgbClr val="661D3F"/>
              </a:solidFill>
              <a:effectLst/>
              <a:latin typeface="+mn-lt"/>
              <a:ea typeface="+mn-ea"/>
              <a:cs typeface="+mn-cs"/>
            </a:rPr>
            <a:t> module</a:t>
          </a:r>
          <a:r>
            <a:rPr lang="en-PH" sz="3200" b="0" i="0" u="none" strike="noStrike">
              <a:solidFill>
                <a:srgbClr val="661D3F"/>
              </a:solidFill>
              <a:effectLst/>
              <a:latin typeface="+mn-lt"/>
              <a:ea typeface="+mn-ea"/>
              <a:cs typeface="+mn-cs"/>
            </a:rPr>
            <a:t>, you will be able to:</a:t>
          </a:r>
        </a:p>
        <a:p>
          <a:endParaRPr lang="en-PH" sz="2800" b="0" i="0">
            <a:solidFill>
              <a:srgbClr val="661D3F"/>
            </a:solidFill>
            <a:effectLst/>
            <a:latin typeface="+mn-lt"/>
            <a:ea typeface="+mn-ea"/>
            <a:cs typeface="+mn-cs"/>
          </a:endParaRPr>
        </a:p>
        <a:p>
          <a:pPr lvl="1"/>
          <a:r>
            <a:rPr lang="en-PH" sz="3200" b="0" i="0">
              <a:solidFill>
                <a:srgbClr val="661D3F"/>
              </a:solidFill>
              <a:effectLst/>
              <a:latin typeface="+mn-lt"/>
              <a:ea typeface="+mn-ea"/>
              <a:cs typeface="+mn-cs"/>
            </a:rPr>
            <a:t>a. synthesize data to effectively display key performance indicators (KPIs) to help measure business trajectory</a:t>
          </a:r>
        </a:p>
        <a:p>
          <a:pPr lvl="1"/>
          <a:endParaRPr lang="en-PH" sz="3200" b="0" i="0">
            <a:solidFill>
              <a:srgbClr val="661D3F"/>
            </a:solidFill>
            <a:effectLst/>
            <a:latin typeface="+mn-lt"/>
            <a:ea typeface="+mn-ea"/>
            <a:cs typeface="+mn-cs"/>
          </a:endParaRPr>
        </a:p>
        <a:p>
          <a:pPr lvl="1"/>
          <a:r>
            <a:rPr lang="en-PH" sz="3200" b="0" i="0">
              <a:solidFill>
                <a:srgbClr val="661D3F"/>
              </a:solidFill>
              <a:effectLst/>
              <a:latin typeface="+mn-lt"/>
              <a:ea typeface="+mn-ea"/>
              <a:cs typeface="+mn-cs"/>
            </a:rPr>
            <a:t>b.</a:t>
          </a:r>
          <a:r>
            <a:rPr lang="en-PH" sz="3200" b="0" i="0" baseline="0">
              <a:solidFill>
                <a:srgbClr val="661D3F"/>
              </a:solidFill>
              <a:effectLst/>
              <a:latin typeface="+mn-lt"/>
              <a:ea typeface="+mn-ea"/>
              <a:cs typeface="+mn-cs"/>
            </a:rPr>
            <a:t> </a:t>
          </a:r>
          <a:r>
            <a:rPr lang="en-PH" sz="3200" b="0" i="0">
              <a:solidFill>
                <a:srgbClr val="661D3F"/>
              </a:solidFill>
              <a:effectLst/>
              <a:latin typeface="+mn-lt"/>
              <a:ea typeface="+mn-ea"/>
              <a:cs typeface="+mn-cs"/>
            </a:rPr>
            <a:t>communicate effectively insights from data with the right combination of tables, visualization, and narrative</a:t>
          </a:r>
          <a:endParaRPr lang="en-PH" sz="2800" b="0" i="0">
            <a:solidFill>
              <a:srgbClr val="661D3F"/>
            </a:solidFill>
            <a:effectLst/>
            <a:latin typeface="+mn-lt"/>
            <a:ea typeface="+mn-ea"/>
            <a:cs typeface="+mn-cs"/>
          </a:endParaRPr>
        </a:p>
        <a:p>
          <a:endParaRPr lang="en-PH" sz="1100">
            <a:solidFill>
              <a:srgbClr val="661D3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50801</xdr:colOff>
      <xdr:row>6</xdr:row>
      <xdr:rowOff>152401</xdr:rowOff>
    </xdr:from>
    <xdr:to>
      <xdr:col>11</xdr:col>
      <xdr:colOff>374650</xdr:colOff>
      <xdr:row>35</xdr:row>
      <xdr:rowOff>38100</xdr:rowOff>
    </xdr:to>
    <xdr:pic>
      <xdr:nvPicPr>
        <xdr:cNvPr id="2" name="Picture 1">
          <a:extLst>
            <a:ext uri="{FF2B5EF4-FFF2-40B4-BE49-F238E27FC236}">
              <a16:creationId xmlns:a16="http://schemas.microsoft.com/office/drawing/2014/main" id="{FE5DACD9-5406-4ACC-3054-9DA603CB241B}"/>
            </a:ext>
          </a:extLst>
        </xdr:cNvPr>
        <xdr:cNvPicPr>
          <a:picLocks noChangeAspect="1"/>
        </xdr:cNvPicPr>
      </xdr:nvPicPr>
      <xdr:blipFill>
        <a:blip xmlns:r="http://schemas.openxmlformats.org/officeDocument/2006/relationships" r:embed="rId1"/>
        <a:stretch>
          <a:fillRect/>
        </a:stretch>
      </xdr:blipFill>
      <xdr:spPr>
        <a:xfrm>
          <a:off x="660401" y="1257301"/>
          <a:ext cx="6419849" cy="5226049"/>
        </a:xfrm>
        <a:prstGeom prst="rect">
          <a:avLst/>
        </a:prstGeom>
      </xdr:spPr>
    </xdr:pic>
    <xdr:clientData/>
  </xdr:twoCellAnchor>
  <xdr:twoCellAnchor>
    <xdr:from>
      <xdr:col>12</xdr:col>
      <xdr:colOff>95250</xdr:colOff>
      <xdr:row>6</xdr:row>
      <xdr:rowOff>165100</xdr:rowOff>
    </xdr:from>
    <xdr:to>
      <xdr:col>22</xdr:col>
      <xdr:colOff>120650</xdr:colOff>
      <xdr:row>35</xdr:row>
      <xdr:rowOff>44450</xdr:rowOff>
    </xdr:to>
    <xdr:sp macro="" textlink="">
      <xdr:nvSpPr>
        <xdr:cNvPr id="3" name="TextBox 2">
          <a:extLst>
            <a:ext uri="{FF2B5EF4-FFF2-40B4-BE49-F238E27FC236}">
              <a16:creationId xmlns:a16="http://schemas.microsoft.com/office/drawing/2014/main" id="{4FFB5873-D1BB-1CDD-9F6E-B81748581217}"/>
            </a:ext>
          </a:extLst>
        </xdr:cNvPr>
        <xdr:cNvSpPr txBox="1"/>
      </xdr:nvSpPr>
      <xdr:spPr>
        <a:xfrm>
          <a:off x="7410450" y="1270000"/>
          <a:ext cx="6121400" cy="52197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1" i="0" u="none">
              <a:solidFill>
                <a:schemeClr val="dk1"/>
              </a:solidFill>
              <a:effectLst/>
              <a:latin typeface="+mn-lt"/>
              <a:ea typeface="+mn-ea"/>
              <a:cs typeface="+mn-cs"/>
            </a:rPr>
            <a:t>"Do you drive?</a:t>
          </a:r>
        </a:p>
        <a:p>
          <a:endParaRPr lang="en-PH" sz="1400" b="1" i="0" u="none">
            <a:solidFill>
              <a:schemeClr val="dk1"/>
            </a:solidFill>
            <a:effectLst/>
            <a:latin typeface="+mn-lt"/>
            <a:ea typeface="+mn-ea"/>
            <a:cs typeface="+mn-cs"/>
          </a:endParaRPr>
        </a:p>
        <a:p>
          <a:r>
            <a:rPr lang="en-PH" sz="1400" b="1" i="0" u="none">
              <a:solidFill>
                <a:schemeClr val="dk1"/>
              </a:solidFill>
              <a:effectLst/>
              <a:latin typeface="+mn-lt"/>
              <a:ea typeface="+mn-ea"/>
              <a:cs typeface="+mn-cs"/>
            </a:rPr>
            <a:t>If you do, you know the </a:t>
          </a:r>
          <a:r>
            <a:rPr lang="en-PH" sz="1800" b="1" i="0" u="none">
              <a:solidFill>
                <a:srgbClr val="C00000"/>
              </a:solidFill>
              <a:effectLst/>
              <a:latin typeface="+mn-lt"/>
              <a:ea typeface="+mn-ea"/>
              <a:cs typeface="+mn-cs"/>
            </a:rPr>
            <a:t>control panel </a:t>
          </a:r>
          <a:r>
            <a:rPr lang="en-PH" sz="1400" b="1" i="0" u="none">
              <a:solidFill>
                <a:schemeClr val="dk1"/>
              </a:solidFill>
              <a:effectLst/>
              <a:latin typeface="+mn-lt"/>
              <a:ea typeface="+mn-ea"/>
              <a:cs typeface="+mn-cs"/>
            </a:rPr>
            <a:t>in vehicles called the </a:t>
          </a:r>
          <a:r>
            <a:rPr lang="en-PH" sz="1800" b="1" i="0" u="none">
              <a:solidFill>
                <a:srgbClr val="C00000"/>
              </a:solidFill>
              <a:effectLst/>
              <a:latin typeface="+mn-lt"/>
              <a:ea typeface="+mn-ea"/>
              <a:cs typeface="+mn-cs"/>
            </a:rPr>
            <a:t>dashboard</a:t>
          </a:r>
          <a:r>
            <a:rPr lang="en-PH" sz="1400" b="1" i="0" u="none">
              <a:solidFill>
                <a:schemeClr val="dk1"/>
              </a:solidFill>
              <a:effectLst/>
              <a:latin typeface="+mn-lt"/>
              <a:ea typeface="+mn-ea"/>
              <a:cs typeface="+mn-cs"/>
            </a:rPr>
            <a:t>.</a:t>
          </a:r>
        </a:p>
        <a:p>
          <a:r>
            <a:rPr lang="en-PH" sz="1400" b="1" i="0" u="none">
              <a:solidFill>
                <a:schemeClr val="dk1"/>
              </a:solidFill>
              <a:effectLst/>
              <a:latin typeface="+mn-lt"/>
              <a:ea typeface="+mn-ea"/>
              <a:cs typeface="+mn-cs"/>
            </a:rPr>
            <a:t>A car dashboard </a:t>
          </a:r>
          <a:r>
            <a:rPr lang="en-PH" sz="1800" b="1" i="0" u="none">
              <a:solidFill>
                <a:srgbClr val="C00000"/>
              </a:solidFill>
              <a:effectLst/>
              <a:latin typeface="+mn-lt"/>
              <a:ea typeface="+mn-ea"/>
              <a:cs typeface="+mn-cs"/>
            </a:rPr>
            <a:t>instantaneously identifies </a:t>
          </a:r>
          <a:r>
            <a:rPr lang="en-PH" sz="1400" b="1" i="0" u="none">
              <a:solidFill>
                <a:schemeClr val="dk1"/>
              </a:solidFill>
              <a:effectLst/>
              <a:latin typeface="+mn-lt"/>
              <a:ea typeface="+mn-ea"/>
              <a:cs typeface="+mn-cs"/>
            </a:rPr>
            <a:t>and </a:t>
          </a:r>
          <a:r>
            <a:rPr lang="en-PH" sz="1800" b="1" i="0" u="none">
              <a:solidFill>
                <a:srgbClr val="C00000"/>
              </a:solidFill>
              <a:effectLst/>
              <a:latin typeface="+mn-lt"/>
              <a:ea typeface="+mn-ea"/>
              <a:cs typeface="+mn-cs"/>
            </a:rPr>
            <a:t>provides feedback </a:t>
          </a:r>
          <a:r>
            <a:rPr lang="en-PH" sz="1400" b="1" i="0" u="none">
              <a:solidFill>
                <a:schemeClr val="dk1"/>
              </a:solidFill>
              <a:effectLst/>
              <a:latin typeface="+mn-lt"/>
              <a:ea typeface="+mn-ea"/>
              <a:cs typeface="+mn-cs"/>
            </a:rPr>
            <a:t>regarding the </a:t>
          </a:r>
          <a:r>
            <a:rPr lang="en-PH" sz="1800" b="1" i="0" u="none">
              <a:solidFill>
                <a:srgbClr val="C00000"/>
              </a:solidFill>
              <a:effectLst/>
              <a:latin typeface="+mn-lt"/>
              <a:ea typeface="+mn-ea"/>
              <a:cs typeface="+mn-cs"/>
            </a:rPr>
            <a:t>status</a:t>
          </a:r>
          <a:r>
            <a:rPr lang="en-PH" sz="1400" b="1" i="0" u="none" baseline="0">
              <a:solidFill>
                <a:schemeClr val="dk1"/>
              </a:solidFill>
              <a:effectLst/>
              <a:latin typeface="+mn-lt"/>
              <a:ea typeface="+mn-ea"/>
              <a:cs typeface="+mn-cs"/>
            </a:rPr>
            <a:t> </a:t>
          </a:r>
          <a:r>
            <a:rPr lang="en-PH" sz="1400" b="1" i="0" u="none">
              <a:solidFill>
                <a:schemeClr val="dk1"/>
              </a:solidFill>
              <a:effectLst/>
              <a:latin typeface="+mn-lt"/>
              <a:ea typeface="+mn-ea"/>
              <a:cs typeface="+mn-cs"/>
            </a:rPr>
            <a:t>of your vehicle: </a:t>
          </a:r>
          <a:r>
            <a:rPr lang="en-PH" sz="1800" b="1" i="0" u="none">
              <a:solidFill>
                <a:srgbClr val="C00000"/>
              </a:solidFill>
              <a:effectLst/>
              <a:latin typeface="+mn-lt"/>
              <a:ea typeface="+mn-ea"/>
              <a:cs typeface="+mn-cs"/>
            </a:rPr>
            <a:t>speed, servicing needs, tire pressure, fuel level, open doors or trunk,</a:t>
          </a:r>
          <a:endParaRPr lang="en-PH" sz="1400" b="1" i="0" u="none">
            <a:solidFill>
              <a:srgbClr val="C00000"/>
            </a:solidFill>
            <a:effectLst/>
            <a:latin typeface="+mn-lt"/>
            <a:ea typeface="+mn-ea"/>
            <a:cs typeface="+mn-cs"/>
          </a:endParaRPr>
        </a:p>
        <a:p>
          <a:r>
            <a:rPr lang="en-PH" sz="1800" b="1" i="0" u="none">
              <a:solidFill>
                <a:srgbClr val="C00000"/>
              </a:solidFill>
              <a:effectLst/>
              <a:latin typeface="+mn-lt"/>
              <a:ea typeface="+mn-ea"/>
              <a:cs typeface="+mn-cs"/>
            </a:rPr>
            <a:t>gear</a:t>
          </a:r>
          <a:r>
            <a:rPr lang="en-PH" sz="1400" b="1" i="0" u="none">
              <a:solidFill>
                <a:schemeClr val="dk1"/>
              </a:solidFill>
              <a:effectLst/>
              <a:latin typeface="+mn-lt"/>
              <a:ea typeface="+mn-ea"/>
              <a:cs typeface="+mn-cs"/>
            </a:rPr>
            <a:t> you are in, etc.</a:t>
          </a:r>
        </a:p>
        <a:p>
          <a:endParaRPr lang="en-PH" sz="1400" b="1" i="0" u="none">
            <a:solidFill>
              <a:schemeClr val="dk1"/>
            </a:solidFill>
            <a:effectLst/>
            <a:latin typeface="+mn-lt"/>
            <a:ea typeface="+mn-ea"/>
            <a:cs typeface="+mn-cs"/>
          </a:endParaRPr>
        </a:p>
        <a:p>
          <a:r>
            <a:rPr lang="en-PH" sz="1400" b="1" i="0" u="none">
              <a:solidFill>
                <a:schemeClr val="dk1"/>
              </a:solidFill>
              <a:effectLst/>
              <a:latin typeface="+mn-lt"/>
              <a:ea typeface="+mn-ea"/>
              <a:cs typeface="+mn-cs"/>
            </a:rPr>
            <a:t>These critical data points </a:t>
          </a:r>
          <a:r>
            <a:rPr lang="en-PH" sz="1800" b="1" i="0" u="none">
              <a:solidFill>
                <a:srgbClr val="C00000"/>
              </a:solidFill>
              <a:effectLst/>
              <a:latin typeface="+mn-lt"/>
              <a:ea typeface="+mn-ea"/>
              <a:cs typeface="+mn-cs"/>
            </a:rPr>
            <a:t>allow to do something </a:t>
          </a:r>
          <a:r>
            <a:rPr lang="en-PH" sz="1400" b="1" i="0" u="none">
              <a:solidFill>
                <a:schemeClr val="dk1"/>
              </a:solidFill>
              <a:effectLst/>
              <a:latin typeface="+mn-lt"/>
              <a:ea typeface="+mn-ea"/>
              <a:cs typeface="+mn-cs"/>
            </a:rPr>
            <a:t>about your car or </a:t>
          </a:r>
          <a:r>
            <a:rPr lang="en-PH" sz="1800" b="1" i="0" u="none">
              <a:solidFill>
                <a:srgbClr val="C00000"/>
              </a:solidFill>
              <a:effectLst/>
              <a:latin typeface="+mn-lt"/>
              <a:ea typeface="+mn-ea"/>
              <a:cs typeface="+mn-cs"/>
            </a:rPr>
            <a:t>adjust</a:t>
          </a:r>
          <a:r>
            <a:rPr lang="en-PH" sz="1400" b="1" i="0" u="none">
              <a:solidFill>
                <a:schemeClr val="dk1"/>
              </a:solidFill>
              <a:effectLst/>
              <a:latin typeface="+mn-lt"/>
              <a:ea typeface="+mn-ea"/>
              <a:cs typeface="+mn-cs"/>
            </a:rPr>
            <a:t> your driving, accordingly.</a:t>
          </a:r>
          <a:r>
            <a:rPr lang="en-PH" sz="1400" b="1" i="0" u="none" baseline="0">
              <a:solidFill>
                <a:schemeClr val="dk1"/>
              </a:solidFill>
              <a:effectLst/>
              <a:latin typeface="+mn-lt"/>
              <a:ea typeface="+mn-ea"/>
              <a:cs typeface="+mn-cs"/>
            </a:rPr>
            <a:t> </a:t>
          </a:r>
          <a:r>
            <a:rPr lang="en-PH" sz="1400" b="1" i="0" u="none">
              <a:solidFill>
                <a:schemeClr val="dk1"/>
              </a:solidFill>
              <a:effectLst/>
              <a:latin typeface="+mn-lt"/>
              <a:ea typeface="+mn-ea"/>
              <a:cs typeface="+mn-cs"/>
            </a:rPr>
            <a:t>Businesses, actually, adopted the term “dashboard” from automobiles.</a:t>
          </a:r>
          <a:r>
            <a:rPr lang="en-PH" sz="1400" b="1" i="0" u="none" baseline="0">
              <a:solidFill>
                <a:schemeClr val="dk1"/>
              </a:solidFill>
              <a:effectLst/>
              <a:latin typeface="+mn-lt"/>
              <a:ea typeface="+mn-ea"/>
              <a:cs typeface="+mn-cs"/>
            </a:rPr>
            <a:t> </a:t>
          </a:r>
          <a:r>
            <a:rPr lang="en-PH" sz="1400" b="1" i="0" u="none">
              <a:solidFill>
                <a:schemeClr val="dk1"/>
              </a:solidFill>
              <a:effectLst/>
              <a:latin typeface="+mn-lt"/>
              <a:ea typeface="+mn-ea"/>
              <a:cs typeface="+mn-cs"/>
            </a:rPr>
            <a:t>Much like the car dashboard, </a:t>
          </a:r>
          <a:r>
            <a:rPr lang="en-PH" sz="1800" b="1" i="0" u="none">
              <a:solidFill>
                <a:srgbClr val="C00000"/>
              </a:solidFill>
              <a:effectLst/>
              <a:latin typeface="+mn-lt"/>
              <a:ea typeface="+mn-ea"/>
              <a:cs typeface="+mn-cs"/>
            </a:rPr>
            <a:t>reporting dashboard</a:t>
          </a:r>
          <a:r>
            <a:rPr lang="en-PH" sz="1400" b="1" i="0" u="none">
              <a:solidFill>
                <a:schemeClr val="dk1"/>
              </a:solidFill>
              <a:effectLst/>
              <a:latin typeface="+mn-lt"/>
              <a:ea typeface="+mn-ea"/>
              <a:cs typeface="+mn-cs"/>
            </a:rPr>
            <a:t> is a tool that provides </a:t>
          </a:r>
          <a:r>
            <a:rPr lang="en-PH" sz="1800" b="1" i="0" u="none">
              <a:solidFill>
                <a:srgbClr val="C00000"/>
              </a:solidFill>
              <a:effectLst/>
              <a:latin typeface="+mn-lt"/>
              <a:ea typeface="+mn-ea"/>
              <a:cs typeface="+mn-cs"/>
            </a:rPr>
            <a:t>up to date, at-a-glance</a:t>
          </a:r>
        </a:p>
        <a:p>
          <a:r>
            <a:rPr lang="en-PH" sz="1800" b="1" i="0" u="none">
              <a:solidFill>
                <a:srgbClr val="C00000"/>
              </a:solidFill>
              <a:effectLst/>
              <a:latin typeface="+mn-lt"/>
              <a:ea typeface="+mn-ea"/>
              <a:cs typeface="+mn-cs"/>
            </a:rPr>
            <a:t>monitoring</a:t>
          </a:r>
          <a:r>
            <a:rPr lang="en-PH" sz="1400" b="1" i="0" u="none">
              <a:solidFill>
                <a:schemeClr val="dk1"/>
              </a:solidFill>
              <a:effectLst/>
              <a:latin typeface="+mn-lt"/>
              <a:ea typeface="+mn-ea"/>
              <a:cs typeface="+mn-cs"/>
            </a:rPr>
            <a:t> of the results of an </a:t>
          </a:r>
          <a:r>
            <a:rPr lang="en-PH" sz="1800" b="1" i="0" u="none">
              <a:solidFill>
                <a:schemeClr val="dk1"/>
              </a:solidFill>
              <a:effectLst/>
              <a:latin typeface="+mn-lt"/>
              <a:ea typeface="+mn-ea"/>
              <a:cs typeface="+mn-cs"/>
            </a:rPr>
            <a:t>organization’s key performance indicators</a:t>
          </a:r>
          <a:r>
            <a:rPr lang="en-PH" sz="1400" b="1" i="0" u="none">
              <a:solidFill>
                <a:schemeClr val="dk1"/>
              </a:solidFill>
              <a:effectLst/>
              <a:latin typeface="+mn-lt"/>
              <a:ea typeface="+mn-ea"/>
              <a:cs typeface="+mn-cs"/>
            </a:rPr>
            <a:t>.</a:t>
          </a:r>
          <a:r>
            <a:rPr lang="en-PH" sz="1400" b="1" i="0" u="none" baseline="0">
              <a:solidFill>
                <a:schemeClr val="dk1"/>
              </a:solidFill>
              <a:effectLst/>
              <a:latin typeface="+mn-lt"/>
              <a:ea typeface="+mn-ea"/>
              <a:cs typeface="+mn-cs"/>
            </a:rPr>
            <a:t> </a:t>
          </a:r>
          <a:r>
            <a:rPr lang="en-PH" sz="1400" b="1" i="0" u="none">
              <a:solidFill>
                <a:schemeClr val="dk1"/>
              </a:solidFill>
              <a:effectLst/>
              <a:latin typeface="+mn-lt"/>
              <a:ea typeface="+mn-ea"/>
              <a:cs typeface="+mn-cs"/>
            </a:rPr>
            <a:t>This allows an organization </a:t>
          </a:r>
          <a:r>
            <a:rPr lang="en-PH" sz="1800" b="1" i="0" u="none">
              <a:solidFill>
                <a:srgbClr val="C00000"/>
              </a:solidFill>
              <a:effectLst/>
              <a:latin typeface="+mn-lt"/>
              <a:ea typeface="+mn-ea"/>
              <a:cs typeface="+mn-cs"/>
            </a:rPr>
            <a:t>to proactively identify and manage problems and opportunities</a:t>
          </a:r>
          <a:r>
            <a:rPr lang="en-PH" sz="1400" b="1" i="0" u="none" baseline="0">
              <a:solidFill>
                <a:srgbClr val="C00000"/>
              </a:solidFill>
              <a:effectLst/>
              <a:latin typeface="+mn-lt"/>
              <a:ea typeface="+mn-ea"/>
              <a:cs typeface="+mn-cs"/>
            </a:rPr>
            <a:t> </a:t>
          </a:r>
          <a:r>
            <a:rPr lang="en-PH" sz="1400" b="1" i="0" u="none">
              <a:solidFill>
                <a:schemeClr val="dk1"/>
              </a:solidFill>
              <a:effectLst/>
              <a:latin typeface="+mn-lt"/>
              <a:ea typeface="+mn-ea"/>
              <a:cs typeface="+mn-cs"/>
            </a:rPr>
            <a:t>and to strive to </a:t>
          </a:r>
          <a:r>
            <a:rPr lang="en-PH" sz="1800" b="1" i="0" u="none">
              <a:solidFill>
                <a:srgbClr val="C00000"/>
              </a:solidFill>
              <a:effectLst/>
              <a:latin typeface="+mn-lt"/>
              <a:ea typeface="+mn-ea"/>
              <a:cs typeface="+mn-cs"/>
            </a:rPr>
            <a:t>exceed performance expectations.</a:t>
          </a:r>
          <a:r>
            <a:rPr lang="en-PH" sz="1400" b="1" i="0" u="none" baseline="0">
              <a:solidFill>
                <a:srgbClr val="C00000"/>
              </a:solidFill>
              <a:effectLst/>
              <a:latin typeface="+mn-lt"/>
              <a:ea typeface="+mn-ea"/>
              <a:cs typeface="+mn-cs"/>
            </a:rPr>
            <a:t> </a:t>
          </a:r>
          <a:r>
            <a:rPr lang="en-PH" sz="1400" b="1" i="0" u="none">
              <a:solidFill>
                <a:schemeClr val="dk1"/>
              </a:solidFill>
              <a:effectLst/>
              <a:latin typeface="+mn-lt"/>
              <a:ea typeface="+mn-ea"/>
              <a:cs typeface="+mn-cs"/>
            </a:rPr>
            <a:t>Especially when well-designed with strategic and tactical business goals in mind, dashboard</a:t>
          </a:r>
          <a:r>
            <a:rPr lang="en-PH" sz="1400" b="1" i="0" u="none" baseline="0">
              <a:solidFill>
                <a:schemeClr val="dk1"/>
              </a:solidFill>
              <a:effectLst/>
              <a:latin typeface="+mn-lt"/>
              <a:ea typeface="+mn-ea"/>
              <a:cs typeface="+mn-cs"/>
            </a:rPr>
            <a:t> </a:t>
          </a:r>
          <a:r>
            <a:rPr lang="en-PH" sz="1800" b="1" i="0" u="none">
              <a:solidFill>
                <a:srgbClr val="C00000"/>
              </a:solidFill>
              <a:effectLst/>
              <a:latin typeface="+mn-lt"/>
              <a:ea typeface="+mn-ea"/>
              <a:cs typeface="+mn-cs"/>
            </a:rPr>
            <a:t>brings performance management cadence </a:t>
          </a:r>
          <a:r>
            <a:rPr lang="en-PH" sz="1400" b="1" i="0" u="none">
              <a:solidFill>
                <a:schemeClr val="dk1"/>
              </a:solidFill>
              <a:effectLst/>
              <a:latin typeface="+mn-lt"/>
              <a:ea typeface="+mn-ea"/>
              <a:cs typeface="+mn-cs"/>
            </a:rPr>
            <a:t>which can lead to </a:t>
          </a:r>
          <a:r>
            <a:rPr lang="en-PH" sz="1800" b="1" i="0" u="none">
              <a:solidFill>
                <a:srgbClr val="C00000"/>
              </a:solidFill>
              <a:effectLst/>
              <a:latin typeface="+mn-lt"/>
              <a:ea typeface="+mn-ea"/>
              <a:cs typeface="+mn-cs"/>
            </a:rPr>
            <a:t>more discipline in strategy execution."</a:t>
          </a:r>
          <a:endParaRPr lang="en-PH" sz="1400" b="1" i="0" u="none">
            <a:solidFill>
              <a:srgbClr val="C00000"/>
            </a:solidFill>
            <a:effectLst/>
            <a:latin typeface="+mn-lt"/>
            <a:ea typeface="+mn-ea"/>
            <a:cs typeface="+mn-cs"/>
          </a:endParaRPr>
        </a:p>
        <a:p>
          <a:br>
            <a:rPr lang="en-PH"/>
          </a:br>
          <a:endParaRPr lang="en-PH" sz="1100"/>
        </a:p>
      </xdr:txBody>
    </xdr:sp>
    <xdr:clientData/>
  </xdr:twoCellAnchor>
  <xdr:twoCellAnchor>
    <xdr:from>
      <xdr:col>2</xdr:col>
      <xdr:colOff>476250</xdr:colOff>
      <xdr:row>1</xdr:row>
      <xdr:rowOff>12700</xdr:rowOff>
    </xdr:from>
    <xdr:to>
      <xdr:col>19</xdr:col>
      <xdr:colOff>234950</xdr:colOff>
      <xdr:row>6</xdr:row>
      <xdr:rowOff>6350</xdr:rowOff>
    </xdr:to>
    <xdr:sp macro="" textlink="">
      <xdr:nvSpPr>
        <xdr:cNvPr id="4" name="TextBox 3">
          <a:extLst>
            <a:ext uri="{FF2B5EF4-FFF2-40B4-BE49-F238E27FC236}">
              <a16:creationId xmlns:a16="http://schemas.microsoft.com/office/drawing/2014/main" id="{A89BAEB0-A001-4F29-BD91-D9A1BA758F64}"/>
            </a:ext>
          </a:extLst>
        </xdr:cNvPr>
        <xdr:cNvSpPr txBox="1"/>
      </xdr:nvSpPr>
      <xdr:spPr>
        <a:xfrm>
          <a:off x="1695450" y="196850"/>
          <a:ext cx="1012190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4000" b="1">
              <a:solidFill>
                <a:schemeClr val="bg1"/>
              </a:solidFill>
            </a:rPr>
            <a:t>DASHBOARDS</a:t>
          </a:r>
        </a:p>
      </xdr:txBody>
    </xdr:sp>
    <xdr:clientData/>
  </xdr:twoCellAnchor>
  <xdr:twoCellAnchor>
    <xdr:from>
      <xdr:col>27</xdr:col>
      <xdr:colOff>0</xdr:colOff>
      <xdr:row>1</xdr:row>
      <xdr:rowOff>12700</xdr:rowOff>
    </xdr:from>
    <xdr:to>
      <xdr:col>43</xdr:col>
      <xdr:colOff>368300</xdr:colOff>
      <xdr:row>6</xdr:row>
      <xdr:rowOff>6350</xdr:rowOff>
    </xdr:to>
    <xdr:sp macro="" textlink="">
      <xdr:nvSpPr>
        <xdr:cNvPr id="5" name="TextBox 4">
          <a:extLst>
            <a:ext uri="{FF2B5EF4-FFF2-40B4-BE49-F238E27FC236}">
              <a16:creationId xmlns:a16="http://schemas.microsoft.com/office/drawing/2014/main" id="{94F0A8EA-AA73-415F-BAFC-523F8A7EDB39}"/>
            </a:ext>
          </a:extLst>
        </xdr:cNvPr>
        <xdr:cNvSpPr txBox="1"/>
      </xdr:nvSpPr>
      <xdr:spPr>
        <a:xfrm>
          <a:off x="16459200" y="196850"/>
          <a:ext cx="1012190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4000" b="1">
              <a:solidFill>
                <a:schemeClr val="bg1"/>
              </a:solidFill>
            </a:rPr>
            <a:t>DASHBOARDING</a:t>
          </a:r>
          <a:r>
            <a:rPr lang="en-PH" sz="4000" b="1" baseline="0">
              <a:solidFill>
                <a:schemeClr val="bg1"/>
              </a:solidFill>
            </a:rPr>
            <a:t> PRINCIPLES</a:t>
          </a:r>
          <a:endParaRPr lang="en-PH" sz="4000" b="1">
            <a:solidFill>
              <a:schemeClr val="bg1"/>
            </a:solidFill>
          </a:endParaRPr>
        </a:p>
      </xdr:txBody>
    </xdr:sp>
    <xdr:clientData/>
  </xdr:twoCellAnchor>
  <xdr:twoCellAnchor editAs="oneCell">
    <xdr:from>
      <xdr:col>27</xdr:col>
      <xdr:colOff>361950</xdr:colOff>
      <xdr:row>11</xdr:row>
      <xdr:rowOff>57150</xdr:rowOff>
    </xdr:from>
    <xdr:to>
      <xdr:col>31</xdr:col>
      <xdr:colOff>419228</xdr:colOff>
      <xdr:row>19</xdr:row>
      <xdr:rowOff>12773</xdr:rowOff>
    </xdr:to>
    <xdr:pic>
      <xdr:nvPicPr>
        <xdr:cNvPr id="6" name="Picture 5">
          <a:extLst>
            <a:ext uri="{FF2B5EF4-FFF2-40B4-BE49-F238E27FC236}">
              <a16:creationId xmlns:a16="http://schemas.microsoft.com/office/drawing/2014/main" id="{69225D5B-863F-542B-6169-344C804BB1C0}"/>
            </a:ext>
          </a:extLst>
        </xdr:cNvPr>
        <xdr:cNvPicPr>
          <a:picLocks noChangeAspect="1"/>
        </xdr:cNvPicPr>
      </xdr:nvPicPr>
      <xdr:blipFill>
        <a:blip xmlns:r="http://schemas.openxmlformats.org/officeDocument/2006/relationships" r:embed="rId2"/>
        <a:stretch>
          <a:fillRect/>
        </a:stretch>
      </xdr:blipFill>
      <xdr:spPr>
        <a:xfrm>
          <a:off x="17430750" y="2082800"/>
          <a:ext cx="2495678" cy="1428823"/>
        </a:xfrm>
        <a:prstGeom prst="rect">
          <a:avLst/>
        </a:prstGeom>
      </xdr:spPr>
    </xdr:pic>
    <xdr:clientData/>
  </xdr:twoCellAnchor>
  <xdr:twoCellAnchor editAs="oneCell">
    <xdr:from>
      <xdr:col>33</xdr:col>
      <xdr:colOff>56833</xdr:colOff>
      <xdr:row>11</xdr:row>
      <xdr:rowOff>57150</xdr:rowOff>
    </xdr:from>
    <xdr:to>
      <xdr:col>37</xdr:col>
      <xdr:colOff>114745</xdr:colOff>
      <xdr:row>19</xdr:row>
      <xdr:rowOff>10414</xdr:rowOff>
    </xdr:to>
    <xdr:pic>
      <xdr:nvPicPr>
        <xdr:cNvPr id="7" name="Picture 6">
          <a:extLst>
            <a:ext uri="{FF2B5EF4-FFF2-40B4-BE49-F238E27FC236}">
              <a16:creationId xmlns:a16="http://schemas.microsoft.com/office/drawing/2014/main" id="{D489F435-068C-E100-1840-24E838A58B35}"/>
            </a:ext>
          </a:extLst>
        </xdr:cNvPr>
        <xdr:cNvPicPr>
          <a:picLocks/>
        </xdr:cNvPicPr>
      </xdr:nvPicPr>
      <xdr:blipFill>
        <a:blip xmlns:r="http://schemas.openxmlformats.org/officeDocument/2006/relationships" r:embed="rId3"/>
        <a:stretch>
          <a:fillRect/>
        </a:stretch>
      </xdr:blipFill>
      <xdr:spPr>
        <a:xfrm>
          <a:off x="20783233" y="2082800"/>
          <a:ext cx="2496312" cy="1426464"/>
        </a:xfrm>
        <a:prstGeom prst="rect">
          <a:avLst/>
        </a:prstGeom>
      </xdr:spPr>
    </xdr:pic>
    <xdr:clientData/>
  </xdr:twoCellAnchor>
  <xdr:twoCellAnchor editAs="oneCell">
    <xdr:from>
      <xdr:col>38</xdr:col>
      <xdr:colOff>361950</xdr:colOff>
      <xdr:row>11</xdr:row>
      <xdr:rowOff>57150</xdr:rowOff>
    </xdr:from>
    <xdr:to>
      <xdr:col>42</xdr:col>
      <xdr:colOff>419862</xdr:colOff>
      <xdr:row>19</xdr:row>
      <xdr:rowOff>104693</xdr:rowOff>
    </xdr:to>
    <xdr:pic>
      <xdr:nvPicPr>
        <xdr:cNvPr id="8" name="Picture 7">
          <a:extLst>
            <a:ext uri="{FF2B5EF4-FFF2-40B4-BE49-F238E27FC236}">
              <a16:creationId xmlns:a16="http://schemas.microsoft.com/office/drawing/2014/main" id="{73774B9D-67E3-402B-8458-CF9A6EDF6263}"/>
            </a:ext>
          </a:extLst>
        </xdr:cNvPr>
        <xdr:cNvPicPr>
          <a:picLocks noChangeAspect="1"/>
        </xdr:cNvPicPr>
      </xdr:nvPicPr>
      <xdr:blipFill>
        <a:blip xmlns:r="http://schemas.openxmlformats.org/officeDocument/2006/relationships" r:embed="rId4"/>
        <a:stretch>
          <a:fillRect/>
        </a:stretch>
      </xdr:blipFill>
      <xdr:spPr>
        <a:xfrm>
          <a:off x="24136350" y="2082800"/>
          <a:ext cx="2496312" cy="1520743"/>
        </a:xfrm>
        <a:prstGeom prst="rect">
          <a:avLst/>
        </a:prstGeom>
      </xdr:spPr>
    </xdr:pic>
    <xdr:clientData/>
  </xdr:twoCellAnchor>
  <xdr:twoCellAnchor>
    <xdr:from>
      <xdr:col>27</xdr:col>
      <xdr:colOff>349250</xdr:colOff>
      <xdr:row>21</xdr:row>
      <xdr:rowOff>95250</xdr:rowOff>
    </xdr:from>
    <xdr:to>
      <xdr:col>31</xdr:col>
      <xdr:colOff>438150</xdr:colOff>
      <xdr:row>26</xdr:row>
      <xdr:rowOff>101600</xdr:rowOff>
    </xdr:to>
    <xdr:sp macro="" textlink="">
      <xdr:nvSpPr>
        <xdr:cNvPr id="9" name="TextBox 8">
          <a:extLst>
            <a:ext uri="{FF2B5EF4-FFF2-40B4-BE49-F238E27FC236}">
              <a16:creationId xmlns:a16="http://schemas.microsoft.com/office/drawing/2014/main" id="{22AE2A54-2FB0-4B28-499D-B79E96F037AC}"/>
            </a:ext>
          </a:extLst>
        </xdr:cNvPr>
        <xdr:cNvSpPr txBox="1"/>
      </xdr:nvSpPr>
      <xdr:spPr>
        <a:xfrm>
          <a:off x="17418050" y="3962400"/>
          <a:ext cx="2527300" cy="9271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PH" sz="2400">
              <a:solidFill>
                <a:srgbClr val="661D3F"/>
              </a:solidFill>
            </a:rPr>
            <a:t>What</a:t>
          </a:r>
          <a:r>
            <a:rPr lang="en-PH" sz="2400" baseline="0">
              <a:solidFill>
                <a:srgbClr val="661D3F"/>
              </a:solidFill>
            </a:rPr>
            <a:t> is the story?</a:t>
          </a:r>
          <a:endParaRPr lang="en-PH" sz="2400">
            <a:solidFill>
              <a:srgbClr val="661D3F"/>
            </a:solidFill>
          </a:endParaRPr>
        </a:p>
      </xdr:txBody>
    </xdr:sp>
    <xdr:clientData/>
  </xdr:twoCellAnchor>
  <xdr:twoCellAnchor>
    <xdr:from>
      <xdr:col>38</xdr:col>
      <xdr:colOff>374650</xdr:colOff>
      <xdr:row>21</xdr:row>
      <xdr:rowOff>95250</xdr:rowOff>
    </xdr:from>
    <xdr:to>
      <xdr:col>42</xdr:col>
      <xdr:colOff>463550</xdr:colOff>
      <xdr:row>26</xdr:row>
      <xdr:rowOff>101600</xdr:rowOff>
    </xdr:to>
    <xdr:sp macro="" textlink="">
      <xdr:nvSpPr>
        <xdr:cNvPr id="10" name="TextBox 9">
          <a:extLst>
            <a:ext uri="{FF2B5EF4-FFF2-40B4-BE49-F238E27FC236}">
              <a16:creationId xmlns:a16="http://schemas.microsoft.com/office/drawing/2014/main" id="{8818A3C0-0207-4742-9C6B-30485BDF9E7C}"/>
            </a:ext>
          </a:extLst>
        </xdr:cNvPr>
        <xdr:cNvSpPr txBox="1"/>
      </xdr:nvSpPr>
      <xdr:spPr>
        <a:xfrm>
          <a:off x="24149050" y="3962400"/>
          <a:ext cx="2527300" cy="9271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solidFill>
                <a:srgbClr val="661D3F"/>
              </a:solidFill>
            </a:rPr>
            <a:t>Interactivity</a:t>
          </a:r>
          <a:r>
            <a:rPr lang="en-PH" sz="2400" baseline="0">
              <a:solidFill>
                <a:srgbClr val="661D3F"/>
              </a:solidFill>
            </a:rPr>
            <a:t> and automation</a:t>
          </a:r>
          <a:endParaRPr lang="en-PH" sz="2400">
            <a:solidFill>
              <a:srgbClr val="661D3F"/>
            </a:solidFill>
          </a:endParaRPr>
        </a:p>
      </xdr:txBody>
    </xdr:sp>
    <xdr:clientData/>
  </xdr:twoCellAnchor>
  <xdr:twoCellAnchor>
    <xdr:from>
      <xdr:col>33</xdr:col>
      <xdr:colOff>57150</xdr:colOff>
      <xdr:row>21</xdr:row>
      <xdr:rowOff>95250</xdr:rowOff>
    </xdr:from>
    <xdr:to>
      <xdr:col>37</xdr:col>
      <xdr:colOff>146050</xdr:colOff>
      <xdr:row>26</xdr:row>
      <xdr:rowOff>101600</xdr:rowOff>
    </xdr:to>
    <xdr:sp macro="" textlink="">
      <xdr:nvSpPr>
        <xdr:cNvPr id="11" name="TextBox 10">
          <a:extLst>
            <a:ext uri="{FF2B5EF4-FFF2-40B4-BE49-F238E27FC236}">
              <a16:creationId xmlns:a16="http://schemas.microsoft.com/office/drawing/2014/main" id="{5C391371-753B-4063-8822-7B6CAC14A32D}"/>
            </a:ext>
          </a:extLst>
        </xdr:cNvPr>
        <xdr:cNvSpPr txBox="1"/>
      </xdr:nvSpPr>
      <xdr:spPr>
        <a:xfrm>
          <a:off x="20783550" y="3962400"/>
          <a:ext cx="2527300" cy="9271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solidFill>
                <a:srgbClr val="661D3F"/>
              </a:solidFill>
            </a:rPr>
            <a:t>Clean layout and design</a:t>
          </a:r>
        </a:p>
      </xdr:txBody>
    </xdr:sp>
    <xdr:clientData/>
  </xdr:twoCellAnchor>
  <xdr:twoCellAnchor>
    <xdr:from>
      <xdr:col>45</xdr:col>
      <xdr:colOff>400050</xdr:colOff>
      <xdr:row>1</xdr:row>
      <xdr:rowOff>12700</xdr:rowOff>
    </xdr:from>
    <xdr:to>
      <xdr:col>65</xdr:col>
      <xdr:colOff>596900</xdr:colOff>
      <xdr:row>6</xdr:row>
      <xdr:rowOff>6350</xdr:rowOff>
    </xdr:to>
    <xdr:sp macro="" textlink="">
      <xdr:nvSpPr>
        <xdr:cNvPr id="15" name="TextBox 14">
          <a:extLst>
            <a:ext uri="{FF2B5EF4-FFF2-40B4-BE49-F238E27FC236}">
              <a16:creationId xmlns:a16="http://schemas.microsoft.com/office/drawing/2014/main" id="{A4B7DEA7-7816-4E1D-A553-47A2DA8287DD}"/>
            </a:ext>
          </a:extLst>
        </xdr:cNvPr>
        <xdr:cNvSpPr txBox="1"/>
      </xdr:nvSpPr>
      <xdr:spPr>
        <a:xfrm>
          <a:off x="27832050" y="196850"/>
          <a:ext cx="123888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 ELEMENTS OF EFFECTIVE COMMUNICATION OF DATA INSIGHTS</a:t>
          </a:r>
          <a:endParaRPr lang="en-PH" sz="3600" b="1">
            <a:solidFill>
              <a:schemeClr val="bg1"/>
            </a:solidFill>
          </a:endParaRPr>
        </a:p>
      </xdr:txBody>
    </xdr:sp>
    <xdr:clientData/>
  </xdr:twoCellAnchor>
  <xdr:twoCellAnchor>
    <xdr:from>
      <xdr:col>48</xdr:col>
      <xdr:colOff>349250</xdr:colOff>
      <xdr:row>23</xdr:row>
      <xdr:rowOff>50800</xdr:rowOff>
    </xdr:from>
    <xdr:to>
      <xdr:col>51</xdr:col>
      <xdr:colOff>539750</xdr:colOff>
      <xdr:row>26</xdr:row>
      <xdr:rowOff>38100</xdr:rowOff>
    </xdr:to>
    <xdr:sp macro="" textlink="">
      <xdr:nvSpPr>
        <xdr:cNvPr id="18" name="TextBox 17">
          <a:extLst>
            <a:ext uri="{FF2B5EF4-FFF2-40B4-BE49-F238E27FC236}">
              <a16:creationId xmlns:a16="http://schemas.microsoft.com/office/drawing/2014/main" id="{0209C029-E647-4CA9-CBF6-B1421CA3DCE1}"/>
            </a:ext>
          </a:extLst>
        </xdr:cNvPr>
        <xdr:cNvSpPr txBox="1"/>
      </xdr:nvSpPr>
      <xdr:spPr>
        <a:xfrm>
          <a:off x="29000450" y="4286250"/>
          <a:ext cx="2019300" cy="53975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t>Data</a:t>
          </a:r>
        </a:p>
      </xdr:txBody>
    </xdr:sp>
    <xdr:clientData/>
  </xdr:twoCellAnchor>
  <xdr:twoCellAnchor>
    <xdr:from>
      <xdr:col>59</xdr:col>
      <xdr:colOff>596900</xdr:colOff>
      <xdr:row>23</xdr:row>
      <xdr:rowOff>44450</xdr:rowOff>
    </xdr:from>
    <xdr:to>
      <xdr:col>63</xdr:col>
      <xdr:colOff>177800</xdr:colOff>
      <xdr:row>26</xdr:row>
      <xdr:rowOff>31750</xdr:rowOff>
    </xdr:to>
    <xdr:sp macro="" textlink="">
      <xdr:nvSpPr>
        <xdr:cNvPr id="19" name="TextBox 18">
          <a:extLst>
            <a:ext uri="{FF2B5EF4-FFF2-40B4-BE49-F238E27FC236}">
              <a16:creationId xmlns:a16="http://schemas.microsoft.com/office/drawing/2014/main" id="{17BAA788-B568-4D7B-BC81-DA34A1F77FF0}"/>
            </a:ext>
          </a:extLst>
        </xdr:cNvPr>
        <xdr:cNvSpPr txBox="1"/>
      </xdr:nvSpPr>
      <xdr:spPr>
        <a:xfrm>
          <a:off x="35953700" y="4279900"/>
          <a:ext cx="2019300" cy="53975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t>Narrative</a:t>
          </a:r>
        </a:p>
      </xdr:txBody>
    </xdr:sp>
    <xdr:clientData/>
  </xdr:twoCellAnchor>
  <xdr:twoCellAnchor>
    <xdr:from>
      <xdr:col>54</xdr:col>
      <xdr:colOff>168275</xdr:colOff>
      <xdr:row>23</xdr:row>
      <xdr:rowOff>50800</xdr:rowOff>
    </xdr:from>
    <xdr:to>
      <xdr:col>57</xdr:col>
      <xdr:colOff>358775</xdr:colOff>
      <xdr:row>26</xdr:row>
      <xdr:rowOff>38100</xdr:rowOff>
    </xdr:to>
    <xdr:sp macro="" textlink="">
      <xdr:nvSpPr>
        <xdr:cNvPr id="20" name="TextBox 19">
          <a:extLst>
            <a:ext uri="{FF2B5EF4-FFF2-40B4-BE49-F238E27FC236}">
              <a16:creationId xmlns:a16="http://schemas.microsoft.com/office/drawing/2014/main" id="{55009947-7F16-4BB7-91A9-DF3DD713C180}"/>
            </a:ext>
          </a:extLst>
        </xdr:cNvPr>
        <xdr:cNvSpPr txBox="1"/>
      </xdr:nvSpPr>
      <xdr:spPr>
        <a:xfrm>
          <a:off x="32477075" y="4286250"/>
          <a:ext cx="2019300" cy="53975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t>Visuals</a:t>
          </a:r>
        </a:p>
      </xdr:txBody>
    </xdr:sp>
    <xdr:clientData/>
  </xdr:twoCellAnchor>
  <xdr:twoCellAnchor editAs="oneCell">
    <xdr:from>
      <xdr:col>54</xdr:col>
      <xdr:colOff>188595</xdr:colOff>
      <xdr:row>11</xdr:row>
      <xdr:rowOff>44448</xdr:rowOff>
    </xdr:from>
    <xdr:to>
      <xdr:col>57</xdr:col>
      <xdr:colOff>325755</xdr:colOff>
      <xdr:row>21</xdr:row>
      <xdr:rowOff>159764</xdr:rowOff>
    </xdr:to>
    <xdr:pic>
      <xdr:nvPicPr>
        <xdr:cNvPr id="22" name="Picture 21">
          <a:extLst>
            <a:ext uri="{FF2B5EF4-FFF2-40B4-BE49-F238E27FC236}">
              <a16:creationId xmlns:a16="http://schemas.microsoft.com/office/drawing/2014/main" id="{E1F1EF3A-F5FF-B310-5185-1BD5814F799C}"/>
            </a:ext>
          </a:extLst>
        </xdr:cNvPr>
        <xdr:cNvPicPr>
          <a:picLocks/>
        </xdr:cNvPicPr>
      </xdr:nvPicPr>
      <xdr:blipFill>
        <a:blip xmlns:r="http://schemas.openxmlformats.org/officeDocument/2006/relationships" r:embed="rId5"/>
        <a:stretch>
          <a:fillRect/>
        </a:stretch>
      </xdr:blipFill>
      <xdr:spPr>
        <a:xfrm>
          <a:off x="32497395" y="2070098"/>
          <a:ext cx="1965960" cy="1956816"/>
        </a:xfrm>
        <a:prstGeom prst="rect">
          <a:avLst/>
        </a:prstGeom>
      </xdr:spPr>
    </xdr:pic>
    <xdr:clientData/>
  </xdr:twoCellAnchor>
  <xdr:twoCellAnchor editAs="oneCell">
    <xdr:from>
      <xdr:col>60</xdr:col>
      <xdr:colOff>0</xdr:colOff>
      <xdr:row>11</xdr:row>
      <xdr:rowOff>44448</xdr:rowOff>
    </xdr:from>
    <xdr:to>
      <xdr:col>63</xdr:col>
      <xdr:colOff>137160</xdr:colOff>
      <xdr:row>21</xdr:row>
      <xdr:rowOff>159764</xdr:rowOff>
    </xdr:to>
    <xdr:pic>
      <xdr:nvPicPr>
        <xdr:cNvPr id="23" name="Picture 22">
          <a:extLst>
            <a:ext uri="{FF2B5EF4-FFF2-40B4-BE49-F238E27FC236}">
              <a16:creationId xmlns:a16="http://schemas.microsoft.com/office/drawing/2014/main" id="{B40124EB-8ED9-4393-6F69-B71255173EA0}"/>
            </a:ext>
          </a:extLst>
        </xdr:cNvPr>
        <xdr:cNvPicPr>
          <a:picLocks/>
        </xdr:cNvPicPr>
      </xdr:nvPicPr>
      <xdr:blipFill>
        <a:blip xmlns:r="http://schemas.openxmlformats.org/officeDocument/2006/relationships" r:embed="rId6"/>
        <a:stretch>
          <a:fillRect/>
        </a:stretch>
      </xdr:blipFill>
      <xdr:spPr>
        <a:xfrm>
          <a:off x="35966400" y="2070098"/>
          <a:ext cx="1965960" cy="1956816"/>
        </a:xfrm>
        <a:prstGeom prst="rect">
          <a:avLst/>
        </a:prstGeom>
      </xdr:spPr>
    </xdr:pic>
    <xdr:clientData/>
  </xdr:twoCellAnchor>
  <xdr:twoCellAnchor editAs="oneCell">
    <xdr:from>
      <xdr:col>48</xdr:col>
      <xdr:colOff>374650</xdr:colOff>
      <xdr:row>11</xdr:row>
      <xdr:rowOff>44448</xdr:rowOff>
    </xdr:from>
    <xdr:to>
      <xdr:col>51</xdr:col>
      <xdr:colOff>514350</xdr:colOff>
      <xdr:row>21</xdr:row>
      <xdr:rowOff>161505</xdr:rowOff>
    </xdr:to>
    <xdr:pic>
      <xdr:nvPicPr>
        <xdr:cNvPr id="26" name="Picture 25">
          <a:extLst>
            <a:ext uri="{FF2B5EF4-FFF2-40B4-BE49-F238E27FC236}">
              <a16:creationId xmlns:a16="http://schemas.microsoft.com/office/drawing/2014/main" id="{9282E01A-F846-A638-1363-32F98D1B754F}"/>
            </a:ext>
          </a:extLst>
        </xdr:cNvPr>
        <xdr:cNvPicPr>
          <a:picLocks noChangeAspect="1"/>
        </xdr:cNvPicPr>
      </xdr:nvPicPr>
      <xdr:blipFill>
        <a:blip xmlns:r="http://schemas.openxmlformats.org/officeDocument/2006/relationships" r:embed="rId7"/>
        <a:stretch>
          <a:fillRect/>
        </a:stretch>
      </xdr:blipFill>
      <xdr:spPr>
        <a:xfrm>
          <a:off x="29025850" y="2070098"/>
          <a:ext cx="1968500" cy="1958557"/>
        </a:xfrm>
        <a:prstGeom prst="rect">
          <a:avLst/>
        </a:prstGeom>
      </xdr:spPr>
    </xdr:pic>
    <xdr:clientData/>
  </xdr:twoCellAnchor>
  <xdr:twoCellAnchor editAs="oneCell">
    <xdr:from>
      <xdr:col>70</xdr:col>
      <xdr:colOff>222250</xdr:colOff>
      <xdr:row>7</xdr:row>
      <xdr:rowOff>182715</xdr:rowOff>
    </xdr:from>
    <xdr:to>
      <xdr:col>86</xdr:col>
      <xdr:colOff>527050</xdr:colOff>
      <xdr:row>32</xdr:row>
      <xdr:rowOff>1920</xdr:rowOff>
    </xdr:to>
    <xdr:pic>
      <xdr:nvPicPr>
        <xdr:cNvPr id="28" name="Picture 27">
          <a:extLst>
            <a:ext uri="{FF2B5EF4-FFF2-40B4-BE49-F238E27FC236}">
              <a16:creationId xmlns:a16="http://schemas.microsoft.com/office/drawing/2014/main" id="{DAE84167-DCF6-684A-8133-D63BC423DF20}"/>
            </a:ext>
          </a:extLst>
        </xdr:cNvPr>
        <xdr:cNvPicPr>
          <a:picLocks noChangeAspect="1"/>
        </xdr:cNvPicPr>
      </xdr:nvPicPr>
      <xdr:blipFill>
        <a:blip xmlns:r="http://schemas.openxmlformats.org/officeDocument/2006/relationships" r:embed="rId8"/>
        <a:stretch>
          <a:fillRect/>
        </a:stretch>
      </xdr:blipFill>
      <xdr:spPr>
        <a:xfrm>
          <a:off x="43503850" y="1471765"/>
          <a:ext cx="10058400" cy="4422955"/>
        </a:xfrm>
        <a:prstGeom prst="rect">
          <a:avLst/>
        </a:prstGeom>
      </xdr:spPr>
    </xdr:pic>
    <xdr:clientData/>
  </xdr:twoCellAnchor>
  <xdr:twoCellAnchor>
    <xdr:from>
      <xdr:col>73</xdr:col>
      <xdr:colOff>254000</xdr:colOff>
      <xdr:row>1</xdr:row>
      <xdr:rowOff>12700</xdr:rowOff>
    </xdr:from>
    <xdr:to>
      <xdr:col>83</xdr:col>
      <xdr:colOff>146050</xdr:colOff>
      <xdr:row>6</xdr:row>
      <xdr:rowOff>6350</xdr:rowOff>
    </xdr:to>
    <xdr:sp macro="" textlink="">
      <xdr:nvSpPr>
        <xdr:cNvPr id="30" name="TextBox 29">
          <a:extLst>
            <a:ext uri="{FF2B5EF4-FFF2-40B4-BE49-F238E27FC236}">
              <a16:creationId xmlns:a16="http://schemas.microsoft.com/office/drawing/2014/main" id="{1C09015F-21FB-4300-A7F0-1A55464ABF03}"/>
            </a:ext>
          </a:extLst>
        </xdr:cNvPr>
        <xdr:cNvSpPr txBox="1"/>
      </xdr:nvSpPr>
      <xdr:spPr>
        <a:xfrm>
          <a:off x="44754800" y="196850"/>
          <a:ext cx="59880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CLEAN DASHBOARD DESIGN</a:t>
          </a:r>
          <a:endParaRPr lang="en-PH" sz="3600" b="1">
            <a:solidFill>
              <a:schemeClr val="bg1"/>
            </a:solidFill>
          </a:endParaRPr>
        </a:p>
      </xdr:txBody>
    </xdr:sp>
    <xdr:clientData/>
  </xdr:twoCellAnchor>
  <xdr:twoCellAnchor>
    <xdr:from>
      <xdr:col>93</xdr:col>
      <xdr:colOff>196850</xdr:colOff>
      <xdr:row>1</xdr:row>
      <xdr:rowOff>12700</xdr:rowOff>
    </xdr:from>
    <xdr:to>
      <xdr:col>105</xdr:col>
      <xdr:colOff>88900</xdr:colOff>
      <xdr:row>6</xdr:row>
      <xdr:rowOff>6350</xdr:rowOff>
    </xdr:to>
    <xdr:sp macro="" textlink="">
      <xdr:nvSpPr>
        <xdr:cNvPr id="31" name="TextBox 30">
          <a:extLst>
            <a:ext uri="{FF2B5EF4-FFF2-40B4-BE49-F238E27FC236}">
              <a16:creationId xmlns:a16="http://schemas.microsoft.com/office/drawing/2014/main" id="{B7E5B7CF-1DDA-D67D-BCFD-F50D8D827685}"/>
            </a:ext>
          </a:extLst>
        </xdr:cNvPr>
        <xdr:cNvSpPr txBox="1"/>
      </xdr:nvSpPr>
      <xdr:spPr>
        <a:xfrm>
          <a:off x="5688965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89</xdr:col>
      <xdr:colOff>469899</xdr:colOff>
      <xdr:row>8</xdr:row>
      <xdr:rowOff>19050</xdr:rowOff>
    </xdr:from>
    <xdr:to>
      <xdr:col>98</xdr:col>
      <xdr:colOff>597538</xdr:colOff>
      <xdr:row>29</xdr:row>
      <xdr:rowOff>177800</xdr:rowOff>
    </xdr:to>
    <xdr:pic>
      <xdr:nvPicPr>
        <xdr:cNvPr id="32" name="Picture 31">
          <a:extLst>
            <a:ext uri="{FF2B5EF4-FFF2-40B4-BE49-F238E27FC236}">
              <a16:creationId xmlns:a16="http://schemas.microsoft.com/office/drawing/2014/main" id="{476441A7-3AF1-BA8F-C7BA-CAE498F92A8B}"/>
            </a:ext>
          </a:extLst>
        </xdr:cNvPr>
        <xdr:cNvPicPr>
          <a:picLocks noChangeAspect="1"/>
        </xdr:cNvPicPr>
      </xdr:nvPicPr>
      <xdr:blipFill>
        <a:blip xmlns:r="http://schemas.openxmlformats.org/officeDocument/2006/relationships" r:embed="rId9"/>
        <a:stretch>
          <a:fillRect/>
        </a:stretch>
      </xdr:blipFill>
      <xdr:spPr>
        <a:xfrm>
          <a:off x="54724299" y="1492250"/>
          <a:ext cx="5614039" cy="4025900"/>
        </a:xfrm>
        <a:prstGeom prst="rect">
          <a:avLst/>
        </a:prstGeom>
      </xdr:spPr>
    </xdr:pic>
    <xdr:clientData/>
  </xdr:twoCellAnchor>
  <xdr:twoCellAnchor>
    <xdr:from>
      <xdr:col>100</xdr:col>
      <xdr:colOff>254000</xdr:colOff>
      <xdr:row>8</xdr:row>
      <xdr:rowOff>19050</xdr:rowOff>
    </xdr:from>
    <xdr:to>
      <xdr:col>108</xdr:col>
      <xdr:colOff>368300</xdr:colOff>
      <xdr:row>30</xdr:row>
      <xdr:rowOff>31750</xdr:rowOff>
    </xdr:to>
    <xdr:sp macro="" textlink="">
      <xdr:nvSpPr>
        <xdr:cNvPr id="33" name="TextBox 32">
          <a:extLst>
            <a:ext uri="{FF2B5EF4-FFF2-40B4-BE49-F238E27FC236}">
              <a16:creationId xmlns:a16="http://schemas.microsoft.com/office/drawing/2014/main" id="{33B0CAB2-52F9-2D87-2AA2-25064BD8B492}"/>
            </a:ext>
          </a:extLst>
        </xdr:cNvPr>
        <xdr:cNvSpPr txBox="1"/>
      </xdr:nvSpPr>
      <xdr:spPr>
        <a:xfrm>
          <a:off x="61214000" y="1492250"/>
          <a:ext cx="4991100" cy="40640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HIGHLIGHT</a:t>
          </a:r>
          <a:r>
            <a:rPr lang="en-PH" sz="3200">
              <a:solidFill>
                <a:srgbClr val="661D3F"/>
              </a:solidFill>
            </a:rPr>
            <a:t> </a:t>
          </a:r>
        </a:p>
        <a:p>
          <a:r>
            <a:rPr lang="en-PH" sz="3200">
              <a:solidFill>
                <a:srgbClr val="661D3F"/>
              </a:solidFill>
            </a:rPr>
            <a:t>This</a:t>
          </a:r>
          <a:r>
            <a:rPr lang="en-PH" sz="3200" baseline="0">
              <a:solidFill>
                <a:srgbClr val="661D3F"/>
              </a:solidFill>
            </a:rPr>
            <a:t> is what you put in the topmost section. </a:t>
          </a:r>
        </a:p>
        <a:p>
          <a:endParaRPr lang="en-PH" sz="3200" baseline="0">
            <a:solidFill>
              <a:srgbClr val="661D3F"/>
            </a:solidFill>
          </a:endParaRPr>
        </a:p>
        <a:p>
          <a:r>
            <a:rPr lang="en-PH" sz="3200">
              <a:solidFill>
                <a:srgbClr val="661D3F"/>
              </a:solidFill>
            </a:rPr>
            <a:t>This draws the attention of your audience to the story you want to put across.</a:t>
          </a:r>
        </a:p>
        <a:p>
          <a:endParaRPr lang="en-PH" sz="1100"/>
        </a:p>
      </xdr:txBody>
    </xdr:sp>
    <xdr:clientData/>
  </xdr:twoCellAnchor>
  <xdr:twoCellAnchor>
    <xdr:from>
      <xdr:col>114</xdr:col>
      <xdr:colOff>565150</xdr:colOff>
      <xdr:row>1</xdr:row>
      <xdr:rowOff>12700</xdr:rowOff>
    </xdr:from>
    <xdr:to>
      <xdr:col>126</xdr:col>
      <xdr:colOff>457200</xdr:colOff>
      <xdr:row>6</xdr:row>
      <xdr:rowOff>6350</xdr:rowOff>
    </xdr:to>
    <xdr:sp macro="" textlink="">
      <xdr:nvSpPr>
        <xdr:cNvPr id="34" name="TextBox 33">
          <a:extLst>
            <a:ext uri="{FF2B5EF4-FFF2-40B4-BE49-F238E27FC236}">
              <a16:creationId xmlns:a16="http://schemas.microsoft.com/office/drawing/2014/main" id="{3548F5B7-E118-CBF6-544B-4B0500F1A94C}"/>
            </a:ext>
          </a:extLst>
        </xdr:cNvPr>
        <xdr:cNvSpPr txBox="1"/>
      </xdr:nvSpPr>
      <xdr:spPr>
        <a:xfrm>
          <a:off x="7005955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112</xdr:col>
      <xdr:colOff>171450</xdr:colOff>
      <xdr:row>8</xdr:row>
      <xdr:rowOff>19050</xdr:rowOff>
    </xdr:from>
    <xdr:to>
      <xdr:col>121</xdr:col>
      <xdr:colOff>271580</xdr:colOff>
      <xdr:row>30</xdr:row>
      <xdr:rowOff>19050</xdr:rowOff>
    </xdr:to>
    <xdr:pic>
      <xdr:nvPicPr>
        <xdr:cNvPr id="35" name="Picture 34">
          <a:extLst>
            <a:ext uri="{FF2B5EF4-FFF2-40B4-BE49-F238E27FC236}">
              <a16:creationId xmlns:a16="http://schemas.microsoft.com/office/drawing/2014/main" id="{677A2B53-FD18-663C-BC95-FE49FDFD44E5}"/>
            </a:ext>
          </a:extLst>
        </xdr:cNvPr>
        <xdr:cNvPicPr>
          <a:picLocks noChangeAspect="1"/>
        </xdr:cNvPicPr>
      </xdr:nvPicPr>
      <xdr:blipFill>
        <a:blip xmlns:r="http://schemas.openxmlformats.org/officeDocument/2006/relationships" r:embed="rId10"/>
        <a:stretch>
          <a:fillRect/>
        </a:stretch>
      </xdr:blipFill>
      <xdr:spPr>
        <a:xfrm>
          <a:off x="68446650" y="1492250"/>
          <a:ext cx="5586530" cy="4051300"/>
        </a:xfrm>
        <a:prstGeom prst="rect">
          <a:avLst/>
        </a:prstGeom>
      </xdr:spPr>
    </xdr:pic>
    <xdr:clientData/>
  </xdr:twoCellAnchor>
  <xdr:twoCellAnchor>
    <xdr:from>
      <xdr:col>122</xdr:col>
      <xdr:colOff>279400</xdr:colOff>
      <xdr:row>8</xdr:row>
      <xdr:rowOff>19050</xdr:rowOff>
    </xdr:from>
    <xdr:to>
      <xdr:col>131</xdr:col>
      <xdr:colOff>95250</xdr:colOff>
      <xdr:row>29</xdr:row>
      <xdr:rowOff>127000</xdr:rowOff>
    </xdr:to>
    <xdr:sp macro="" textlink="">
      <xdr:nvSpPr>
        <xdr:cNvPr id="36" name="TextBox 35">
          <a:extLst>
            <a:ext uri="{FF2B5EF4-FFF2-40B4-BE49-F238E27FC236}">
              <a16:creationId xmlns:a16="http://schemas.microsoft.com/office/drawing/2014/main" id="{2C0330A7-4AC8-43A3-8553-E21921634E46}"/>
            </a:ext>
          </a:extLst>
        </xdr:cNvPr>
        <xdr:cNvSpPr txBox="1"/>
      </xdr:nvSpPr>
      <xdr:spPr>
        <a:xfrm>
          <a:off x="74650600" y="1492250"/>
          <a:ext cx="5302250" cy="39751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TREND</a:t>
          </a:r>
          <a:endParaRPr lang="en-PH" sz="3200" b="0">
            <a:solidFill>
              <a:srgbClr val="661D3F"/>
            </a:solidFill>
          </a:endParaRPr>
        </a:p>
        <a:p>
          <a:pPr algn="ctr"/>
          <a:r>
            <a:rPr lang="en-PH" sz="3600" b="0">
              <a:solidFill>
                <a:srgbClr val="661D3F"/>
              </a:solidFill>
            </a:rPr>
            <a:t>This</a:t>
          </a:r>
          <a:r>
            <a:rPr lang="en-PH" sz="3600">
              <a:solidFill>
                <a:srgbClr val="661D3F"/>
              </a:solidFill>
            </a:rPr>
            <a:t> can be found in the middle section, provides context by showing change over time.</a:t>
          </a:r>
        </a:p>
        <a:p>
          <a:endParaRPr lang="en-PH" sz="1100"/>
        </a:p>
      </xdr:txBody>
    </xdr:sp>
    <xdr:clientData/>
  </xdr:twoCellAnchor>
  <xdr:twoCellAnchor>
    <xdr:from>
      <xdr:col>137</xdr:col>
      <xdr:colOff>146050</xdr:colOff>
      <xdr:row>1</xdr:row>
      <xdr:rowOff>12700</xdr:rowOff>
    </xdr:from>
    <xdr:to>
      <xdr:col>149</xdr:col>
      <xdr:colOff>38100</xdr:colOff>
      <xdr:row>6</xdr:row>
      <xdr:rowOff>6350</xdr:rowOff>
    </xdr:to>
    <xdr:sp macro="" textlink="">
      <xdr:nvSpPr>
        <xdr:cNvPr id="37" name="TextBox 36">
          <a:extLst>
            <a:ext uri="{FF2B5EF4-FFF2-40B4-BE49-F238E27FC236}">
              <a16:creationId xmlns:a16="http://schemas.microsoft.com/office/drawing/2014/main" id="{F413E752-BFD2-1100-BA27-5085E63E4878}"/>
            </a:ext>
          </a:extLst>
        </xdr:cNvPr>
        <xdr:cNvSpPr txBox="1"/>
      </xdr:nvSpPr>
      <xdr:spPr>
        <a:xfrm>
          <a:off x="8366125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133</xdr:col>
      <xdr:colOff>552450</xdr:colOff>
      <xdr:row>8</xdr:row>
      <xdr:rowOff>19050</xdr:rowOff>
    </xdr:from>
    <xdr:to>
      <xdr:col>142</xdr:col>
      <xdr:colOff>527050</xdr:colOff>
      <xdr:row>29</xdr:row>
      <xdr:rowOff>112167</xdr:rowOff>
    </xdr:to>
    <xdr:pic>
      <xdr:nvPicPr>
        <xdr:cNvPr id="38" name="Picture 37">
          <a:extLst>
            <a:ext uri="{FF2B5EF4-FFF2-40B4-BE49-F238E27FC236}">
              <a16:creationId xmlns:a16="http://schemas.microsoft.com/office/drawing/2014/main" id="{E49FF491-6B25-5BF1-2DBC-4806E250509A}"/>
            </a:ext>
          </a:extLst>
        </xdr:cNvPr>
        <xdr:cNvPicPr>
          <a:picLocks noChangeAspect="1"/>
        </xdr:cNvPicPr>
      </xdr:nvPicPr>
      <xdr:blipFill>
        <a:blip xmlns:r="http://schemas.openxmlformats.org/officeDocument/2006/relationships" r:embed="rId11"/>
        <a:stretch>
          <a:fillRect/>
        </a:stretch>
      </xdr:blipFill>
      <xdr:spPr>
        <a:xfrm>
          <a:off x="81629250" y="1492250"/>
          <a:ext cx="5461000" cy="3960267"/>
        </a:xfrm>
        <a:prstGeom prst="rect">
          <a:avLst/>
        </a:prstGeom>
      </xdr:spPr>
    </xdr:pic>
    <xdr:clientData/>
  </xdr:twoCellAnchor>
  <xdr:twoCellAnchor>
    <xdr:from>
      <xdr:col>144</xdr:col>
      <xdr:colOff>171450</xdr:colOff>
      <xdr:row>8</xdr:row>
      <xdr:rowOff>19050</xdr:rowOff>
    </xdr:from>
    <xdr:to>
      <xdr:col>153</xdr:col>
      <xdr:colOff>69850</xdr:colOff>
      <xdr:row>29</xdr:row>
      <xdr:rowOff>63500</xdr:rowOff>
    </xdr:to>
    <xdr:sp macro="" textlink="">
      <xdr:nvSpPr>
        <xdr:cNvPr id="39" name="TextBox 38">
          <a:extLst>
            <a:ext uri="{FF2B5EF4-FFF2-40B4-BE49-F238E27FC236}">
              <a16:creationId xmlns:a16="http://schemas.microsoft.com/office/drawing/2014/main" id="{D145B54D-C578-E796-FC0A-73AFD6C35E32}"/>
            </a:ext>
          </a:extLst>
        </xdr:cNvPr>
        <xdr:cNvSpPr txBox="1"/>
      </xdr:nvSpPr>
      <xdr:spPr>
        <a:xfrm>
          <a:off x="87953850" y="1492250"/>
          <a:ext cx="5384800" cy="39116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COMMENTARY</a:t>
          </a:r>
        </a:p>
        <a:p>
          <a:pPr algn="ctr"/>
          <a:r>
            <a:rPr lang="en-PH" sz="3600">
              <a:solidFill>
                <a:srgbClr val="661D3F"/>
              </a:solidFill>
              <a:latin typeface="+mn-lt"/>
              <a:ea typeface="+mn-ea"/>
              <a:cs typeface="+mn-cs"/>
            </a:rPr>
            <a:t> </a:t>
          </a:r>
          <a:r>
            <a:rPr lang="en-PH" sz="2100">
              <a:solidFill>
                <a:srgbClr val="661D3F"/>
              </a:solidFill>
              <a:latin typeface="+mn-lt"/>
              <a:ea typeface="+mn-ea"/>
              <a:cs typeface="+mn-cs"/>
            </a:rPr>
            <a:t>One of the possible contents of the third</a:t>
          </a:r>
          <a:r>
            <a:rPr lang="en-PH" sz="2100" baseline="0">
              <a:solidFill>
                <a:srgbClr val="661D3F"/>
              </a:solidFill>
              <a:latin typeface="+mn-lt"/>
              <a:ea typeface="+mn-ea"/>
              <a:cs typeface="+mn-cs"/>
            </a:rPr>
            <a:t> </a:t>
          </a:r>
          <a:r>
            <a:rPr lang="en-PH" sz="2100">
              <a:solidFill>
                <a:srgbClr val="661D3F"/>
              </a:solidFill>
              <a:latin typeface="+mn-lt"/>
              <a:ea typeface="+mn-ea"/>
              <a:cs typeface="+mn-cs"/>
            </a:rPr>
            <a:t>section, reinforces</a:t>
          </a:r>
          <a:r>
            <a:rPr lang="en-PH" sz="2100" baseline="0">
              <a:solidFill>
                <a:srgbClr val="661D3F"/>
              </a:solidFill>
              <a:latin typeface="+mn-lt"/>
              <a:ea typeface="+mn-ea"/>
              <a:cs typeface="+mn-cs"/>
            </a:rPr>
            <a:t> </a:t>
          </a:r>
          <a:r>
            <a:rPr lang="en-PH" sz="2100">
              <a:solidFill>
                <a:srgbClr val="661D3F"/>
              </a:solidFill>
              <a:latin typeface="+mn-lt"/>
              <a:ea typeface="+mn-ea"/>
              <a:cs typeface="+mn-cs"/>
            </a:rPr>
            <a:t>insight by verbalizing</a:t>
          </a:r>
          <a:r>
            <a:rPr lang="en-PH" sz="2100" baseline="0">
              <a:solidFill>
                <a:srgbClr val="661D3F"/>
              </a:solidFill>
              <a:latin typeface="+mn-lt"/>
              <a:ea typeface="+mn-ea"/>
              <a:cs typeface="+mn-cs"/>
            </a:rPr>
            <a:t> </a:t>
          </a:r>
          <a:r>
            <a:rPr lang="en-PH" sz="2100">
              <a:solidFill>
                <a:srgbClr val="661D3F"/>
              </a:solidFill>
              <a:latin typeface="+mn-lt"/>
              <a:ea typeface="+mn-ea"/>
              <a:cs typeface="+mn-cs"/>
            </a:rPr>
            <a:t>observations in the first 2 sections.</a:t>
          </a:r>
          <a:r>
            <a:rPr lang="en-PH" sz="2100" baseline="0">
              <a:solidFill>
                <a:srgbClr val="661D3F"/>
              </a:solidFill>
              <a:latin typeface="+mn-lt"/>
              <a:ea typeface="+mn-ea"/>
              <a:cs typeface="+mn-cs"/>
            </a:rPr>
            <a:t> </a:t>
          </a:r>
        </a:p>
        <a:p>
          <a:pPr algn="ctr"/>
          <a:endParaRPr lang="en-PH" sz="2100" baseline="0">
            <a:solidFill>
              <a:srgbClr val="661D3F"/>
            </a:solidFill>
            <a:latin typeface="+mn-lt"/>
            <a:ea typeface="+mn-ea"/>
            <a:cs typeface="+mn-cs"/>
          </a:endParaRPr>
        </a:p>
        <a:p>
          <a:pPr algn="ctr"/>
          <a:r>
            <a:rPr lang="en-PH" sz="2100">
              <a:solidFill>
                <a:srgbClr val="661D3F"/>
              </a:solidFill>
              <a:latin typeface="+mn-lt"/>
              <a:ea typeface="+mn-ea"/>
              <a:cs typeface="+mn-cs"/>
            </a:rPr>
            <a:t>You may also provide more business context here, by</a:t>
          </a:r>
          <a:r>
            <a:rPr lang="en-PH" sz="2100" baseline="0">
              <a:solidFill>
                <a:srgbClr val="661D3F"/>
              </a:solidFill>
              <a:latin typeface="+mn-lt"/>
              <a:ea typeface="+mn-ea"/>
              <a:cs typeface="+mn-cs"/>
            </a:rPr>
            <a:t> </a:t>
          </a:r>
          <a:r>
            <a:rPr lang="en-PH" sz="2100">
              <a:solidFill>
                <a:srgbClr val="661D3F"/>
              </a:solidFill>
              <a:latin typeface="+mn-lt"/>
              <a:ea typeface="+mn-ea"/>
              <a:cs typeface="+mn-cs"/>
            </a:rPr>
            <a:t>stating identified movement or trend</a:t>
          </a:r>
        </a:p>
        <a:p>
          <a:pPr marL="0" indent="0" algn="ctr"/>
          <a:r>
            <a:rPr lang="en-PH" sz="2100">
              <a:solidFill>
                <a:srgbClr val="661D3F"/>
              </a:solidFill>
              <a:latin typeface="+mn-lt"/>
              <a:ea typeface="+mn-ea"/>
              <a:cs typeface="+mn-cs"/>
            </a:rPr>
            <a:t>drivers and the business or market-related reasons behind them.</a:t>
          </a:r>
        </a:p>
        <a:p>
          <a:br>
            <a:rPr lang="en-PH" sz="1100"/>
          </a:br>
          <a:endParaRPr lang="en-PH" sz="1100"/>
        </a:p>
      </xdr:txBody>
    </xdr:sp>
    <xdr:clientData/>
  </xdr:twoCellAnchor>
  <xdr:twoCellAnchor>
    <xdr:from>
      <xdr:col>161</xdr:col>
      <xdr:colOff>0</xdr:colOff>
      <xdr:row>1</xdr:row>
      <xdr:rowOff>12700</xdr:rowOff>
    </xdr:from>
    <xdr:to>
      <xdr:col>172</xdr:col>
      <xdr:colOff>501650</xdr:colOff>
      <xdr:row>6</xdr:row>
      <xdr:rowOff>6350</xdr:rowOff>
    </xdr:to>
    <xdr:sp macro="" textlink="">
      <xdr:nvSpPr>
        <xdr:cNvPr id="40" name="TextBox 39">
          <a:extLst>
            <a:ext uri="{FF2B5EF4-FFF2-40B4-BE49-F238E27FC236}">
              <a16:creationId xmlns:a16="http://schemas.microsoft.com/office/drawing/2014/main" id="{FE769166-2E17-646F-5C50-BBE860F66B2C}"/>
            </a:ext>
          </a:extLst>
        </xdr:cNvPr>
        <xdr:cNvSpPr txBox="1"/>
      </xdr:nvSpPr>
      <xdr:spPr>
        <a:xfrm>
          <a:off x="9814560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156</xdr:col>
      <xdr:colOff>502597</xdr:colOff>
      <xdr:row>8</xdr:row>
      <xdr:rowOff>19050</xdr:rowOff>
    </xdr:from>
    <xdr:to>
      <xdr:col>166</xdr:col>
      <xdr:colOff>291414</xdr:colOff>
      <xdr:row>30</xdr:row>
      <xdr:rowOff>89104</xdr:rowOff>
    </xdr:to>
    <xdr:pic>
      <xdr:nvPicPr>
        <xdr:cNvPr id="41" name="Picture 40">
          <a:extLst>
            <a:ext uri="{FF2B5EF4-FFF2-40B4-BE49-F238E27FC236}">
              <a16:creationId xmlns:a16="http://schemas.microsoft.com/office/drawing/2014/main" id="{408713D2-112A-7D5A-2AA0-6394FC99A9B0}"/>
            </a:ext>
          </a:extLst>
        </xdr:cNvPr>
        <xdr:cNvPicPr>
          <a:picLocks noChangeAspect="1"/>
        </xdr:cNvPicPr>
      </xdr:nvPicPr>
      <xdr:blipFill>
        <a:blip xmlns:r="http://schemas.openxmlformats.org/officeDocument/2006/relationships" r:embed="rId12"/>
        <a:stretch>
          <a:fillRect/>
        </a:stretch>
      </xdr:blipFill>
      <xdr:spPr>
        <a:xfrm>
          <a:off x="95600197" y="1492250"/>
          <a:ext cx="5884817" cy="4121354"/>
        </a:xfrm>
        <a:prstGeom prst="rect">
          <a:avLst/>
        </a:prstGeom>
      </xdr:spPr>
    </xdr:pic>
    <xdr:clientData/>
  </xdr:twoCellAnchor>
  <xdr:twoCellAnchor>
    <xdr:from>
      <xdr:col>167</xdr:col>
      <xdr:colOff>368300</xdr:colOff>
      <xdr:row>8</xdr:row>
      <xdr:rowOff>19050</xdr:rowOff>
    </xdr:from>
    <xdr:to>
      <xdr:col>176</xdr:col>
      <xdr:colOff>533400</xdr:colOff>
      <xdr:row>29</xdr:row>
      <xdr:rowOff>107950</xdr:rowOff>
    </xdr:to>
    <xdr:sp macro="" textlink="">
      <xdr:nvSpPr>
        <xdr:cNvPr id="42" name="TextBox 41">
          <a:extLst>
            <a:ext uri="{FF2B5EF4-FFF2-40B4-BE49-F238E27FC236}">
              <a16:creationId xmlns:a16="http://schemas.microsoft.com/office/drawing/2014/main" id="{D74BB5A2-58F5-3DB7-F4C6-AFC11A6DDB62}"/>
            </a:ext>
          </a:extLst>
        </xdr:cNvPr>
        <xdr:cNvSpPr txBox="1"/>
      </xdr:nvSpPr>
      <xdr:spPr>
        <a:xfrm>
          <a:off x="102171500" y="1492250"/>
          <a:ext cx="5651500" cy="395605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COMPOSITION</a:t>
          </a:r>
        </a:p>
        <a:p>
          <a:pPr algn="ctr"/>
          <a:r>
            <a:rPr lang="en-PH" sz="2800">
              <a:solidFill>
                <a:srgbClr val="661D3F"/>
              </a:solidFill>
              <a:latin typeface="+mn-lt"/>
              <a:ea typeface="+mn-ea"/>
              <a:cs typeface="+mn-cs"/>
            </a:rPr>
            <a:t> </a:t>
          </a:r>
        </a:p>
        <a:p>
          <a:pPr algn="ctr"/>
          <a:r>
            <a:rPr lang="en-PH" sz="2800" baseline="0">
              <a:solidFill>
                <a:srgbClr val="661D3F"/>
              </a:solidFill>
              <a:latin typeface="+mn-lt"/>
              <a:ea typeface="+mn-ea"/>
              <a:cs typeface="+mn-cs"/>
            </a:rPr>
            <a:t>This can be included in the third section, show comparative context</a:t>
          </a:r>
        </a:p>
        <a:p>
          <a:pPr algn="ctr"/>
          <a:r>
            <a:rPr lang="en-PH" sz="2800" baseline="0">
              <a:solidFill>
                <a:srgbClr val="661D3F"/>
              </a:solidFill>
              <a:latin typeface="+mn-lt"/>
              <a:ea typeface="+mn-ea"/>
              <a:cs typeface="+mn-cs"/>
            </a:rPr>
            <a:t>by decomposing a whole into its key components.</a:t>
          </a:r>
        </a:p>
        <a:p>
          <a:pPr algn="ctr"/>
          <a:br>
            <a:rPr lang="en-PH" sz="1100"/>
          </a:br>
          <a:endParaRPr lang="en-PH" sz="1100"/>
        </a:p>
      </xdr:txBody>
    </xdr:sp>
    <xdr:clientData/>
  </xdr:twoCellAnchor>
  <xdr:twoCellAnchor>
    <xdr:from>
      <xdr:col>190</xdr:col>
      <xdr:colOff>260350</xdr:colOff>
      <xdr:row>8</xdr:row>
      <xdr:rowOff>19050</xdr:rowOff>
    </xdr:from>
    <xdr:to>
      <xdr:col>199</xdr:col>
      <xdr:colOff>279400</xdr:colOff>
      <xdr:row>28</xdr:row>
      <xdr:rowOff>95250</xdr:rowOff>
    </xdr:to>
    <xdr:sp macro="" textlink="">
      <xdr:nvSpPr>
        <xdr:cNvPr id="43" name="TextBox 42">
          <a:extLst>
            <a:ext uri="{FF2B5EF4-FFF2-40B4-BE49-F238E27FC236}">
              <a16:creationId xmlns:a16="http://schemas.microsoft.com/office/drawing/2014/main" id="{5DCC09BD-5E11-6C55-092B-F5D53A544344}"/>
            </a:ext>
          </a:extLst>
        </xdr:cNvPr>
        <xdr:cNvSpPr txBox="1"/>
      </xdr:nvSpPr>
      <xdr:spPr>
        <a:xfrm>
          <a:off x="116084350" y="1492250"/>
          <a:ext cx="5505450" cy="37592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INTERACTIVITY</a:t>
          </a:r>
        </a:p>
        <a:p>
          <a:pPr algn="ctr"/>
          <a:endParaRPr lang="en-PH" sz="3200" b="1">
            <a:solidFill>
              <a:srgbClr val="661D3F"/>
            </a:solidFill>
          </a:endParaRPr>
        </a:p>
        <a:p>
          <a:pPr algn="ctr"/>
          <a:r>
            <a:rPr lang="en-PH" sz="2800" baseline="0">
              <a:solidFill>
                <a:srgbClr val="661D3F"/>
              </a:solidFill>
              <a:latin typeface="+mn-lt"/>
              <a:ea typeface="+mn-ea"/>
              <a:cs typeface="+mn-cs"/>
            </a:rPr>
            <a:t>More of a feature than an actual part of a dashboard, this allows users to navigate safely through the data by providing controls.</a:t>
          </a:r>
        </a:p>
        <a:p>
          <a:pPr algn="ctr"/>
          <a:br>
            <a:rPr lang="en-PH" sz="1100"/>
          </a:br>
          <a:endParaRPr lang="en-PH" sz="1100"/>
        </a:p>
      </xdr:txBody>
    </xdr:sp>
    <xdr:clientData/>
  </xdr:twoCellAnchor>
  <xdr:twoCellAnchor>
    <xdr:from>
      <xdr:col>184</xdr:col>
      <xdr:colOff>101600</xdr:colOff>
      <xdr:row>1</xdr:row>
      <xdr:rowOff>12700</xdr:rowOff>
    </xdr:from>
    <xdr:to>
      <xdr:col>195</xdr:col>
      <xdr:colOff>603250</xdr:colOff>
      <xdr:row>6</xdr:row>
      <xdr:rowOff>6350</xdr:rowOff>
    </xdr:to>
    <xdr:sp macro="" textlink="">
      <xdr:nvSpPr>
        <xdr:cNvPr id="44" name="TextBox 43">
          <a:extLst>
            <a:ext uri="{FF2B5EF4-FFF2-40B4-BE49-F238E27FC236}">
              <a16:creationId xmlns:a16="http://schemas.microsoft.com/office/drawing/2014/main" id="{1850131C-49A9-BB19-1AAD-731846B6D331}"/>
            </a:ext>
          </a:extLst>
        </xdr:cNvPr>
        <xdr:cNvSpPr txBox="1"/>
      </xdr:nvSpPr>
      <xdr:spPr>
        <a:xfrm>
          <a:off x="11226800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180</xdr:col>
      <xdr:colOff>476250</xdr:colOff>
      <xdr:row>8</xdr:row>
      <xdr:rowOff>19050</xdr:rowOff>
    </xdr:from>
    <xdr:to>
      <xdr:col>189</xdr:col>
      <xdr:colOff>95250</xdr:colOff>
      <xdr:row>28</xdr:row>
      <xdr:rowOff>168117</xdr:rowOff>
    </xdr:to>
    <xdr:pic>
      <xdr:nvPicPr>
        <xdr:cNvPr id="45" name="Picture 44">
          <a:extLst>
            <a:ext uri="{FF2B5EF4-FFF2-40B4-BE49-F238E27FC236}">
              <a16:creationId xmlns:a16="http://schemas.microsoft.com/office/drawing/2014/main" id="{75187476-CC26-A375-C9C3-C6F5CBB13229}"/>
            </a:ext>
          </a:extLst>
        </xdr:cNvPr>
        <xdr:cNvPicPr>
          <a:picLocks noChangeAspect="1"/>
        </xdr:cNvPicPr>
      </xdr:nvPicPr>
      <xdr:blipFill>
        <a:blip xmlns:r="http://schemas.openxmlformats.org/officeDocument/2006/relationships" r:embed="rId13"/>
        <a:stretch>
          <a:fillRect/>
        </a:stretch>
      </xdr:blipFill>
      <xdr:spPr>
        <a:xfrm>
          <a:off x="110204250" y="1492250"/>
          <a:ext cx="5105400" cy="38320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17317</xdr:colOff>
      <xdr:row>0</xdr:row>
      <xdr:rowOff>188026</xdr:rowOff>
    </xdr:from>
    <xdr:to>
      <xdr:col>25</xdr:col>
      <xdr:colOff>22411</xdr:colOff>
      <xdr:row>35</xdr:row>
      <xdr:rowOff>36526</xdr:rowOff>
    </xdr:to>
    <xdr:sp macro="" textlink="">
      <xdr:nvSpPr>
        <xdr:cNvPr id="2" name="Rectangle 1">
          <a:extLst>
            <a:ext uri="{FF2B5EF4-FFF2-40B4-BE49-F238E27FC236}">
              <a16:creationId xmlns:a16="http://schemas.microsoft.com/office/drawing/2014/main" id="{8F93957C-F89F-8AFC-5664-DBE085348BA0}"/>
            </a:ext>
          </a:extLst>
        </xdr:cNvPr>
        <xdr:cNvSpPr/>
      </xdr:nvSpPr>
      <xdr:spPr>
        <a:xfrm>
          <a:off x="622435" y="188026"/>
          <a:ext cx="15682123" cy="6516000"/>
        </a:xfrm>
        <a:prstGeom prst="rect">
          <a:avLst/>
        </a:prstGeom>
        <a:pattFill prst="dkDnDiag">
          <a:fgClr>
            <a:srgbClr val="621A3D"/>
          </a:fgClr>
          <a:bgClr>
            <a:srgbClr val="661D3F"/>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1</xdr:col>
      <xdr:colOff>203200</xdr:colOff>
      <xdr:row>2</xdr:row>
      <xdr:rowOff>15876</xdr:rowOff>
    </xdr:from>
    <xdr:to>
      <xdr:col>18</xdr:col>
      <xdr:colOff>163285</xdr:colOff>
      <xdr:row>6</xdr:row>
      <xdr:rowOff>139700</xdr:rowOff>
    </xdr:to>
    <xdr:sp macro="" textlink="">
      <xdr:nvSpPr>
        <xdr:cNvPr id="9" name="Rectangle: Rounded Corners 8">
          <a:extLst>
            <a:ext uri="{FF2B5EF4-FFF2-40B4-BE49-F238E27FC236}">
              <a16:creationId xmlns:a16="http://schemas.microsoft.com/office/drawing/2014/main" id="{D8648BC5-A3C7-2DDF-89DD-DD8364E6A32F}"/>
            </a:ext>
          </a:extLst>
        </xdr:cNvPr>
        <xdr:cNvSpPr/>
      </xdr:nvSpPr>
      <xdr:spPr>
        <a:xfrm>
          <a:off x="810419" y="396876"/>
          <a:ext cx="10282804" cy="885824"/>
        </a:xfrm>
        <a:prstGeom prst="roundRect">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p>
      </xdr:txBody>
    </xdr:sp>
    <xdr:clientData/>
  </xdr:twoCellAnchor>
  <xdr:twoCellAnchor>
    <xdr:from>
      <xdr:col>18</xdr:col>
      <xdr:colOff>340177</xdr:colOff>
      <xdr:row>2</xdr:row>
      <xdr:rowOff>15876</xdr:rowOff>
    </xdr:from>
    <xdr:to>
      <xdr:col>24</xdr:col>
      <xdr:colOff>448235</xdr:colOff>
      <xdr:row>6</xdr:row>
      <xdr:rowOff>139700</xdr:rowOff>
    </xdr:to>
    <xdr:sp macro="" textlink="">
      <xdr:nvSpPr>
        <xdr:cNvPr id="16" name="Rectangle: Rounded Corners 15">
          <a:extLst>
            <a:ext uri="{FF2B5EF4-FFF2-40B4-BE49-F238E27FC236}">
              <a16:creationId xmlns:a16="http://schemas.microsoft.com/office/drawing/2014/main" id="{09F35141-78CC-CB93-F110-D43E0AF1AEDD}"/>
            </a:ext>
          </a:extLst>
        </xdr:cNvPr>
        <xdr:cNvSpPr/>
      </xdr:nvSpPr>
      <xdr:spPr>
        <a:xfrm>
          <a:off x="11232295" y="396876"/>
          <a:ext cx="4892969" cy="885824"/>
        </a:xfrm>
        <a:prstGeom prst="roundRect">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1</xdr:col>
      <xdr:colOff>203203</xdr:colOff>
      <xdr:row>7</xdr:row>
      <xdr:rowOff>155576</xdr:rowOff>
    </xdr:from>
    <xdr:to>
      <xdr:col>2</xdr:col>
      <xdr:colOff>590551</xdr:colOff>
      <xdr:row>34</xdr:row>
      <xdr:rowOff>34924</xdr:rowOff>
    </xdr:to>
    <xdr:sp macro="" textlink="">
      <xdr:nvSpPr>
        <xdr:cNvPr id="17" name="Rectangle: Rounded Corners 16">
          <a:extLst>
            <a:ext uri="{FF2B5EF4-FFF2-40B4-BE49-F238E27FC236}">
              <a16:creationId xmlns:a16="http://schemas.microsoft.com/office/drawing/2014/main" id="{A6027609-CD00-6A20-7022-D5F19BB1CD51}"/>
            </a:ext>
          </a:extLst>
        </xdr:cNvPr>
        <xdr:cNvSpPr/>
      </xdr:nvSpPr>
      <xdr:spPr>
        <a:xfrm>
          <a:off x="812803" y="1489076"/>
          <a:ext cx="996948" cy="5022848"/>
        </a:xfrm>
        <a:prstGeom prst="roundRect">
          <a:avLst>
            <a:gd name="adj" fmla="val 8478"/>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3</xdr:col>
      <xdr:colOff>193423</xdr:colOff>
      <xdr:row>7</xdr:row>
      <xdr:rowOff>163286</xdr:rowOff>
    </xdr:from>
    <xdr:to>
      <xdr:col>18</xdr:col>
      <xdr:colOff>111311</xdr:colOff>
      <xdr:row>18</xdr:row>
      <xdr:rowOff>165100</xdr:rowOff>
    </xdr:to>
    <xdr:sp macro="" textlink="">
      <xdr:nvSpPr>
        <xdr:cNvPr id="18" name="Rectangle: Rounded Corners 17">
          <a:extLst>
            <a:ext uri="{FF2B5EF4-FFF2-40B4-BE49-F238E27FC236}">
              <a16:creationId xmlns:a16="http://schemas.microsoft.com/office/drawing/2014/main" id="{B12B65F7-F912-3FC1-8C57-C254408771CE}"/>
            </a:ext>
          </a:extLst>
        </xdr:cNvPr>
        <xdr:cNvSpPr/>
      </xdr:nvSpPr>
      <xdr:spPr>
        <a:xfrm>
          <a:off x="2030387" y="1496786"/>
          <a:ext cx="9102710" cy="2097314"/>
        </a:xfrm>
        <a:prstGeom prst="roundRect">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3</xdr:col>
      <xdr:colOff>228064</xdr:colOff>
      <xdr:row>19</xdr:row>
      <xdr:rowOff>165100</xdr:rowOff>
    </xdr:from>
    <xdr:to>
      <xdr:col>10</xdr:col>
      <xdr:colOff>390173</xdr:colOff>
      <xdr:row>34</xdr:row>
      <xdr:rowOff>34924</xdr:rowOff>
    </xdr:to>
    <xdr:sp macro="" textlink="">
      <xdr:nvSpPr>
        <xdr:cNvPr id="19" name="Rectangle: Rounded Corners 18">
          <a:extLst>
            <a:ext uri="{FF2B5EF4-FFF2-40B4-BE49-F238E27FC236}">
              <a16:creationId xmlns:a16="http://schemas.microsoft.com/office/drawing/2014/main" id="{6E82B3F0-A80F-C77D-5F6B-214CC48A0B9F}"/>
            </a:ext>
          </a:extLst>
        </xdr:cNvPr>
        <xdr:cNvSpPr/>
      </xdr:nvSpPr>
      <xdr:spPr>
        <a:xfrm>
          <a:off x="2056864" y="3784600"/>
          <a:ext cx="4429309" cy="2727324"/>
        </a:xfrm>
        <a:prstGeom prst="roundRect">
          <a:avLst>
            <a:gd name="adj" fmla="val 8478"/>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10</xdr:col>
      <xdr:colOff>570702</xdr:colOff>
      <xdr:row>19</xdr:row>
      <xdr:rowOff>165100</xdr:rowOff>
    </xdr:from>
    <xdr:to>
      <xdr:col>18</xdr:col>
      <xdr:colOff>97705</xdr:colOff>
      <xdr:row>34</xdr:row>
      <xdr:rowOff>34924</xdr:rowOff>
    </xdr:to>
    <xdr:sp macro="" textlink="">
      <xdr:nvSpPr>
        <xdr:cNvPr id="20" name="Rectangle: Rounded Corners 19">
          <a:extLst>
            <a:ext uri="{FF2B5EF4-FFF2-40B4-BE49-F238E27FC236}">
              <a16:creationId xmlns:a16="http://schemas.microsoft.com/office/drawing/2014/main" id="{5C08B05E-CCC0-9740-5E15-DF002846C954}"/>
            </a:ext>
          </a:extLst>
        </xdr:cNvPr>
        <xdr:cNvSpPr/>
      </xdr:nvSpPr>
      <xdr:spPr>
        <a:xfrm>
          <a:off x="6693916" y="3784600"/>
          <a:ext cx="4425575" cy="2727324"/>
        </a:xfrm>
        <a:prstGeom prst="roundRect">
          <a:avLst>
            <a:gd name="adj" fmla="val 8478"/>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1</xdr:col>
      <xdr:colOff>169582</xdr:colOff>
      <xdr:row>2</xdr:row>
      <xdr:rowOff>83110</xdr:rowOff>
    </xdr:from>
    <xdr:to>
      <xdr:col>18</xdr:col>
      <xdr:colOff>108856</xdr:colOff>
      <xdr:row>5</xdr:row>
      <xdr:rowOff>190499</xdr:rowOff>
    </xdr:to>
    <xdr:sp macro="" textlink="">
      <xdr:nvSpPr>
        <xdr:cNvPr id="21" name="Rectangle 20">
          <a:extLst>
            <a:ext uri="{FF2B5EF4-FFF2-40B4-BE49-F238E27FC236}">
              <a16:creationId xmlns:a16="http://schemas.microsoft.com/office/drawing/2014/main" id="{8BBCAABF-3065-8ECC-2636-4C663059443C}"/>
            </a:ext>
          </a:extLst>
        </xdr:cNvPr>
        <xdr:cNvSpPr/>
      </xdr:nvSpPr>
      <xdr:spPr>
        <a:xfrm>
          <a:off x="781903" y="464110"/>
          <a:ext cx="10348739" cy="6788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r>
            <a:rPr lang="en-PH" sz="3200" b="1" i="0" kern="1200">
              <a:solidFill>
                <a:schemeClr val="bg1"/>
              </a:solidFill>
              <a:effectLst>
                <a:outerShdw blurRad="76200" dist="139700" dir="6000000" algn="ctr" rotWithShape="0">
                  <a:schemeClr val="tx1"/>
                </a:outerShdw>
                <a:reflection endPos="0" dist="50800" dir="5400000" sy="-100000" algn="bl" rotWithShape="0"/>
              </a:effectLst>
              <a:latin typeface="+mn-lt"/>
              <a:ea typeface="+mn-ea"/>
              <a:cs typeface="+mn-cs"/>
            </a:rPr>
            <a:t>ALENG LALA'S SARI - SARI STORE MONTHLY SALES</a:t>
          </a:r>
          <a:endParaRPr lang="en-PH" sz="4400" b="1">
            <a:solidFill>
              <a:schemeClr val="bg1"/>
            </a:solidFill>
            <a:effectLst>
              <a:outerShdw blurRad="76200" dist="139700" dir="6000000" algn="ctr" rotWithShape="0">
                <a:schemeClr val="tx1"/>
              </a:outerShdw>
              <a:reflection endPos="0" dist="50800" dir="5400000" sy="-100000" algn="bl" rotWithShape="0"/>
            </a:effectLst>
          </a:endParaRPr>
        </a:p>
      </xdr:txBody>
    </xdr:sp>
    <xdr:clientData/>
  </xdr:twoCellAnchor>
  <xdr:twoCellAnchor editAs="oneCell">
    <xdr:from>
      <xdr:col>1</xdr:col>
      <xdr:colOff>203420</xdr:colOff>
      <xdr:row>8</xdr:row>
      <xdr:rowOff>142848</xdr:rowOff>
    </xdr:from>
    <xdr:to>
      <xdr:col>2</xdr:col>
      <xdr:colOff>580541</xdr:colOff>
      <xdr:row>33</xdr:row>
      <xdr:rowOff>188978</xdr:rowOff>
    </xdr:to>
    <mc:AlternateContent xmlns:mc="http://schemas.openxmlformats.org/markup-compatibility/2006" xmlns:a14="http://schemas.microsoft.com/office/drawing/2010/main">
      <mc:Choice Requires="a14">
        <xdr:graphicFrame macro="">
          <xdr:nvGraphicFramePr>
            <xdr:cNvPr id="22" name="Day">
              <a:extLst>
                <a:ext uri="{FF2B5EF4-FFF2-40B4-BE49-F238E27FC236}">
                  <a16:creationId xmlns:a16="http://schemas.microsoft.com/office/drawing/2014/main" id="{4015A50A-2C30-4BEF-8625-B78C622C023A}"/>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15741" y="1666848"/>
              <a:ext cx="989443" cy="48086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67755</xdr:colOff>
      <xdr:row>7</xdr:row>
      <xdr:rowOff>156003</xdr:rowOff>
    </xdr:from>
    <xdr:to>
      <xdr:col>18</xdr:col>
      <xdr:colOff>168088</xdr:colOff>
      <xdr:row>19</xdr:row>
      <xdr:rowOff>96051</xdr:rowOff>
    </xdr:to>
    <xdr:graphicFrame macro="">
      <xdr:nvGraphicFramePr>
        <xdr:cNvPr id="24" name="Chart 23">
          <a:extLst>
            <a:ext uri="{FF2B5EF4-FFF2-40B4-BE49-F238E27FC236}">
              <a16:creationId xmlns:a16="http://schemas.microsoft.com/office/drawing/2014/main" id="{79E65DA9-E260-4B4F-B8FF-EC58E5C07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204968</xdr:colOff>
      <xdr:row>19</xdr:row>
      <xdr:rowOff>165100</xdr:rowOff>
    </xdr:from>
    <xdr:to>
      <xdr:col>10</xdr:col>
      <xdr:colOff>352739</xdr:colOff>
      <xdr:row>34</xdr:row>
      <xdr:rowOff>50800</xdr:rowOff>
    </xdr:to>
    <xdr:graphicFrame macro="">
      <xdr:nvGraphicFramePr>
        <xdr:cNvPr id="25" name="Chart 24">
          <a:extLst>
            <a:ext uri="{FF2B5EF4-FFF2-40B4-BE49-F238E27FC236}">
              <a16:creationId xmlns:a16="http://schemas.microsoft.com/office/drawing/2014/main" id="{02D7990B-3CA1-4D5E-892D-63C12A7C7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512268</xdr:colOff>
      <xdr:row>19</xdr:row>
      <xdr:rowOff>185111</xdr:rowOff>
    </xdr:from>
    <xdr:to>
      <xdr:col>18</xdr:col>
      <xdr:colOff>136069</xdr:colOff>
      <xdr:row>34</xdr:row>
      <xdr:rowOff>70811</xdr:rowOff>
    </xdr:to>
    <xdr:graphicFrame macro="">
      <xdr:nvGraphicFramePr>
        <xdr:cNvPr id="26" name="Chart 25">
          <a:extLst>
            <a:ext uri="{FF2B5EF4-FFF2-40B4-BE49-F238E27FC236}">
              <a16:creationId xmlns:a16="http://schemas.microsoft.com/office/drawing/2014/main" id="{A69F215B-3BFE-44FB-9054-37735D2A0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327371</xdr:colOff>
      <xdr:row>7</xdr:row>
      <xdr:rowOff>163286</xdr:rowOff>
    </xdr:from>
    <xdr:to>
      <xdr:col>24</xdr:col>
      <xdr:colOff>437030</xdr:colOff>
      <xdr:row>34</xdr:row>
      <xdr:rowOff>54429</xdr:rowOff>
    </xdr:to>
    <xdr:sp macro="" textlink="">
      <xdr:nvSpPr>
        <xdr:cNvPr id="32" name="Rectangle: Rounded Corners 31">
          <a:extLst>
            <a:ext uri="{FF2B5EF4-FFF2-40B4-BE49-F238E27FC236}">
              <a16:creationId xmlns:a16="http://schemas.microsoft.com/office/drawing/2014/main" id="{287FC105-99DC-4C03-AA4D-C404CEAC1585}"/>
            </a:ext>
          </a:extLst>
        </xdr:cNvPr>
        <xdr:cNvSpPr/>
      </xdr:nvSpPr>
      <xdr:spPr>
        <a:xfrm>
          <a:off x="11219489" y="1496786"/>
          <a:ext cx="4894570" cy="5034643"/>
        </a:xfrm>
        <a:prstGeom prst="roundRect">
          <a:avLst>
            <a:gd name="adj" fmla="val 8478"/>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20</xdr:col>
      <xdr:colOff>840443</xdr:colOff>
      <xdr:row>3</xdr:row>
      <xdr:rowOff>36419</xdr:rowOff>
    </xdr:from>
    <xdr:to>
      <xdr:col>22</xdr:col>
      <xdr:colOff>733287</xdr:colOff>
      <xdr:row>6</xdr:row>
      <xdr:rowOff>84044</xdr:rowOff>
    </xdr:to>
    <xdr:sp macro="" textlink="Calc!G34">
      <xdr:nvSpPr>
        <xdr:cNvPr id="7" name="Rectangle 6">
          <a:extLst>
            <a:ext uri="{FF2B5EF4-FFF2-40B4-BE49-F238E27FC236}">
              <a16:creationId xmlns:a16="http://schemas.microsoft.com/office/drawing/2014/main" id="{D56671C9-F908-E3FC-A263-57653FCDF945}"/>
            </a:ext>
          </a:extLst>
        </xdr:cNvPr>
        <xdr:cNvSpPr/>
      </xdr:nvSpPr>
      <xdr:spPr>
        <a:xfrm>
          <a:off x="13043649" y="607919"/>
          <a:ext cx="1528903" cy="619125"/>
        </a:xfrm>
        <a:prstGeom prst="rect">
          <a:avLst/>
        </a:prstGeom>
        <a:noFill/>
        <a:ln>
          <a:no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F81812F-8900-41AA-B50E-80390180638B}" type="TxLink">
            <a:rPr lang="en-US" sz="3600" b="1" i="0" u="none" strike="noStrike">
              <a:solidFill>
                <a:schemeClr val="bg1"/>
              </a:solidFill>
              <a:latin typeface="Calibri"/>
              <a:ea typeface="Calibri"/>
              <a:cs typeface="Calibri"/>
            </a:rPr>
            <a:pPr algn="l"/>
            <a:t>₱6,644.40</a:t>
          </a:fld>
          <a:endParaRPr lang="en-PH" sz="3600" b="1">
            <a:solidFill>
              <a:schemeClr val="bg1"/>
            </a:solidFill>
          </a:endParaRPr>
        </a:p>
      </xdr:txBody>
    </xdr:sp>
    <xdr:clientData/>
  </xdr:twoCellAnchor>
  <xdr:twoCellAnchor>
    <xdr:from>
      <xdr:col>21</xdr:col>
      <xdr:colOff>403412</xdr:colOff>
      <xdr:row>7</xdr:row>
      <xdr:rowOff>179294</xdr:rowOff>
    </xdr:from>
    <xdr:to>
      <xdr:col>24</xdr:col>
      <xdr:colOff>330572</xdr:colOff>
      <xdr:row>34</xdr:row>
      <xdr:rowOff>0</xdr:rowOff>
    </xdr:to>
    <xdr:graphicFrame macro="">
      <xdr:nvGraphicFramePr>
        <xdr:cNvPr id="12" name="Chart 11">
          <a:extLst>
            <a:ext uri="{FF2B5EF4-FFF2-40B4-BE49-F238E27FC236}">
              <a16:creationId xmlns:a16="http://schemas.microsoft.com/office/drawing/2014/main" id="{1F01DFDB-80BB-4739-BA2B-7BCF12CA2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382602</xdr:colOff>
      <xdr:row>8</xdr:row>
      <xdr:rowOff>1</xdr:rowOff>
    </xdr:from>
    <xdr:to>
      <xdr:col>21</xdr:col>
      <xdr:colOff>424224</xdr:colOff>
      <xdr:row>33</xdr:row>
      <xdr:rowOff>168089</xdr:rowOff>
    </xdr:to>
    <xdr:graphicFrame macro="">
      <xdr:nvGraphicFramePr>
        <xdr:cNvPr id="14" name="Chart 13">
          <a:extLst>
            <a:ext uri="{FF2B5EF4-FFF2-40B4-BE49-F238E27FC236}">
              <a16:creationId xmlns:a16="http://schemas.microsoft.com/office/drawing/2014/main" id="{9C57FE47-47B1-4711-B503-CEC79946F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446633</xdr:colOff>
      <xdr:row>2</xdr:row>
      <xdr:rowOff>136072</xdr:rowOff>
    </xdr:from>
    <xdr:to>
      <xdr:col>19</xdr:col>
      <xdr:colOff>487455</xdr:colOff>
      <xdr:row>6</xdr:row>
      <xdr:rowOff>27215</xdr:rowOff>
    </xdr:to>
    <xdr:pic>
      <xdr:nvPicPr>
        <xdr:cNvPr id="23" name="Graphic 22" descr="Bar graph with upward trend">
          <a:extLst>
            <a:ext uri="{FF2B5EF4-FFF2-40B4-BE49-F238E27FC236}">
              <a16:creationId xmlns:a16="http://schemas.microsoft.com/office/drawing/2014/main" id="{D34138B5-4D7A-6FF2-9005-BA359C18B6F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338751" y="517072"/>
          <a:ext cx="645939" cy="653143"/>
        </a:xfrm>
        <a:prstGeom prst="rect">
          <a:avLst/>
        </a:prstGeom>
        <a:effectLst>
          <a:outerShdw blurRad="50800" dist="50800" dir="5400000" algn="ctr" rotWithShape="0">
            <a:schemeClr val="tx1"/>
          </a:outerShdw>
        </a:effectLst>
      </xdr:spPr>
    </xdr:pic>
    <xdr:clientData/>
  </xdr:twoCellAnchor>
  <xdr:twoCellAnchor>
    <xdr:from>
      <xdr:col>20</xdr:col>
      <xdr:colOff>661948</xdr:colOff>
      <xdr:row>1</xdr:row>
      <xdr:rowOff>136072</xdr:rowOff>
    </xdr:from>
    <xdr:to>
      <xdr:col>22</xdr:col>
      <xdr:colOff>798020</xdr:colOff>
      <xdr:row>3</xdr:row>
      <xdr:rowOff>136072</xdr:rowOff>
    </xdr:to>
    <xdr:sp macro="" textlink="">
      <xdr:nvSpPr>
        <xdr:cNvPr id="27" name="Rectangle 26">
          <a:extLst>
            <a:ext uri="{FF2B5EF4-FFF2-40B4-BE49-F238E27FC236}">
              <a16:creationId xmlns:a16="http://schemas.microsoft.com/office/drawing/2014/main" id="{D15A77D6-B043-DD42-95F2-46C46B5C2DEF}"/>
            </a:ext>
          </a:extLst>
        </xdr:cNvPr>
        <xdr:cNvSpPr/>
      </xdr:nvSpPr>
      <xdr:spPr>
        <a:xfrm>
          <a:off x="12865154" y="326572"/>
          <a:ext cx="1772131" cy="381000"/>
        </a:xfrm>
        <a:prstGeom prst="rect">
          <a:avLst/>
        </a:prstGeom>
        <a:noFill/>
        <a:ln>
          <a:noFill/>
        </a:ln>
        <a:effectLst>
          <a:outerShdw blurRad="635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2400" b="1">
              <a:solidFill>
                <a:srgbClr val="00B0F0"/>
              </a:solidFill>
            </a:rPr>
            <a:t>DAILY</a:t>
          </a:r>
          <a:r>
            <a:rPr lang="en-PH" sz="2400" b="1"/>
            <a:t> </a:t>
          </a:r>
          <a:r>
            <a:rPr lang="en-PH" sz="2400" b="1">
              <a:solidFill>
                <a:srgbClr val="00B0F0"/>
              </a:solidFill>
            </a:rPr>
            <a:t>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joemacalisang" refreshedDate="45135.667517824077" createdVersion="8" refreshedVersion="8" minRefreshableVersion="3" recordCount="172" xr:uid="{78C01ED2-F258-458B-BBCA-6F0EEA32E25C}">
  <cacheSource type="worksheet">
    <worksheetSource name="Table1"/>
  </cacheSource>
  <cacheFields count="7">
    <cacheField name="Day" numFmtId="0">
      <sharedItems containsSemiMixedTypes="0" containsString="0" containsNumber="1" containsInteger="1" minValue="1" maxValue="30" count="30">
        <n v="1"/>
        <n v="3"/>
        <n v="9"/>
        <n v="30"/>
        <n v="8"/>
        <n v="18"/>
        <n v="27"/>
        <n v="17"/>
        <n v="10"/>
        <n v="29"/>
        <n v="19"/>
        <n v="5"/>
        <n v="26"/>
        <n v="28"/>
        <n v="2"/>
        <n v="6"/>
        <n v="12"/>
        <n v="11"/>
        <n v="20"/>
        <n v="21"/>
        <n v="4"/>
        <n v="13"/>
        <n v="14"/>
        <n v="22"/>
        <n v="16"/>
        <n v="23"/>
        <n v="25"/>
        <n v="7"/>
        <n v="15"/>
        <n v="24"/>
      </sharedItems>
    </cacheField>
    <cacheField name="Product Name (Brand)" numFmtId="0">
      <sharedItems count="21">
        <s v="Nissin Cup Noodles"/>
        <s v="Nescafé"/>
        <s v="Lucky Me!"/>
        <s v="Oreo"/>
        <s v="Surf"/>
        <s v="Magnum"/>
        <s v="Hansel"/>
        <s v="Pepsi"/>
        <s v="Skyflakes"/>
        <s v="Dove"/>
        <s v="Palmolive"/>
        <s v="Chocnut"/>
        <s v="Great Taste"/>
        <s v="Safeguard"/>
        <s v="Coca-Cola"/>
        <s v="Pride"/>
        <s v="Energizer"/>
        <s v="Closeup"/>
        <s v="San Marino"/>
        <s v="Flat Tops"/>
        <s v="Century Tuna"/>
      </sharedItems>
    </cacheField>
    <cacheField name="Category" numFmtId="0">
      <sharedItems count="12">
        <s v="Instant noodles"/>
        <s v="Coffee sachets"/>
        <s v="Biscuits"/>
        <s v="Laundry detergent"/>
        <s v="Chocolates"/>
        <s v="Soft drinks"/>
        <s v="Soap"/>
        <s v="Shampoo sachets"/>
        <s v="Candy"/>
        <s v="Batteries"/>
        <s v="Toothpaste"/>
        <s v="Canned goods"/>
      </sharedItems>
    </cacheField>
    <cacheField name="Price" numFmtId="0">
      <sharedItems containsSemiMixedTypes="0" containsString="0" containsNumber="1" minValue="6.25" maxValue="45.75"/>
    </cacheField>
    <cacheField name="Quantity" numFmtId="0">
      <sharedItems containsSemiMixedTypes="0" containsString="0" containsNumber="1" containsInteger="1" minValue="1" maxValue="4"/>
    </cacheField>
    <cacheField name="Total Amount" numFmtId="0">
      <sharedItems containsSemiMixedTypes="0" containsString="0" containsNumber="1" minValue="6.75" maxValue="136.5"/>
    </cacheField>
    <cacheField name="Order Number" numFmtId="0">
      <sharedItems count="171">
        <s v="A1001"/>
        <s v="A1902"/>
        <s v="A94728"/>
        <s v="AA1027"/>
        <s v="AA3481"/>
        <s v="AA52893"/>
        <s v="AAA1053"/>
        <s v="AAA1079"/>
        <s v="AAA1594"/>
        <s v="B1002"/>
        <s v="B4193"/>
        <s v="B65294"/>
        <s v="BB1028"/>
        <s v="BB1295"/>
        <s v="BB81724"/>
        <s v="BBB1054"/>
        <s v="C1003"/>
        <s v="C37912"/>
        <s v="C9285"/>
        <s v="CC1029"/>
        <s v="CC2948"/>
        <s v="CC29481"/>
        <s v="CCC1055"/>
        <s v="CCC1081"/>
        <s v="D1004"/>
        <s v="D2938"/>
        <s v="D51943"/>
        <s v="DD1030"/>
        <s v="DD1742"/>
        <s v="DD61938"/>
        <s v="DDD1056"/>
        <s v="DDD1082"/>
        <s v="E1005"/>
        <s v="E5342"/>
        <s v="E92845"/>
        <s v="EE1031"/>
        <s v="EE48574"/>
        <s v="EE8354"/>
        <s v="EEE1057"/>
        <s v="EEE1083"/>
        <s v="F1006"/>
        <s v="F2093"/>
        <s v="F64729"/>
        <s v="FF1032"/>
        <s v="FF29485"/>
        <s v="FF7120"/>
        <s v="FFF1058"/>
        <s v="FFF1084"/>
        <s v="G1007"/>
        <s v="G28593"/>
        <s v="G8412"/>
        <s v="GG1033"/>
        <s v="GG62719"/>
        <s v="GG9521"/>
        <s v="GGG1085"/>
        <s v="H1008"/>
        <s v="H42935"/>
        <s v="H6031"/>
        <s v="HH1034"/>
        <s v="HH52837"/>
        <s v="HH5372"/>
        <s v="HHH1060"/>
        <s v="HHH1086"/>
        <s v="I1009"/>
        <s v="I3082"/>
        <s v="I58724"/>
        <s v="II1035"/>
        <s v="II39482"/>
        <s v="II9845"/>
        <s v="III1061"/>
        <s v="III1087"/>
        <s v="J1010"/>
        <s v="J2591"/>
        <s v="J82479"/>
        <s v="JJ1036"/>
        <s v="JJ19487"/>
        <s v="JJJ1062"/>
        <s v="JJJ1088"/>
        <s v="K1011"/>
        <s v="K39482"/>
        <s v="K6392"/>
        <s v="KK1037"/>
        <s v="KK2053"/>
        <s v="KKK1063"/>
        <s v="KKK1089"/>
        <s v="L1012"/>
        <s v="L10283"/>
        <s v="L9265"/>
        <s v="LL1038"/>
        <s v="LL9482"/>
        <s v="LLL1064"/>
        <s v="M1013"/>
        <s v="M48574"/>
        <s v="M7403"/>
        <s v="MM3185"/>
        <s v="MMM1065"/>
        <s v="N1014"/>
        <s v="N2841"/>
        <s v="N72941"/>
        <s v="NN1040"/>
        <s v="NN7256"/>
        <s v="NNN1066"/>
        <s v="O1015"/>
        <s v="O29484"/>
        <s v="O5029"/>
        <s v="OO1041"/>
        <s v="OO4958"/>
        <s v="OOO1067"/>
        <s v="P1016"/>
        <s v="P51724"/>
        <s v="P6320"/>
        <s v="PP1042"/>
        <s v="PP7291"/>
        <s v="PPP1068"/>
        <s v="Q1017"/>
        <s v="Q61732"/>
        <s v="QQ1043"/>
        <s v="QQ4281"/>
        <s v="QQQ1069"/>
        <s v="R1450"/>
        <s v="R93147"/>
        <s v="RR1044"/>
        <s v="RR6071"/>
        <s v="RRR1070"/>
        <s v="S1019"/>
        <s v="S5249"/>
        <s v="SS1045"/>
        <s v="SS8246"/>
        <s v="SSS1071"/>
        <s v="T1020"/>
        <s v="T4129"/>
        <s v="T62934"/>
        <s v="TT1046"/>
        <s v="TT4938"/>
        <s v="TTT1072"/>
        <s v="U1021"/>
        <s v="U10458"/>
        <s v="U2057"/>
        <s v="UU1047"/>
        <s v="UU3094"/>
        <s v="UUU1073"/>
        <s v="V1022"/>
        <s v="V7392"/>
        <s v="V74293"/>
        <s v="VV1048"/>
        <s v="VV5172"/>
        <s v="VVV1074"/>
        <s v="W1023"/>
        <s v="W31904"/>
        <s v="W9243"/>
        <s v="WW1049"/>
        <s v="WW8163"/>
        <s v="WWW1075"/>
        <s v="X1024"/>
        <s v="X4852"/>
        <s v="X52891"/>
        <s v="XX1050"/>
        <s v="XX9408"/>
        <s v="XXX1076"/>
        <s v="Y1025"/>
        <s v="Y5827"/>
        <s v="Y86428"/>
        <s v="YY1051"/>
        <s v="YY7109"/>
        <s v="YYY1077"/>
        <s v="Z1026"/>
        <s v="Z43295"/>
        <s v="Z6091"/>
        <s v="ZZ1052"/>
        <s v="ZZ2734"/>
        <s v="ZZZ1078"/>
      </sharedItems>
    </cacheField>
  </cacheFields>
  <extLst>
    <ext xmlns:x14="http://schemas.microsoft.com/office/spreadsheetml/2009/9/main" uri="{725AE2AE-9491-48be-B2B4-4EB974FC3084}">
      <x14:pivotCacheDefinition pivotCacheId="518535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x v="0"/>
    <x v="0"/>
    <n v="12.5"/>
    <n v="2"/>
    <n v="25"/>
    <x v="0"/>
  </r>
  <r>
    <x v="1"/>
    <x v="1"/>
    <x v="1"/>
    <n v="8.5"/>
    <n v="3"/>
    <n v="25.5"/>
    <x v="1"/>
  </r>
  <r>
    <x v="0"/>
    <x v="2"/>
    <x v="0"/>
    <n v="12.5"/>
    <n v="2"/>
    <n v="25"/>
    <x v="2"/>
  </r>
  <r>
    <x v="2"/>
    <x v="3"/>
    <x v="2"/>
    <n v="20.75"/>
    <n v="3"/>
    <n v="62.25"/>
    <x v="3"/>
  </r>
  <r>
    <x v="3"/>
    <x v="2"/>
    <x v="0"/>
    <n v="12.5"/>
    <n v="2"/>
    <n v="25"/>
    <x v="4"/>
  </r>
  <r>
    <x v="4"/>
    <x v="4"/>
    <x v="3"/>
    <n v="45.5"/>
    <n v="1"/>
    <n v="45.5"/>
    <x v="5"/>
  </r>
  <r>
    <x v="5"/>
    <x v="4"/>
    <x v="3"/>
    <n v="45.5"/>
    <n v="1"/>
    <n v="45.5"/>
    <x v="6"/>
  </r>
  <r>
    <x v="5"/>
    <x v="5"/>
    <x v="4"/>
    <n v="45.75"/>
    <n v="1"/>
    <n v="45.75"/>
    <x v="6"/>
  </r>
  <r>
    <x v="6"/>
    <x v="6"/>
    <x v="2"/>
    <n v="18.899999999999999"/>
    <n v="2"/>
    <n v="37.799999999999997"/>
    <x v="7"/>
  </r>
  <r>
    <x v="7"/>
    <x v="7"/>
    <x v="5"/>
    <n v="11.5"/>
    <n v="1"/>
    <n v="11.5"/>
    <x v="8"/>
  </r>
  <r>
    <x v="0"/>
    <x v="8"/>
    <x v="2"/>
    <n v="15.25"/>
    <n v="3"/>
    <n v="45.75"/>
    <x v="9"/>
  </r>
  <r>
    <x v="0"/>
    <x v="9"/>
    <x v="6"/>
    <n v="23.75"/>
    <n v="2"/>
    <n v="47.5"/>
    <x v="10"/>
  </r>
  <r>
    <x v="0"/>
    <x v="10"/>
    <x v="7"/>
    <n v="15.9"/>
    <n v="3"/>
    <n v="47.7"/>
    <x v="11"/>
  </r>
  <r>
    <x v="8"/>
    <x v="2"/>
    <x v="0"/>
    <n v="12.5"/>
    <n v="1"/>
    <n v="12.5"/>
    <x v="12"/>
  </r>
  <r>
    <x v="9"/>
    <x v="10"/>
    <x v="7"/>
    <n v="15.9"/>
    <n v="3"/>
    <n v="47.7"/>
    <x v="13"/>
  </r>
  <r>
    <x v="4"/>
    <x v="11"/>
    <x v="8"/>
    <n v="6.25"/>
    <n v="3"/>
    <n v="18.75"/>
    <x v="14"/>
  </r>
  <r>
    <x v="10"/>
    <x v="12"/>
    <x v="1"/>
    <n v="6.75"/>
    <n v="3"/>
    <n v="20.25"/>
    <x v="15"/>
  </r>
  <r>
    <x v="0"/>
    <x v="13"/>
    <x v="6"/>
    <n v="17.5"/>
    <n v="1"/>
    <n v="17.5"/>
    <x v="16"/>
  </r>
  <r>
    <x v="0"/>
    <x v="14"/>
    <x v="5"/>
    <n v="12"/>
    <n v="4"/>
    <n v="48"/>
    <x v="17"/>
  </r>
  <r>
    <x v="11"/>
    <x v="10"/>
    <x v="7"/>
    <n v="15.9"/>
    <n v="1"/>
    <n v="15.9"/>
    <x v="18"/>
  </r>
  <r>
    <x v="8"/>
    <x v="10"/>
    <x v="7"/>
    <n v="15.9"/>
    <n v="2"/>
    <n v="31.8"/>
    <x v="19"/>
  </r>
  <r>
    <x v="12"/>
    <x v="5"/>
    <x v="4"/>
    <n v="45.75"/>
    <n v="1"/>
    <n v="45.75"/>
    <x v="20"/>
  </r>
  <r>
    <x v="4"/>
    <x v="7"/>
    <x v="5"/>
    <n v="11.5"/>
    <n v="1"/>
    <n v="11.5"/>
    <x v="21"/>
  </r>
  <r>
    <x v="10"/>
    <x v="15"/>
    <x v="3"/>
    <n v="38.25"/>
    <n v="1"/>
    <n v="38.25"/>
    <x v="22"/>
  </r>
  <r>
    <x v="13"/>
    <x v="1"/>
    <x v="1"/>
    <n v="8.5"/>
    <n v="2"/>
    <n v="17"/>
    <x v="23"/>
  </r>
  <r>
    <x v="14"/>
    <x v="14"/>
    <x v="5"/>
    <n v="12"/>
    <n v="4"/>
    <n v="48"/>
    <x v="24"/>
  </r>
  <r>
    <x v="15"/>
    <x v="14"/>
    <x v="5"/>
    <n v="12"/>
    <n v="4"/>
    <n v="48"/>
    <x v="25"/>
  </r>
  <r>
    <x v="0"/>
    <x v="9"/>
    <x v="6"/>
    <n v="23.75"/>
    <n v="2"/>
    <n v="47.5"/>
    <x v="26"/>
  </r>
  <r>
    <x v="8"/>
    <x v="11"/>
    <x v="8"/>
    <n v="6.25"/>
    <n v="3"/>
    <n v="18.75"/>
    <x v="27"/>
  </r>
  <r>
    <x v="16"/>
    <x v="11"/>
    <x v="8"/>
    <n v="6.25"/>
    <n v="2"/>
    <n v="12.5"/>
    <x v="28"/>
  </r>
  <r>
    <x v="2"/>
    <x v="1"/>
    <x v="1"/>
    <n v="8.5"/>
    <n v="2"/>
    <n v="17"/>
    <x v="29"/>
  </r>
  <r>
    <x v="10"/>
    <x v="16"/>
    <x v="9"/>
    <n v="12.5"/>
    <n v="2"/>
    <n v="25"/>
    <x v="30"/>
  </r>
  <r>
    <x v="13"/>
    <x v="9"/>
    <x v="6"/>
    <n v="23.75"/>
    <n v="1"/>
    <n v="23.75"/>
    <x v="31"/>
  </r>
  <r>
    <x v="14"/>
    <x v="17"/>
    <x v="10"/>
    <n v="25.75"/>
    <n v="2"/>
    <n v="51.5"/>
    <x v="32"/>
  </r>
  <r>
    <x v="1"/>
    <x v="17"/>
    <x v="10"/>
    <n v="25.75"/>
    <n v="2"/>
    <n v="51.5"/>
    <x v="33"/>
  </r>
  <r>
    <x v="14"/>
    <x v="3"/>
    <x v="2"/>
    <n v="20.75"/>
    <n v="3"/>
    <n v="62.25"/>
    <x v="34"/>
  </r>
  <r>
    <x v="17"/>
    <x v="18"/>
    <x v="11"/>
    <n v="28.5"/>
    <n v="2"/>
    <n v="57"/>
    <x v="35"/>
  </r>
  <r>
    <x v="2"/>
    <x v="5"/>
    <x v="4"/>
    <n v="45.75"/>
    <n v="1"/>
    <n v="45.75"/>
    <x v="36"/>
  </r>
  <r>
    <x v="7"/>
    <x v="12"/>
    <x v="1"/>
    <n v="6.75"/>
    <n v="4"/>
    <n v="27"/>
    <x v="37"/>
  </r>
  <r>
    <x v="18"/>
    <x v="7"/>
    <x v="5"/>
    <n v="11.5"/>
    <n v="3"/>
    <n v="34.5"/>
    <x v="38"/>
  </r>
  <r>
    <x v="13"/>
    <x v="19"/>
    <x v="4"/>
    <n v="8.9"/>
    <n v="3"/>
    <n v="26.700000000000003"/>
    <x v="39"/>
  </r>
  <r>
    <x v="14"/>
    <x v="3"/>
    <x v="2"/>
    <n v="20.75"/>
    <n v="3"/>
    <n v="62.25"/>
    <x v="40"/>
  </r>
  <r>
    <x v="2"/>
    <x v="3"/>
    <x v="2"/>
    <n v="20.75"/>
    <n v="3"/>
    <n v="62.25"/>
    <x v="41"/>
  </r>
  <r>
    <x v="14"/>
    <x v="20"/>
    <x v="11"/>
    <n v="23.25"/>
    <n v="2"/>
    <n v="46.5"/>
    <x v="42"/>
  </r>
  <r>
    <x v="17"/>
    <x v="4"/>
    <x v="3"/>
    <n v="45.5"/>
    <n v="1"/>
    <n v="45.5"/>
    <x v="43"/>
  </r>
  <r>
    <x v="2"/>
    <x v="17"/>
    <x v="10"/>
    <n v="25.75"/>
    <n v="3"/>
    <n v="77.25"/>
    <x v="44"/>
  </r>
  <r>
    <x v="0"/>
    <x v="15"/>
    <x v="3"/>
    <n v="38.25"/>
    <n v="1"/>
    <n v="38.25"/>
    <x v="45"/>
  </r>
  <r>
    <x v="18"/>
    <x v="6"/>
    <x v="2"/>
    <n v="18.899999999999999"/>
    <n v="2"/>
    <n v="37.799999999999997"/>
    <x v="46"/>
  </r>
  <r>
    <x v="9"/>
    <x v="20"/>
    <x v="11"/>
    <n v="23.25"/>
    <n v="4"/>
    <n v="93"/>
    <x v="47"/>
  </r>
  <r>
    <x v="1"/>
    <x v="2"/>
    <x v="0"/>
    <n v="10.75"/>
    <n v="2"/>
    <n v="21.5"/>
    <x v="48"/>
  </r>
  <r>
    <x v="14"/>
    <x v="12"/>
    <x v="1"/>
    <n v="6.75"/>
    <n v="1"/>
    <n v="6.75"/>
    <x v="49"/>
  </r>
  <r>
    <x v="14"/>
    <x v="2"/>
    <x v="0"/>
    <n v="12.5"/>
    <n v="2"/>
    <n v="25"/>
    <x v="50"/>
  </r>
  <r>
    <x v="17"/>
    <x v="5"/>
    <x v="4"/>
    <n v="45.75"/>
    <n v="1"/>
    <n v="45.75"/>
    <x v="51"/>
  </r>
  <r>
    <x v="8"/>
    <x v="6"/>
    <x v="2"/>
    <n v="18.899999999999999"/>
    <n v="2"/>
    <n v="37.799999999999997"/>
    <x v="52"/>
  </r>
  <r>
    <x v="15"/>
    <x v="16"/>
    <x v="9"/>
    <n v="12.5"/>
    <n v="3"/>
    <n v="37.5"/>
    <x v="53"/>
  </r>
  <r>
    <x v="9"/>
    <x v="4"/>
    <x v="3"/>
    <n v="45.5"/>
    <n v="1"/>
    <n v="45.5"/>
    <x v="54"/>
  </r>
  <r>
    <x v="1"/>
    <x v="10"/>
    <x v="7"/>
    <n v="15.9"/>
    <n v="1"/>
    <n v="15.9"/>
    <x v="55"/>
  </r>
  <r>
    <x v="14"/>
    <x v="18"/>
    <x v="11"/>
    <n v="28.5"/>
    <n v="4"/>
    <n v="114"/>
    <x v="56"/>
  </r>
  <r>
    <x v="4"/>
    <x v="18"/>
    <x v="11"/>
    <n v="28.5"/>
    <n v="1"/>
    <n v="28.5"/>
    <x v="57"/>
  </r>
  <r>
    <x v="16"/>
    <x v="12"/>
    <x v="1"/>
    <n v="6.75"/>
    <n v="3"/>
    <n v="20.25"/>
    <x v="58"/>
  </r>
  <r>
    <x v="8"/>
    <x v="9"/>
    <x v="6"/>
    <n v="23.75"/>
    <n v="1"/>
    <n v="23.75"/>
    <x v="59"/>
  </r>
  <r>
    <x v="2"/>
    <x v="7"/>
    <x v="5"/>
    <n v="11.5"/>
    <n v="1"/>
    <n v="11.5"/>
    <x v="60"/>
  </r>
  <r>
    <x v="19"/>
    <x v="1"/>
    <x v="1"/>
    <n v="8.5"/>
    <n v="2"/>
    <n v="17"/>
    <x v="61"/>
  </r>
  <r>
    <x v="9"/>
    <x v="11"/>
    <x v="8"/>
    <n v="6.25"/>
    <n v="4"/>
    <n v="25"/>
    <x v="62"/>
  </r>
  <r>
    <x v="1"/>
    <x v="11"/>
    <x v="8"/>
    <n v="6.25"/>
    <n v="4"/>
    <n v="25"/>
    <x v="63"/>
  </r>
  <r>
    <x v="17"/>
    <x v="4"/>
    <x v="3"/>
    <n v="45.5"/>
    <n v="3"/>
    <n v="136.5"/>
    <x v="64"/>
  </r>
  <r>
    <x v="1"/>
    <x v="4"/>
    <x v="3"/>
    <n v="45.5"/>
    <n v="2"/>
    <n v="91"/>
    <x v="65"/>
  </r>
  <r>
    <x v="16"/>
    <x v="15"/>
    <x v="3"/>
    <n v="38.25"/>
    <n v="1"/>
    <n v="38.25"/>
    <x v="66"/>
  </r>
  <r>
    <x v="8"/>
    <x v="16"/>
    <x v="9"/>
    <n v="12.5"/>
    <n v="2"/>
    <n v="25"/>
    <x v="67"/>
  </r>
  <r>
    <x v="8"/>
    <x v="6"/>
    <x v="2"/>
    <n v="18.899999999999999"/>
    <n v="2"/>
    <n v="37.799999999999997"/>
    <x v="68"/>
  </r>
  <r>
    <x v="19"/>
    <x v="9"/>
    <x v="6"/>
    <n v="23.75"/>
    <n v="1"/>
    <n v="23.75"/>
    <x v="69"/>
  </r>
  <r>
    <x v="3"/>
    <x v="14"/>
    <x v="5"/>
    <n v="12"/>
    <n v="3"/>
    <n v="36"/>
    <x v="70"/>
  </r>
  <r>
    <x v="20"/>
    <x v="18"/>
    <x v="11"/>
    <n v="28.5"/>
    <n v="2"/>
    <n v="57"/>
    <x v="71"/>
  </r>
  <r>
    <x v="20"/>
    <x v="5"/>
    <x v="4"/>
    <n v="45.75"/>
    <n v="1"/>
    <n v="45.75"/>
    <x v="72"/>
  </r>
  <r>
    <x v="1"/>
    <x v="11"/>
    <x v="8"/>
    <n v="6.25"/>
    <n v="3"/>
    <n v="18.75"/>
    <x v="73"/>
  </r>
  <r>
    <x v="16"/>
    <x v="16"/>
    <x v="9"/>
    <n v="12.5"/>
    <n v="2"/>
    <n v="25"/>
    <x v="74"/>
  </r>
  <r>
    <x v="8"/>
    <x v="14"/>
    <x v="5"/>
    <n v="12"/>
    <n v="3"/>
    <n v="36"/>
    <x v="75"/>
  </r>
  <r>
    <x v="19"/>
    <x v="19"/>
    <x v="4"/>
    <n v="8.9"/>
    <n v="3"/>
    <n v="26.700000000000003"/>
    <x v="76"/>
  </r>
  <r>
    <x v="3"/>
    <x v="17"/>
    <x v="10"/>
    <n v="25.75"/>
    <n v="2"/>
    <n v="51.5"/>
    <x v="77"/>
  </r>
  <r>
    <x v="20"/>
    <x v="4"/>
    <x v="3"/>
    <n v="45.5"/>
    <n v="1"/>
    <n v="45.5"/>
    <x v="78"/>
  </r>
  <r>
    <x v="1"/>
    <x v="7"/>
    <x v="5"/>
    <n v="11.5"/>
    <n v="1"/>
    <n v="11.5"/>
    <x v="79"/>
  </r>
  <r>
    <x v="11"/>
    <x v="11"/>
    <x v="8"/>
    <n v="6.25"/>
    <n v="4"/>
    <n v="25"/>
    <x v="80"/>
  </r>
  <r>
    <x v="21"/>
    <x v="7"/>
    <x v="5"/>
    <n v="11.5"/>
    <n v="3"/>
    <n v="34.5"/>
    <x v="81"/>
  </r>
  <r>
    <x v="22"/>
    <x v="1"/>
    <x v="1"/>
    <n v="8.5"/>
    <n v="1"/>
    <n v="8.5"/>
    <x v="82"/>
  </r>
  <r>
    <x v="23"/>
    <x v="20"/>
    <x v="11"/>
    <n v="23.25"/>
    <n v="4"/>
    <n v="93"/>
    <x v="83"/>
  </r>
  <r>
    <x v="3"/>
    <x v="3"/>
    <x v="2"/>
    <n v="20.75"/>
    <n v="3"/>
    <n v="62.25"/>
    <x v="84"/>
  </r>
  <r>
    <x v="20"/>
    <x v="5"/>
    <x v="4"/>
    <n v="45.75"/>
    <n v="1"/>
    <n v="45.75"/>
    <x v="85"/>
  </r>
  <r>
    <x v="20"/>
    <x v="1"/>
    <x v="1"/>
    <n v="8.5"/>
    <n v="4"/>
    <n v="34"/>
    <x v="86"/>
  </r>
  <r>
    <x v="7"/>
    <x v="12"/>
    <x v="1"/>
    <n v="6.75"/>
    <n v="2"/>
    <n v="13.5"/>
    <x v="87"/>
  </r>
  <r>
    <x v="21"/>
    <x v="6"/>
    <x v="2"/>
    <n v="18.899999999999999"/>
    <n v="2"/>
    <n v="37.799999999999997"/>
    <x v="88"/>
  </r>
  <r>
    <x v="24"/>
    <x v="9"/>
    <x v="6"/>
    <n v="23.75"/>
    <n v="4"/>
    <n v="95"/>
    <x v="89"/>
  </r>
  <r>
    <x v="23"/>
    <x v="4"/>
    <x v="3"/>
    <n v="45.5"/>
    <n v="1"/>
    <n v="45.5"/>
    <x v="90"/>
  </r>
  <r>
    <x v="11"/>
    <x v="12"/>
    <x v="1"/>
    <n v="6.75"/>
    <n v="3"/>
    <n v="20.25"/>
    <x v="91"/>
  </r>
  <r>
    <x v="20"/>
    <x v="5"/>
    <x v="4"/>
    <n v="45.75"/>
    <n v="1"/>
    <n v="45.75"/>
    <x v="92"/>
  </r>
  <r>
    <x v="10"/>
    <x v="15"/>
    <x v="3"/>
    <n v="38.25"/>
    <n v="1"/>
    <n v="38.25"/>
    <x v="93"/>
  </r>
  <r>
    <x v="17"/>
    <x v="19"/>
    <x v="4"/>
    <n v="8.9"/>
    <n v="2"/>
    <n v="17.8"/>
    <x v="94"/>
  </r>
  <r>
    <x v="23"/>
    <x v="11"/>
    <x v="8"/>
    <n v="6.25"/>
    <n v="4"/>
    <n v="25"/>
    <x v="95"/>
  </r>
  <r>
    <x v="11"/>
    <x v="15"/>
    <x v="3"/>
    <n v="38.25"/>
    <n v="1"/>
    <n v="38.25"/>
    <x v="96"/>
  </r>
  <r>
    <x v="23"/>
    <x v="16"/>
    <x v="9"/>
    <n v="12.5"/>
    <n v="3"/>
    <n v="37.5"/>
    <x v="97"/>
  </r>
  <r>
    <x v="20"/>
    <x v="17"/>
    <x v="10"/>
    <n v="25.75"/>
    <n v="3"/>
    <n v="77.25"/>
    <x v="98"/>
  </r>
  <r>
    <x v="22"/>
    <x v="1"/>
    <x v="1"/>
    <n v="8.5"/>
    <n v="2"/>
    <n v="17"/>
    <x v="99"/>
  </r>
  <r>
    <x v="9"/>
    <x v="20"/>
    <x v="11"/>
    <n v="23.25"/>
    <n v="3"/>
    <n v="69.75"/>
    <x v="100"/>
  </r>
  <r>
    <x v="25"/>
    <x v="14"/>
    <x v="5"/>
    <n v="12"/>
    <n v="3"/>
    <n v="36"/>
    <x v="101"/>
  </r>
  <r>
    <x v="11"/>
    <x v="16"/>
    <x v="9"/>
    <n v="12.5"/>
    <n v="2"/>
    <n v="25"/>
    <x v="102"/>
  </r>
  <r>
    <x v="20"/>
    <x v="6"/>
    <x v="2"/>
    <n v="18.899999999999999"/>
    <n v="2"/>
    <n v="37.799999999999997"/>
    <x v="103"/>
  </r>
  <r>
    <x v="4"/>
    <x v="7"/>
    <x v="5"/>
    <n v="11.5"/>
    <n v="1"/>
    <n v="11.5"/>
    <x v="104"/>
  </r>
  <r>
    <x v="22"/>
    <x v="9"/>
    <x v="6"/>
    <n v="23.75"/>
    <n v="1"/>
    <n v="23.75"/>
    <x v="105"/>
  </r>
  <r>
    <x v="26"/>
    <x v="4"/>
    <x v="3"/>
    <n v="45.5"/>
    <n v="1"/>
    <n v="45.5"/>
    <x v="106"/>
  </r>
  <r>
    <x v="25"/>
    <x v="17"/>
    <x v="10"/>
    <n v="25.75"/>
    <n v="2"/>
    <n v="51.5"/>
    <x v="107"/>
  </r>
  <r>
    <x v="15"/>
    <x v="7"/>
    <x v="5"/>
    <n v="11.5"/>
    <n v="3"/>
    <n v="34.5"/>
    <x v="108"/>
  </r>
  <r>
    <x v="11"/>
    <x v="9"/>
    <x v="6"/>
    <n v="23.75"/>
    <n v="1"/>
    <n v="23.75"/>
    <x v="109"/>
  </r>
  <r>
    <x v="27"/>
    <x v="6"/>
    <x v="2"/>
    <n v="18.899999999999999"/>
    <n v="2"/>
    <n v="37.799999999999997"/>
    <x v="110"/>
  </r>
  <r>
    <x v="22"/>
    <x v="19"/>
    <x v="4"/>
    <n v="8.9"/>
    <n v="3"/>
    <n v="26.700000000000003"/>
    <x v="111"/>
  </r>
  <r>
    <x v="18"/>
    <x v="11"/>
    <x v="8"/>
    <n v="6.25"/>
    <n v="2"/>
    <n v="12.5"/>
    <x v="112"/>
  </r>
  <r>
    <x v="25"/>
    <x v="3"/>
    <x v="2"/>
    <n v="20.75"/>
    <n v="3"/>
    <n v="62.25"/>
    <x v="113"/>
  </r>
  <r>
    <x v="15"/>
    <x v="6"/>
    <x v="2"/>
    <n v="18.899999999999999"/>
    <n v="2"/>
    <n v="37.799999999999997"/>
    <x v="114"/>
  </r>
  <r>
    <x v="11"/>
    <x v="16"/>
    <x v="9"/>
    <n v="12.5"/>
    <n v="2"/>
    <n v="25"/>
    <x v="115"/>
  </r>
  <r>
    <x v="28"/>
    <x v="20"/>
    <x v="11"/>
    <n v="23.25"/>
    <n v="4"/>
    <n v="93"/>
    <x v="116"/>
  </r>
  <r>
    <x v="6"/>
    <x v="14"/>
    <x v="5"/>
    <n v="12"/>
    <n v="3"/>
    <n v="36"/>
    <x v="117"/>
  </r>
  <r>
    <x v="29"/>
    <x v="2"/>
    <x v="0"/>
    <n v="12.5"/>
    <n v="1"/>
    <n v="12.5"/>
    <x v="118"/>
  </r>
  <r>
    <x v="22"/>
    <x v="1"/>
    <x v="1"/>
    <n v="8.5"/>
    <n v="1"/>
    <n v="8.5"/>
    <x v="119"/>
  </r>
  <r>
    <x v="11"/>
    <x v="11"/>
    <x v="8"/>
    <n v="6.25"/>
    <n v="4"/>
    <n v="25"/>
    <x v="120"/>
  </r>
  <r>
    <x v="28"/>
    <x v="4"/>
    <x v="3"/>
    <n v="45.5"/>
    <n v="1"/>
    <n v="45.5"/>
    <x v="121"/>
  </r>
  <r>
    <x v="4"/>
    <x v="17"/>
    <x v="10"/>
    <n v="25.75"/>
    <n v="1"/>
    <n v="25.75"/>
    <x v="122"/>
  </r>
  <r>
    <x v="29"/>
    <x v="10"/>
    <x v="7"/>
    <n v="15.9"/>
    <n v="2"/>
    <n v="31.8"/>
    <x v="123"/>
  </r>
  <r>
    <x v="27"/>
    <x v="1"/>
    <x v="1"/>
    <n v="8.5"/>
    <n v="2"/>
    <n v="17"/>
    <x v="124"/>
  </r>
  <r>
    <x v="25"/>
    <x v="9"/>
    <x v="6"/>
    <n v="23.75"/>
    <n v="4"/>
    <n v="95"/>
    <x v="125"/>
  </r>
  <r>
    <x v="28"/>
    <x v="11"/>
    <x v="8"/>
    <n v="6.25"/>
    <n v="4"/>
    <n v="25"/>
    <x v="126"/>
  </r>
  <r>
    <x v="1"/>
    <x v="3"/>
    <x v="2"/>
    <n v="20.75"/>
    <n v="4"/>
    <n v="83"/>
    <x v="127"/>
  </r>
  <r>
    <x v="29"/>
    <x v="11"/>
    <x v="8"/>
    <n v="6.25"/>
    <n v="3"/>
    <n v="18.75"/>
    <x v="128"/>
  </r>
  <r>
    <x v="27"/>
    <x v="9"/>
    <x v="6"/>
    <n v="23.75"/>
    <n v="1"/>
    <n v="23.75"/>
    <x v="129"/>
  </r>
  <r>
    <x v="16"/>
    <x v="19"/>
    <x v="4"/>
    <n v="8.9"/>
    <n v="2"/>
    <n v="17.8"/>
    <x v="130"/>
  </r>
  <r>
    <x v="15"/>
    <x v="2"/>
    <x v="0"/>
    <n v="12.5"/>
    <n v="1"/>
    <n v="12.5"/>
    <x v="131"/>
  </r>
  <r>
    <x v="24"/>
    <x v="14"/>
    <x v="5"/>
    <n v="12"/>
    <n v="3"/>
    <n v="36"/>
    <x v="132"/>
  </r>
  <r>
    <x v="16"/>
    <x v="2"/>
    <x v="0"/>
    <n v="12.5"/>
    <n v="2"/>
    <n v="25"/>
    <x v="133"/>
  </r>
  <r>
    <x v="26"/>
    <x v="18"/>
    <x v="11"/>
    <n v="28.5"/>
    <n v="2"/>
    <n v="57"/>
    <x v="134"/>
  </r>
  <r>
    <x v="27"/>
    <x v="19"/>
    <x v="4"/>
    <n v="8.9"/>
    <n v="3"/>
    <n v="26.700000000000003"/>
    <x v="135"/>
  </r>
  <r>
    <x v="15"/>
    <x v="10"/>
    <x v="7"/>
    <n v="15.9"/>
    <n v="2"/>
    <n v="31.8"/>
    <x v="136"/>
  </r>
  <r>
    <x v="5"/>
    <x v="20"/>
    <x v="11"/>
    <n v="23.25"/>
    <n v="3"/>
    <n v="69.75"/>
    <x v="137"/>
  </r>
  <r>
    <x v="24"/>
    <x v="17"/>
    <x v="10"/>
    <n v="25.75"/>
    <n v="2"/>
    <n v="51.5"/>
    <x v="138"/>
  </r>
  <r>
    <x v="15"/>
    <x v="10"/>
    <x v="7"/>
    <n v="15.9"/>
    <n v="3"/>
    <n v="47.7"/>
    <x v="139"/>
  </r>
  <r>
    <x v="26"/>
    <x v="4"/>
    <x v="3"/>
    <n v="45.5"/>
    <n v="1"/>
    <n v="45.5"/>
    <x v="140"/>
  </r>
  <r>
    <x v="4"/>
    <x v="20"/>
    <x v="11"/>
    <n v="23.25"/>
    <n v="4"/>
    <n v="93"/>
    <x v="141"/>
  </r>
  <r>
    <x v="18"/>
    <x v="4"/>
    <x v="3"/>
    <n v="45.5"/>
    <n v="1"/>
    <n v="45.5"/>
    <x v="142"/>
  </r>
  <r>
    <x v="15"/>
    <x v="14"/>
    <x v="5"/>
    <n v="12"/>
    <n v="3"/>
    <n v="36"/>
    <x v="143"/>
  </r>
  <r>
    <x v="24"/>
    <x v="3"/>
    <x v="2"/>
    <n v="20.75"/>
    <n v="3"/>
    <n v="62.25"/>
    <x v="144"/>
  </r>
  <r>
    <x v="26"/>
    <x v="5"/>
    <x v="4"/>
    <n v="45.75"/>
    <n v="1"/>
    <n v="45.75"/>
    <x v="145"/>
  </r>
  <r>
    <x v="26"/>
    <x v="5"/>
    <x v="4"/>
    <n v="45.75"/>
    <n v="1"/>
    <n v="45.75"/>
    <x v="146"/>
  </r>
  <r>
    <x v="4"/>
    <x v="4"/>
    <x v="3"/>
    <n v="45.5"/>
    <n v="1"/>
    <n v="45.5"/>
    <x v="147"/>
  </r>
  <r>
    <x v="27"/>
    <x v="3"/>
    <x v="2"/>
    <n v="20.75"/>
    <n v="2"/>
    <n v="41.5"/>
    <x v="148"/>
  </r>
  <r>
    <x v="29"/>
    <x v="11"/>
    <x v="8"/>
    <n v="6.25"/>
    <n v="2"/>
    <n v="12.5"/>
    <x v="149"/>
  </r>
  <r>
    <x v="7"/>
    <x v="2"/>
    <x v="0"/>
    <n v="12.5"/>
    <n v="1"/>
    <n v="12.5"/>
    <x v="150"/>
  </r>
  <r>
    <x v="10"/>
    <x v="11"/>
    <x v="8"/>
    <n v="6.25"/>
    <n v="2"/>
    <n v="12.5"/>
    <x v="151"/>
  </r>
  <r>
    <x v="12"/>
    <x v="12"/>
    <x v="1"/>
    <n v="6.75"/>
    <n v="3"/>
    <n v="20.25"/>
    <x v="152"/>
  </r>
  <r>
    <x v="4"/>
    <x v="11"/>
    <x v="8"/>
    <n v="6.25"/>
    <n v="4"/>
    <n v="25"/>
    <x v="153"/>
  </r>
  <r>
    <x v="26"/>
    <x v="14"/>
    <x v="5"/>
    <n v="12"/>
    <n v="3"/>
    <n v="36"/>
    <x v="154"/>
  </r>
  <r>
    <x v="27"/>
    <x v="20"/>
    <x v="11"/>
    <n v="23.25"/>
    <n v="3"/>
    <n v="69.75"/>
    <x v="155"/>
  </r>
  <r>
    <x v="7"/>
    <x v="10"/>
    <x v="7"/>
    <n v="15.9"/>
    <n v="2"/>
    <n v="31.8"/>
    <x v="156"/>
  </r>
  <r>
    <x v="14"/>
    <x v="12"/>
    <x v="1"/>
    <n v="6.75"/>
    <n v="4"/>
    <n v="27"/>
    <x v="157"/>
  </r>
  <r>
    <x v="12"/>
    <x v="15"/>
    <x v="3"/>
    <n v="38.25"/>
    <n v="1"/>
    <n v="38.25"/>
    <x v="158"/>
  </r>
  <r>
    <x v="2"/>
    <x v="14"/>
    <x v="5"/>
    <n v="12"/>
    <n v="3"/>
    <n v="36"/>
    <x v="159"/>
  </r>
  <r>
    <x v="13"/>
    <x v="17"/>
    <x v="10"/>
    <n v="25.75"/>
    <n v="1"/>
    <n v="25.75"/>
    <x v="160"/>
  </r>
  <r>
    <x v="27"/>
    <x v="12"/>
    <x v="1"/>
    <n v="6.75"/>
    <n v="1"/>
    <n v="6.75"/>
    <x v="161"/>
  </r>
  <r>
    <x v="7"/>
    <x v="11"/>
    <x v="8"/>
    <n v="6.25"/>
    <n v="3"/>
    <n v="18.75"/>
    <x v="162"/>
  </r>
  <r>
    <x v="23"/>
    <x v="15"/>
    <x v="3"/>
    <n v="38.25"/>
    <n v="1"/>
    <n v="38.25"/>
    <x v="163"/>
  </r>
  <r>
    <x v="12"/>
    <x v="16"/>
    <x v="9"/>
    <n v="12.5"/>
    <n v="2"/>
    <n v="25"/>
    <x v="164"/>
  </r>
  <r>
    <x v="2"/>
    <x v="17"/>
    <x v="10"/>
    <n v="25.75"/>
    <n v="2"/>
    <n v="51.5"/>
    <x v="165"/>
  </r>
  <r>
    <x v="27"/>
    <x v="18"/>
    <x v="11"/>
    <n v="28.5"/>
    <n v="4"/>
    <n v="114"/>
    <x v="166"/>
  </r>
  <r>
    <x v="6"/>
    <x v="3"/>
    <x v="2"/>
    <n v="20.75"/>
    <n v="4"/>
    <n v="83"/>
    <x v="167"/>
  </r>
  <r>
    <x v="5"/>
    <x v="18"/>
    <x v="11"/>
    <n v="28.5"/>
    <n v="2"/>
    <n v="57"/>
    <x v="168"/>
  </r>
  <r>
    <x v="3"/>
    <x v="16"/>
    <x v="9"/>
    <n v="12.5"/>
    <n v="3"/>
    <n v="37.5"/>
    <x v="169"/>
  </r>
  <r>
    <x v="6"/>
    <x v="7"/>
    <x v="5"/>
    <n v="11.5"/>
    <n v="3"/>
    <n v="34.5"/>
    <x v="1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CC866B-E0E4-45E1-88F7-1765C9B5D2E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P2:Q24" firstHeaderRow="1"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axis="axisRow" showAll="0" sortType="descending">
      <items count="22">
        <item x="20"/>
        <item x="11"/>
        <item x="17"/>
        <item x="14"/>
        <item x="9"/>
        <item x="16"/>
        <item x="19"/>
        <item x="12"/>
        <item x="6"/>
        <item x="2"/>
        <item x="5"/>
        <item x="1"/>
        <item x="0"/>
        <item x="3"/>
        <item x="10"/>
        <item x="7"/>
        <item x="15"/>
        <item x="13"/>
        <item x="18"/>
        <item x="8"/>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1"/>
  </rowFields>
  <rowItems count="22">
    <i>
      <x v="20"/>
    </i>
    <i>
      <x v="13"/>
    </i>
    <i>
      <x/>
    </i>
    <i>
      <x v="2"/>
    </i>
    <i>
      <x v="18"/>
    </i>
    <i>
      <x v="3"/>
    </i>
    <i>
      <x v="4"/>
    </i>
    <i>
      <x v="10"/>
    </i>
    <i>
      <x v="1"/>
    </i>
    <i>
      <x v="8"/>
    </i>
    <i>
      <x v="14"/>
    </i>
    <i>
      <x v="16"/>
    </i>
    <i>
      <x v="5"/>
    </i>
    <i>
      <x v="15"/>
    </i>
    <i>
      <x v="9"/>
    </i>
    <i>
      <x v="7"/>
    </i>
    <i>
      <x v="11"/>
    </i>
    <i>
      <x v="6"/>
    </i>
    <i>
      <x v="19"/>
    </i>
    <i>
      <x v="12"/>
    </i>
    <i>
      <x v="17"/>
    </i>
    <i t="grand">
      <x/>
    </i>
  </rowItems>
  <colItems count="1">
    <i/>
  </colItems>
  <dataFields count="1">
    <dataField name="Sum of Total Sales" fld="5" baseField="1" baseItem="20"/>
  </dataFields>
  <formats count="2">
    <format dxfId="2">
      <pivotArea collapsedLevelsAreSubtotals="1" fieldPosition="0">
        <references count="1">
          <reference field="1" count="0"/>
        </references>
      </pivotArea>
    </format>
    <format dxfId="1">
      <pivotArea dataOnly="0" labelOnly="1" fieldPosition="0">
        <references count="1">
          <reference field="1" count="0"/>
        </references>
      </pivotArea>
    </format>
  </formats>
  <chartFormats count="3">
    <chartFormat chart="5"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BD112-EB74-4B95-A6DC-2B7610BD477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M2:N24" firstHeaderRow="1"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axis="axisRow" showAll="0" sortType="descending">
      <items count="22">
        <item x="20"/>
        <item x="11"/>
        <item x="17"/>
        <item x="14"/>
        <item x="9"/>
        <item x="16"/>
        <item x="19"/>
        <item x="12"/>
        <item x="6"/>
        <item x="2"/>
        <item x="5"/>
        <item x="1"/>
        <item x="0"/>
        <item x="3"/>
        <item x="10"/>
        <item x="7"/>
        <item x="15"/>
        <item x="13"/>
        <item x="18"/>
        <item x="8"/>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1"/>
  </rowFields>
  <rowItems count="22">
    <i>
      <x v="1"/>
    </i>
    <i>
      <x v="3"/>
    </i>
    <i>
      <x v="13"/>
    </i>
    <i>
      <x/>
    </i>
    <i>
      <x v="7"/>
    </i>
    <i>
      <x v="5"/>
    </i>
    <i>
      <x v="2"/>
    </i>
    <i>
      <x v="14"/>
    </i>
    <i>
      <x v="11"/>
    </i>
    <i>
      <x v="4"/>
    </i>
    <i>
      <x v="18"/>
    </i>
    <i>
      <x v="15"/>
    </i>
    <i>
      <x v="8"/>
    </i>
    <i>
      <x v="20"/>
    </i>
    <i>
      <x v="6"/>
    </i>
    <i>
      <x v="9"/>
    </i>
    <i>
      <x v="10"/>
    </i>
    <i>
      <x v="16"/>
    </i>
    <i>
      <x v="19"/>
    </i>
    <i>
      <x v="12"/>
    </i>
    <i>
      <x v="17"/>
    </i>
    <i t="grand">
      <x/>
    </i>
  </rowItems>
  <colItems count="1">
    <i/>
  </colItems>
  <dataFields count="1">
    <dataField name="Sum of Quantity" fld="4" baseField="0" baseItem="0"/>
  </dataFields>
  <formats count="17">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outline="0" axis="axisValues" fieldPosition="0"/>
    </format>
    <format dxfId="7">
      <pivotArea field="1" type="button" dataOnly="0" labelOnly="1" outline="0" axis="axisRow" fieldPosition="0"/>
    </format>
    <format dxfId="6">
      <pivotArea dataOnly="0" labelOnly="1" outline="0" axis="axisValues" fieldPosition="0"/>
    </format>
    <format dxfId="5">
      <pivotArea dataOnly="0" grandRow="1" fieldPosition="0"/>
    </format>
    <format dxfId="4">
      <pivotArea collapsedLevelsAreSubtotals="1" fieldPosition="0">
        <references count="1">
          <reference field="1" count="0"/>
        </references>
      </pivotArea>
    </format>
    <format dxfId="3">
      <pivotArea dataOnly="0" labelOnly="1" fieldPosition="0">
        <references count="1">
          <reference field="1" count="0"/>
        </references>
      </pivotArea>
    </format>
  </formats>
  <chartFormats count="4">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9A6B40-C9BB-48BF-B338-BD9F828F82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27:N40" firstHeaderRow="1"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showAll="0"/>
    <pivotField axis="axisRow" showAll="0" sortType="descending">
      <items count="13">
        <item x="9"/>
        <item x="2"/>
        <item x="8"/>
        <item x="11"/>
        <item x="4"/>
        <item x="1"/>
        <item x="0"/>
        <item x="3"/>
        <item x="7"/>
        <item x="6"/>
        <item x="5"/>
        <item x="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13">
    <i>
      <x v="10"/>
    </i>
    <i>
      <x v="2"/>
    </i>
    <i>
      <x v="1"/>
    </i>
    <i>
      <x v="3"/>
    </i>
    <i>
      <x v="5"/>
    </i>
    <i>
      <x v="4"/>
    </i>
    <i>
      <x v="7"/>
    </i>
    <i>
      <x/>
    </i>
    <i>
      <x v="11"/>
    </i>
    <i>
      <x v="9"/>
    </i>
    <i>
      <x v="8"/>
    </i>
    <i>
      <x v="6"/>
    </i>
    <i t="grand">
      <x/>
    </i>
  </rowItems>
  <colItems count="1">
    <i/>
  </colItems>
  <dataFields count="1">
    <dataField name="Sum of Quantity" fld="4" baseField="0" baseItem="0"/>
  </dataFields>
  <chartFormats count="39">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10"/>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5"/>
          </reference>
        </references>
      </pivotArea>
    </chartFormat>
    <chartFormat chart="2" format="20">
      <pivotArea type="data" outline="0" fieldPosition="0">
        <references count="2">
          <reference field="4294967294" count="1" selected="0">
            <x v="0"/>
          </reference>
          <reference field="2" count="1" selected="0">
            <x v="4"/>
          </reference>
        </references>
      </pivotArea>
    </chartFormat>
    <chartFormat chart="2" format="21">
      <pivotArea type="data" outline="0" fieldPosition="0">
        <references count="2">
          <reference field="4294967294" count="1" selected="0">
            <x v="0"/>
          </reference>
          <reference field="2" count="1" selected="0">
            <x v="7"/>
          </reference>
        </references>
      </pivotArea>
    </chartFormat>
    <chartFormat chart="2" format="22">
      <pivotArea type="data" outline="0" fieldPosition="0">
        <references count="2">
          <reference field="4294967294" count="1" selected="0">
            <x v="0"/>
          </reference>
          <reference field="2" count="1" selected="0">
            <x v="0"/>
          </reference>
        </references>
      </pivotArea>
    </chartFormat>
    <chartFormat chart="2" format="23">
      <pivotArea type="data" outline="0" fieldPosition="0">
        <references count="2">
          <reference field="4294967294" count="1" selected="0">
            <x v="0"/>
          </reference>
          <reference field="2" count="1" selected="0">
            <x v="11"/>
          </reference>
        </references>
      </pivotArea>
    </chartFormat>
    <chartFormat chart="2" format="24">
      <pivotArea type="data" outline="0" fieldPosition="0">
        <references count="2">
          <reference field="4294967294" count="1" selected="0">
            <x v="0"/>
          </reference>
          <reference field="2" count="1" selected="0">
            <x v="9"/>
          </reference>
        </references>
      </pivotArea>
    </chartFormat>
    <chartFormat chart="2" format="25">
      <pivotArea type="data" outline="0" fieldPosition="0">
        <references count="2">
          <reference field="4294967294" count="1" selected="0">
            <x v="0"/>
          </reference>
          <reference field="2" count="1" selected="0">
            <x v="8"/>
          </reference>
        </references>
      </pivotArea>
    </chartFormat>
    <chartFormat chart="2" format="26">
      <pivotArea type="data" outline="0" fieldPosition="0">
        <references count="2">
          <reference field="4294967294" count="1" selected="0">
            <x v="0"/>
          </reference>
          <reference field="2" count="1" selected="0">
            <x v="6"/>
          </reference>
        </references>
      </pivotArea>
    </chartFormat>
    <chartFormat chart="15" format="27" series="1">
      <pivotArea type="data" outline="0" fieldPosition="0">
        <references count="1">
          <reference field="4294967294" count="1" selected="0">
            <x v="0"/>
          </reference>
        </references>
      </pivotArea>
    </chartFormat>
    <chartFormat chart="15" format="28">
      <pivotArea type="data" outline="0" fieldPosition="0">
        <references count="2">
          <reference field="4294967294" count="1" selected="0">
            <x v="0"/>
          </reference>
          <reference field="2" count="1" selected="0">
            <x v="10"/>
          </reference>
        </references>
      </pivotArea>
    </chartFormat>
    <chartFormat chart="15" format="29">
      <pivotArea type="data" outline="0" fieldPosition="0">
        <references count="2">
          <reference field="4294967294" count="1" selected="0">
            <x v="0"/>
          </reference>
          <reference field="2" count="1" selected="0">
            <x v="2"/>
          </reference>
        </references>
      </pivotArea>
    </chartFormat>
    <chartFormat chart="15" format="30">
      <pivotArea type="data" outline="0" fieldPosition="0">
        <references count="2">
          <reference field="4294967294" count="1" selected="0">
            <x v="0"/>
          </reference>
          <reference field="2" count="1" selected="0">
            <x v="1"/>
          </reference>
        </references>
      </pivotArea>
    </chartFormat>
    <chartFormat chart="15" format="31">
      <pivotArea type="data" outline="0" fieldPosition="0">
        <references count="2">
          <reference field="4294967294" count="1" selected="0">
            <x v="0"/>
          </reference>
          <reference field="2" count="1" selected="0">
            <x v="3"/>
          </reference>
        </references>
      </pivotArea>
    </chartFormat>
    <chartFormat chart="15" format="32">
      <pivotArea type="data" outline="0" fieldPosition="0">
        <references count="2">
          <reference field="4294967294" count="1" selected="0">
            <x v="0"/>
          </reference>
          <reference field="2" count="1" selected="0">
            <x v="5"/>
          </reference>
        </references>
      </pivotArea>
    </chartFormat>
    <chartFormat chart="15" format="33">
      <pivotArea type="data" outline="0" fieldPosition="0">
        <references count="2">
          <reference field="4294967294" count="1" selected="0">
            <x v="0"/>
          </reference>
          <reference field="2" count="1" selected="0">
            <x v="4"/>
          </reference>
        </references>
      </pivotArea>
    </chartFormat>
    <chartFormat chart="15" format="34">
      <pivotArea type="data" outline="0" fieldPosition="0">
        <references count="2">
          <reference field="4294967294" count="1" selected="0">
            <x v="0"/>
          </reference>
          <reference field="2" count="1" selected="0">
            <x v="7"/>
          </reference>
        </references>
      </pivotArea>
    </chartFormat>
    <chartFormat chart="15" format="35">
      <pivotArea type="data" outline="0" fieldPosition="0">
        <references count="2">
          <reference field="4294967294" count="1" selected="0">
            <x v="0"/>
          </reference>
          <reference field="2" count="1" selected="0">
            <x v="0"/>
          </reference>
        </references>
      </pivotArea>
    </chartFormat>
    <chartFormat chart="15" format="36">
      <pivotArea type="data" outline="0" fieldPosition="0">
        <references count="2">
          <reference field="4294967294" count="1" selected="0">
            <x v="0"/>
          </reference>
          <reference field="2" count="1" selected="0">
            <x v="11"/>
          </reference>
        </references>
      </pivotArea>
    </chartFormat>
    <chartFormat chart="15" format="37">
      <pivotArea type="data" outline="0" fieldPosition="0">
        <references count="2">
          <reference field="4294967294" count="1" selected="0">
            <x v="0"/>
          </reference>
          <reference field="2" count="1" selected="0">
            <x v="9"/>
          </reference>
        </references>
      </pivotArea>
    </chartFormat>
    <chartFormat chart="15" format="38">
      <pivotArea type="data" outline="0" fieldPosition="0">
        <references count="2">
          <reference field="4294967294" count="1" selected="0">
            <x v="0"/>
          </reference>
          <reference field="2" count="1" selected="0">
            <x v="8"/>
          </reference>
        </references>
      </pivotArea>
    </chartFormat>
    <chartFormat chart="15" format="39">
      <pivotArea type="data" outline="0" fieldPosition="0">
        <references count="2">
          <reference field="4294967294" count="1" selected="0">
            <x v="0"/>
          </reference>
          <reference field="2" count="1" selected="0">
            <x v="6"/>
          </reference>
        </references>
      </pivotArea>
    </chartFormat>
    <chartFormat chart="16" format="40" series="1">
      <pivotArea type="data" outline="0" fieldPosition="0">
        <references count="1">
          <reference field="4294967294" count="1" selected="0">
            <x v="0"/>
          </reference>
        </references>
      </pivotArea>
    </chartFormat>
    <chartFormat chart="16" format="41">
      <pivotArea type="data" outline="0" fieldPosition="0">
        <references count="2">
          <reference field="4294967294" count="1" selected="0">
            <x v="0"/>
          </reference>
          <reference field="2" count="1" selected="0">
            <x v="10"/>
          </reference>
        </references>
      </pivotArea>
    </chartFormat>
    <chartFormat chart="16" format="42">
      <pivotArea type="data" outline="0" fieldPosition="0">
        <references count="2">
          <reference field="4294967294" count="1" selected="0">
            <x v="0"/>
          </reference>
          <reference field="2" count="1" selected="0">
            <x v="2"/>
          </reference>
        </references>
      </pivotArea>
    </chartFormat>
    <chartFormat chart="16" format="43">
      <pivotArea type="data" outline="0" fieldPosition="0">
        <references count="2">
          <reference field="4294967294" count="1" selected="0">
            <x v="0"/>
          </reference>
          <reference field="2" count="1" selected="0">
            <x v="1"/>
          </reference>
        </references>
      </pivotArea>
    </chartFormat>
    <chartFormat chart="16" format="44">
      <pivotArea type="data" outline="0" fieldPosition="0">
        <references count="2">
          <reference field="4294967294" count="1" selected="0">
            <x v="0"/>
          </reference>
          <reference field="2" count="1" selected="0">
            <x v="3"/>
          </reference>
        </references>
      </pivotArea>
    </chartFormat>
    <chartFormat chart="16" format="45">
      <pivotArea type="data" outline="0" fieldPosition="0">
        <references count="2">
          <reference field="4294967294" count="1" selected="0">
            <x v="0"/>
          </reference>
          <reference field="2" count="1" selected="0">
            <x v="5"/>
          </reference>
        </references>
      </pivotArea>
    </chartFormat>
    <chartFormat chart="16" format="46">
      <pivotArea type="data" outline="0" fieldPosition="0">
        <references count="2">
          <reference field="4294967294" count="1" selected="0">
            <x v="0"/>
          </reference>
          <reference field="2" count="1" selected="0">
            <x v="4"/>
          </reference>
        </references>
      </pivotArea>
    </chartFormat>
    <chartFormat chart="16" format="47">
      <pivotArea type="data" outline="0" fieldPosition="0">
        <references count="2">
          <reference field="4294967294" count="1" selected="0">
            <x v="0"/>
          </reference>
          <reference field="2" count="1" selected="0">
            <x v="7"/>
          </reference>
        </references>
      </pivotArea>
    </chartFormat>
    <chartFormat chart="16" format="48">
      <pivotArea type="data" outline="0" fieldPosition="0">
        <references count="2">
          <reference field="4294967294" count="1" selected="0">
            <x v="0"/>
          </reference>
          <reference field="2" count="1" selected="0">
            <x v="0"/>
          </reference>
        </references>
      </pivotArea>
    </chartFormat>
    <chartFormat chart="16" format="49">
      <pivotArea type="data" outline="0" fieldPosition="0">
        <references count="2">
          <reference field="4294967294" count="1" selected="0">
            <x v="0"/>
          </reference>
          <reference field="2" count="1" selected="0">
            <x v="11"/>
          </reference>
        </references>
      </pivotArea>
    </chartFormat>
    <chartFormat chart="16" format="50">
      <pivotArea type="data" outline="0" fieldPosition="0">
        <references count="2">
          <reference field="4294967294" count="1" selected="0">
            <x v="0"/>
          </reference>
          <reference field="2" count="1" selected="0">
            <x v="9"/>
          </reference>
        </references>
      </pivotArea>
    </chartFormat>
    <chartFormat chart="16" format="51">
      <pivotArea type="data" outline="0" fieldPosition="0">
        <references count="2">
          <reference field="4294967294" count="1" selected="0">
            <x v="0"/>
          </reference>
          <reference field="2" count="1" selected="0">
            <x v="8"/>
          </reference>
        </references>
      </pivotArea>
    </chartFormat>
    <chartFormat chart="16" format="52">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52E002-3F7B-4DE1-94C7-4356D38465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27:J40" firstHeaderRow="1"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showAll="0"/>
    <pivotField axis="axisRow" showAll="0" sortType="descending">
      <items count="13">
        <item x="9"/>
        <item x="2"/>
        <item x="8"/>
        <item x="11"/>
        <item x="4"/>
        <item x="1"/>
        <item x="0"/>
        <item x="3"/>
        <item x="7"/>
        <item x="6"/>
        <item x="5"/>
        <item x="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13">
    <i>
      <x v="3"/>
    </i>
    <i>
      <x v="7"/>
    </i>
    <i>
      <x v="1"/>
    </i>
    <i>
      <x v="10"/>
    </i>
    <i>
      <x v="4"/>
    </i>
    <i>
      <x v="11"/>
    </i>
    <i>
      <x v="9"/>
    </i>
    <i>
      <x v="5"/>
    </i>
    <i>
      <x v="2"/>
    </i>
    <i>
      <x v="8"/>
    </i>
    <i>
      <x/>
    </i>
    <i>
      <x v="6"/>
    </i>
    <i t="grand">
      <x/>
    </i>
  </rowItems>
  <colItems count="1">
    <i/>
  </colItems>
  <dataFields count="1">
    <dataField name="Sum of Total Amount" fld="5" baseField="0" baseItem="0"/>
  </dataFields>
  <chartFormats count="39">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4"/>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 chart="2" format="21">
      <pivotArea type="data" outline="0" fieldPosition="0">
        <references count="2">
          <reference field="4294967294" count="1" selected="0">
            <x v="0"/>
          </reference>
          <reference field="2" count="1" selected="0">
            <x v="6"/>
          </reference>
        </references>
      </pivotArea>
    </chartFormat>
    <chartFormat chart="2" format="22">
      <pivotArea type="data" outline="0" fieldPosition="0">
        <references count="2">
          <reference field="4294967294" count="1" selected="0">
            <x v="0"/>
          </reference>
          <reference field="2" count="1" selected="0">
            <x v="7"/>
          </reference>
        </references>
      </pivotArea>
    </chartFormat>
    <chartFormat chart="2" format="23">
      <pivotArea type="data" outline="0" fieldPosition="0">
        <references count="2">
          <reference field="4294967294" count="1" selected="0">
            <x v="0"/>
          </reference>
          <reference field="2" count="1" selected="0">
            <x v="8"/>
          </reference>
        </references>
      </pivotArea>
    </chartFormat>
    <chartFormat chart="2" format="24">
      <pivotArea type="data" outline="0" fieldPosition="0">
        <references count="2">
          <reference field="4294967294" count="1" selected="0">
            <x v="0"/>
          </reference>
          <reference field="2" count="1" selected="0">
            <x v="9"/>
          </reference>
        </references>
      </pivotArea>
    </chartFormat>
    <chartFormat chart="2" format="25">
      <pivotArea type="data" outline="0" fieldPosition="0">
        <references count="2">
          <reference field="4294967294" count="1" selected="0">
            <x v="0"/>
          </reference>
          <reference field="2" count="1" selected="0">
            <x v="10"/>
          </reference>
        </references>
      </pivotArea>
    </chartFormat>
    <chartFormat chart="2" format="26">
      <pivotArea type="data" outline="0" fieldPosition="0">
        <references count="2">
          <reference field="4294967294" count="1" selected="0">
            <x v="0"/>
          </reference>
          <reference field="2" count="1" selected="0">
            <x v="11"/>
          </reference>
        </references>
      </pivotArea>
    </chartFormat>
    <chartFormat chart="16" format="27" series="1">
      <pivotArea type="data" outline="0" fieldPosition="0">
        <references count="1">
          <reference field="4294967294" count="1" selected="0">
            <x v="0"/>
          </reference>
        </references>
      </pivotArea>
    </chartFormat>
    <chartFormat chart="16" format="28">
      <pivotArea type="data" outline="0" fieldPosition="0">
        <references count="2">
          <reference field="4294967294" count="1" selected="0">
            <x v="0"/>
          </reference>
          <reference field="2" count="1" selected="0">
            <x v="3"/>
          </reference>
        </references>
      </pivotArea>
    </chartFormat>
    <chartFormat chart="16" format="29">
      <pivotArea type="data" outline="0" fieldPosition="0">
        <references count="2">
          <reference field="4294967294" count="1" selected="0">
            <x v="0"/>
          </reference>
          <reference field="2" count="1" selected="0">
            <x v="7"/>
          </reference>
        </references>
      </pivotArea>
    </chartFormat>
    <chartFormat chart="16" format="30">
      <pivotArea type="data" outline="0" fieldPosition="0">
        <references count="2">
          <reference field="4294967294" count="1" selected="0">
            <x v="0"/>
          </reference>
          <reference field="2" count="1" selected="0">
            <x v="1"/>
          </reference>
        </references>
      </pivotArea>
    </chartFormat>
    <chartFormat chart="16" format="31">
      <pivotArea type="data" outline="0" fieldPosition="0">
        <references count="2">
          <reference field="4294967294" count="1" selected="0">
            <x v="0"/>
          </reference>
          <reference field="2" count="1" selected="0">
            <x v="10"/>
          </reference>
        </references>
      </pivotArea>
    </chartFormat>
    <chartFormat chart="16" format="32">
      <pivotArea type="data" outline="0" fieldPosition="0">
        <references count="2">
          <reference field="4294967294" count="1" selected="0">
            <x v="0"/>
          </reference>
          <reference field="2" count="1" selected="0">
            <x v="4"/>
          </reference>
        </references>
      </pivotArea>
    </chartFormat>
    <chartFormat chart="16" format="33">
      <pivotArea type="data" outline="0" fieldPosition="0">
        <references count="2">
          <reference field="4294967294" count="1" selected="0">
            <x v="0"/>
          </reference>
          <reference field="2" count="1" selected="0">
            <x v="11"/>
          </reference>
        </references>
      </pivotArea>
    </chartFormat>
    <chartFormat chart="16" format="34">
      <pivotArea type="data" outline="0" fieldPosition="0">
        <references count="2">
          <reference field="4294967294" count="1" selected="0">
            <x v="0"/>
          </reference>
          <reference field="2" count="1" selected="0">
            <x v="9"/>
          </reference>
        </references>
      </pivotArea>
    </chartFormat>
    <chartFormat chart="16" format="35">
      <pivotArea type="data" outline="0" fieldPosition="0">
        <references count="2">
          <reference field="4294967294" count="1" selected="0">
            <x v="0"/>
          </reference>
          <reference field="2" count="1" selected="0">
            <x v="5"/>
          </reference>
        </references>
      </pivotArea>
    </chartFormat>
    <chartFormat chart="16" format="36">
      <pivotArea type="data" outline="0" fieldPosition="0">
        <references count="2">
          <reference field="4294967294" count="1" selected="0">
            <x v="0"/>
          </reference>
          <reference field="2" count="1" selected="0">
            <x v="2"/>
          </reference>
        </references>
      </pivotArea>
    </chartFormat>
    <chartFormat chart="16" format="37">
      <pivotArea type="data" outline="0" fieldPosition="0">
        <references count="2">
          <reference field="4294967294" count="1" selected="0">
            <x v="0"/>
          </reference>
          <reference field="2" count="1" selected="0">
            <x v="8"/>
          </reference>
        </references>
      </pivotArea>
    </chartFormat>
    <chartFormat chart="16" format="38">
      <pivotArea type="data" outline="0" fieldPosition="0">
        <references count="2">
          <reference field="4294967294" count="1" selected="0">
            <x v="0"/>
          </reference>
          <reference field="2" count="1" selected="0">
            <x v="0"/>
          </reference>
        </references>
      </pivotArea>
    </chartFormat>
    <chartFormat chart="16" format="39">
      <pivotArea type="data" outline="0" fieldPosition="0">
        <references count="2">
          <reference field="4294967294" count="1" selected="0">
            <x v="0"/>
          </reference>
          <reference field="2" count="1" selected="0">
            <x v="6"/>
          </reference>
        </references>
      </pivotArea>
    </chartFormat>
    <chartFormat chart="17" format="40" series="1">
      <pivotArea type="data" outline="0" fieldPosition="0">
        <references count="1">
          <reference field="4294967294" count="1" selected="0">
            <x v="0"/>
          </reference>
        </references>
      </pivotArea>
    </chartFormat>
    <chartFormat chart="17" format="41">
      <pivotArea type="data" outline="0" fieldPosition="0">
        <references count="2">
          <reference field="4294967294" count="1" selected="0">
            <x v="0"/>
          </reference>
          <reference field="2" count="1" selected="0">
            <x v="3"/>
          </reference>
        </references>
      </pivotArea>
    </chartFormat>
    <chartFormat chart="17" format="42">
      <pivotArea type="data" outline="0" fieldPosition="0">
        <references count="2">
          <reference field="4294967294" count="1" selected="0">
            <x v="0"/>
          </reference>
          <reference field="2" count="1" selected="0">
            <x v="7"/>
          </reference>
        </references>
      </pivotArea>
    </chartFormat>
    <chartFormat chart="17" format="43">
      <pivotArea type="data" outline="0" fieldPosition="0">
        <references count="2">
          <reference field="4294967294" count="1" selected="0">
            <x v="0"/>
          </reference>
          <reference field="2" count="1" selected="0">
            <x v="1"/>
          </reference>
        </references>
      </pivotArea>
    </chartFormat>
    <chartFormat chart="17" format="44">
      <pivotArea type="data" outline="0" fieldPosition="0">
        <references count="2">
          <reference field="4294967294" count="1" selected="0">
            <x v="0"/>
          </reference>
          <reference field="2" count="1" selected="0">
            <x v="10"/>
          </reference>
        </references>
      </pivotArea>
    </chartFormat>
    <chartFormat chart="17" format="45">
      <pivotArea type="data" outline="0" fieldPosition="0">
        <references count="2">
          <reference field="4294967294" count="1" selected="0">
            <x v="0"/>
          </reference>
          <reference field="2" count="1" selected="0">
            <x v="4"/>
          </reference>
        </references>
      </pivotArea>
    </chartFormat>
    <chartFormat chart="17" format="46">
      <pivotArea type="data" outline="0" fieldPosition="0">
        <references count="2">
          <reference field="4294967294" count="1" selected="0">
            <x v="0"/>
          </reference>
          <reference field="2" count="1" selected="0">
            <x v="11"/>
          </reference>
        </references>
      </pivotArea>
    </chartFormat>
    <chartFormat chart="17" format="47">
      <pivotArea type="data" outline="0" fieldPosition="0">
        <references count="2">
          <reference field="4294967294" count="1" selected="0">
            <x v="0"/>
          </reference>
          <reference field="2" count="1" selected="0">
            <x v="9"/>
          </reference>
        </references>
      </pivotArea>
    </chartFormat>
    <chartFormat chart="17" format="48">
      <pivotArea type="data" outline="0" fieldPosition="0">
        <references count="2">
          <reference field="4294967294" count="1" selected="0">
            <x v="0"/>
          </reference>
          <reference field="2" count="1" selected="0">
            <x v="5"/>
          </reference>
        </references>
      </pivotArea>
    </chartFormat>
    <chartFormat chart="17" format="49">
      <pivotArea type="data" outline="0" fieldPosition="0">
        <references count="2">
          <reference field="4294967294" count="1" selected="0">
            <x v="0"/>
          </reference>
          <reference field="2" count="1" selected="0">
            <x v="2"/>
          </reference>
        </references>
      </pivotArea>
    </chartFormat>
    <chartFormat chart="17" format="50">
      <pivotArea type="data" outline="0" fieldPosition="0">
        <references count="2">
          <reference field="4294967294" count="1" selected="0">
            <x v="0"/>
          </reference>
          <reference field="2" count="1" selected="0">
            <x v="8"/>
          </reference>
        </references>
      </pivotArea>
    </chartFormat>
    <chartFormat chart="17" format="51">
      <pivotArea type="data" outline="0" fieldPosition="0">
        <references count="2">
          <reference field="4294967294" count="1" selected="0">
            <x v="0"/>
          </reference>
          <reference field="2" count="1" selected="0">
            <x v="0"/>
          </reference>
        </references>
      </pivotArea>
    </chartFormat>
    <chartFormat chart="17" format="52">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6EA97D-C265-4374-856E-A21D340309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K15" firstHeaderRow="0"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showAll="0"/>
    <pivotField axis="axisRow" showAll="0">
      <items count="13">
        <item x="9"/>
        <item x="2"/>
        <item x="8"/>
        <item x="11"/>
        <item x="4"/>
        <item x="1"/>
        <item x="0"/>
        <item x="3"/>
        <item x="7"/>
        <item x="6"/>
        <item x="5"/>
        <item x="10"/>
        <item t="default"/>
      </items>
    </pivotField>
    <pivotField showAll="0"/>
    <pivotField dataField="1" showAll="0"/>
    <pivotField dataField="1"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4" baseField="0" baseItem="0"/>
    <dataField name="Sum of Total Amount" fld="5" baseField="0" baseItem="0"/>
  </dataFields>
  <formats count="1">
    <format dxfId="20">
      <pivotArea collapsedLevelsAreSubtotals="1" fieldPosition="0">
        <references count="2">
          <reference field="4294967294" count="1" selected="0">
            <x v="1"/>
          </reference>
          <reference field="2" count="1">
            <x v="2"/>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BE17C1-F5F3-4405-92A5-7F1EA0F7CB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2:G33" firstHeaderRow="1" firstDataRow="1" firstDataCol="1"/>
  <pivotFields count="7">
    <pivotField axis="axisRow"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showAll="0"/>
    <pivotField showAll="0"/>
    <pivotField showAll="0"/>
    <pivotField showAll="0"/>
    <pivotField dataField="1"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Amount" fld="5" baseField="0" baseItem="0"/>
  </dataFields>
  <chartFormats count="3">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E9678C1-18D4-4B84-A9BD-4F9419F3F81D}" sourceName="Day">
  <pivotTables>
    <pivotTable tabId="7" name="PivotTable1"/>
    <pivotTable tabId="7" name="PivotTable2"/>
    <pivotTable tabId="7" name="PivotTable8"/>
    <pivotTable tabId="7" name="PivotTable9"/>
    <pivotTable tabId="7" name="PivotTable5"/>
    <pivotTable tabId="7" name="PivotTable6"/>
  </pivotTables>
  <data>
    <tabular pivotCacheId="518535470">
      <items count="30">
        <i x="0" s="1"/>
        <i x="14" s="1"/>
        <i x="1" s="1"/>
        <i x="20" s="1"/>
        <i x="11" s="1"/>
        <i x="15" s="1"/>
        <i x="27" s="1"/>
        <i x="4" s="1"/>
        <i x="2" s="1"/>
        <i x="8" s="1"/>
        <i x="17" s="1"/>
        <i x="16" s="1"/>
        <i x="21" s="1"/>
        <i x="22" s="1"/>
        <i x="28" s="1"/>
        <i x="24" s="1"/>
        <i x="7" s="1"/>
        <i x="5" s="1"/>
        <i x="10" s="1"/>
        <i x="18" s="1"/>
        <i x="19" s="1"/>
        <i x="23" s="1"/>
        <i x="25" s="1"/>
        <i x="29" s="1"/>
        <i x="26" s="1"/>
        <i x="12" s="1"/>
        <i x="6" s="1"/>
        <i x="13" s="1"/>
        <i x="9"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AA6841AE-8746-49CC-8D4F-94CE81DFF9E3}" cache="Slicer_Day" caption="Day" columnCount="2" style="Slicer Style 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811C55-010E-43C1-A83F-080D7F93D1E3}" name="Table3" displayName="Table3" ref="A1:G173" totalsRowShown="0" headerRowCellStyle="Normal 2" dataCellStyle="Normal 2">
  <autoFilter ref="A1:G173" xr:uid="{ED811C55-010E-43C1-A83F-080D7F93D1E3}"/>
  <tableColumns count="7">
    <tableColumn id="1" xr3:uid="{AA9E8AD4-6CCD-4FC4-88BB-439BF4E0DDD0}" name="Day" dataCellStyle="Normal 2"/>
    <tableColumn id="2" xr3:uid="{82F62DB3-091F-4F71-BE30-98CC2C64F9F6}" name="Product Name (Brand)" dataCellStyle="Normal 2"/>
    <tableColumn id="3" xr3:uid="{88431F67-E6D7-4155-A929-6234EF1BAF5A}" name="Category" dataCellStyle="Normal 2"/>
    <tableColumn id="4" xr3:uid="{5202DAC0-7664-4E1D-A6D6-04BE4E837AF6}" name="Price" dataCellStyle="Normal 2"/>
    <tableColumn id="5" xr3:uid="{F2628158-E4C1-4105-A11F-04B990C665D8}" name="Quantity" dataCellStyle="Normal 2"/>
    <tableColumn id="7" xr3:uid="{197DEFD8-05A8-4777-892D-2CFBD387DB06}" name="Sales Amount" dataDxfId="23" dataCellStyle="Normal 2">
      <calculatedColumnFormula>Table3[[#This Row],[Quantity]]*Table3[[#This Row],[Price]]</calculatedColumnFormula>
    </tableColumn>
    <tableColumn id="6" xr3:uid="{8045029D-7105-4ED9-886F-764E8D4ABF1E}" name="Order Number"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E0745-DF38-4FD4-ABA0-843BD378B673}" name="Table1" displayName="Table1" ref="A1:G173" totalsRowShown="0">
  <autoFilter ref="A1:G173" xr:uid="{D3BD9AC7-03A5-BF45-9C7B-5F151A39AEBC}"/>
  <sortState xmlns:xlrd2="http://schemas.microsoft.com/office/spreadsheetml/2017/richdata2" ref="A2:G173">
    <sortCondition ref="G1:G183"/>
  </sortState>
  <tableColumns count="7">
    <tableColumn id="1" xr3:uid="{C5245485-B80F-4CC4-9408-8715CBD81B57}" name="Day"/>
    <tableColumn id="2" xr3:uid="{982A29A6-5137-40DE-98FC-A4C477ECBAEE}" name="Product Name (Brand)"/>
    <tableColumn id="3" xr3:uid="{42A4A15F-8A19-46ED-A687-0F3EA409461C}" name="Category"/>
    <tableColumn id="4" xr3:uid="{93C08049-F5DA-4654-A53C-49F86A156737}" name="Price"/>
    <tableColumn id="5" xr3:uid="{BD548820-904F-4CBD-B2F4-9A4D24F383FD}" name="Quantity"/>
    <tableColumn id="11" xr3:uid="{85792F74-F691-4EAC-B96B-C792342FE8D7}" name="Total Sales" dataDxfId="22">
      <calculatedColumnFormula>Table1[[#This Row],[Price]]*Table1[[#This Row],[Quantity]]</calculatedColumnFormula>
    </tableColumn>
    <tableColumn id="6" xr3:uid="{2C8EA730-4EFF-412E-B687-D887E6B98969}" name="Order Numb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1A91F1-6BDE-4982-AC03-7BB5782F1C93}" name="Table13" displayName="Table13" ref="A1:G173" totalsRowShown="0">
  <autoFilter ref="A1:G173" xr:uid="{D3BD9AC7-03A5-BF45-9C7B-5F151A39AEBC}"/>
  <tableColumns count="7">
    <tableColumn id="1" xr3:uid="{08FCBA7F-42E0-4F46-8D9C-545DFFBBF39D}" name="Day"/>
    <tableColumn id="2" xr3:uid="{2DEA5124-E120-4F3A-8CA4-B9BD8A029E0D}" name="Product Name (Brand)"/>
    <tableColumn id="3" xr3:uid="{1518E568-F39D-4BE4-B513-2C57CB019332}" name="Category"/>
    <tableColumn id="4" xr3:uid="{28C5247A-987F-4396-BCC5-7EDC29F1D52E}" name="Price"/>
    <tableColumn id="5" xr3:uid="{11B5B604-FC33-4069-A99A-A4DF51EA9696}" name="Quantity"/>
    <tableColumn id="11" xr3:uid="{564D2AFF-306C-4A60-A9C0-9E32802D73BF}" name="Total Sales" dataDxfId="21">
      <calculatedColumnFormula>Table13[[#This Row],[Price]]*Table13[[#This Row],[Quantity]]</calculatedColumnFormula>
    </tableColumn>
    <tableColumn id="6" xr3:uid="{2F9A2295-69C8-477A-BA96-91A423BF7AFB}" name="Order Numb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4DBC4-363F-4FD6-BD01-326972F0FB8B}">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6D09C-1709-4612-9032-F0296AC19C05}">
  <dimension ref="A1"/>
  <sheetViews>
    <sheetView topLeftCell="FW3" zoomScale="85" zoomScaleNormal="85" workbookViewId="0">
      <selection activeCell="CJ3" sqref="CJ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2CEE-F4B3-4F02-A6A7-FDB496BD4B3A}">
  <dimension ref="A1:G183"/>
  <sheetViews>
    <sheetView showGridLines="0" zoomScaleNormal="100" workbookViewId="0">
      <selection activeCell="J17" sqref="J17"/>
    </sheetView>
  </sheetViews>
  <sheetFormatPr defaultColWidth="12.140625" defaultRowHeight="15.75" x14ac:dyDescent="0.25"/>
  <cols>
    <col min="1" max="1" width="11.28515625" style="1" customWidth="1"/>
    <col min="2" max="2" width="28.140625" style="1" customWidth="1"/>
    <col min="3" max="3" width="28.28515625" style="1" bestFit="1" customWidth="1"/>
    <col min="4" max="4" width="11.5703125" style="1" customWidth="1"/>
    <col min="5" max="5" width="13.5703125" style="1" customWidth="1"/>
    <col min="6" max="6" width="27.5703125" style="1" customWidth="1"/>
    <col min="7" max="7" width="17.7109375" style="1" bestFit="1" customWidth="1"/>
    <col min="8" max="16384" width="12.140625" style="1"/>
  </cols>
  <sheetData>
    <row r="1" spans="1:7" x14ac:dyDescent="0.25">
      <c r="A1" s="1" t="s">
        <v>0</v>
      </c>
      <c r="B1" s="1" t="s">
        <v>1</v>
      </c>
      <c r="C1" s="1" t="s">
        <v>2</v>
      </c>
      <c r="D1" s="1" t="s">
        <v>3</v>
      </c>
      <c r="E1" s="1" t="s">
        <v>4</v>
      </c>
      <c r="F1" s="1" t="s">
        <v>210</v>
      </c>
      <c r="G1" s="1" t="s">
        <v>5</v>
      </c>
    </row>
    <row r="2" spans="1:7" x14ac:dyDescent="0.25">
      <c r="A2" s="1">
        <v>1</v>
      </c>
      <c r="B2" s="1" t="s">
        <v>6</v>
      </c>
      <c r="C2" s="1" t="s">
        <v>7</v>
      </c>
      <c r="D2" s="1">
        <v>12.5</v>
      </c>
      <c r="E2" s="1">
        <v>2</v>
      </c>
      <c r="F2" s="1">
        <f>Table3[[#This Row],[Quantity]]*Table3[[#This Row],[Price]]</f>
        <v>25</v>
      </c>
      <c r="G2" s="1" t="s">
        <v>8</v>
      </c>
    </row>
    <row r="3" spans="1:7" x14ac:dyDescent="0.25">
      <c r="A3" s="1">
        <v>1</v>
      </c>
      <c r="B3" s="1" t="s">
        <v>29</v>
      </c>
      <c r="C3" s="1" t="s">
        <v>15</v>
      </c>
      <c r="D3" s="1">
        <v>15.25</v>
      </c>
      <c r="E3" s="1">
        <v>3</v>
      </c>
      <c r="F3" s="1">
        <f>Table3[[#This Row],[Quantity]]*Table3[[#This Row],[Price]]</f>
        <v>45.75</v>
      </c>
      <c r="G3" s="1" t="s">
        <v>30</v>
      </c>
    </row>
    <row r="4" spans="1:7" x14ac:dyDescent="0.25">
      <c r="A4" s="1">
        <v>1</v>
      </c>
      <c r="B4" s="1" t="s">
        <v>44</v>
      </c>
      <c r="C4" s="1" t="s">
        <v>32</v>
      </c>
      <c r="D4" s="1">
        <v>17.5</v>
      </c>
      <c r="E4" s="1">
        <v>1</v>
      </c>
      <c r="F4" s="1">
        <f>Table3[[#This Row],[Quantity]]*Table3[[#This Row],[Price]]</f>
        <v>17.5</v>
      </c>
      <c r="G4" s="1" t="s">
        <v>45</v>
      </c>
    </row>
    <row r="5" spans="1:7" x14ac:dyDescent="0.25">
      <c r="A5" s="1">
        <v>1</v>
      </c>
      <c r="B5" s="1" t="s">
        <v>31</v>
      </c>
      <c r="C5" s="1" t="s">
        <v>32</v>
      </c>
      <c r="D5" s="1">
        <v>23.75</v>
      </c>
      <c r="E5" s="1">
        <v>2</v>
      </c>
      <c r="F5" s="1">
        <f>Table3[[#This Row],[Quantity]]*Table3[[#This Row],[Price]]</f>
        <v>47.5</v>
      </c>
      <c r="G5" s="1" t="s">
        <v>33</v>
      </c>
    </row>
    <row r="6" spans="1:7" x14ac:dyDescent="0.25">
      <c r="A6" s="1">
        <v>1</v>
      </c>
      <c r="B6" s="1" t="s">
        <v>52</v>
      </c>
      <c r="C6" s="1" t="s">
        <v>19</v>
      </c>
      <c r="D6" s="1">
        <v>38.25</v>
      </c>
      <c r="E6" s="1">
        <v>1</v>
      </c>
      <c r="F6" s="1">
        <f>Table3[[#This Row],[Quantity]]*Table3[[#This Row],[Price]]</f>
        <v>38.25</v>
      </c>
      <c r="G6" s="1" t="s">
        <v>84</v>
      </c>
    </row>
    <row r="7" spans="1:7" x14ac:dyDescent="0.25">
      <c r="A7" s="1">
        <v>1</v>
      </c>
      <c r="B7" s="1" t="s">
        <v>12</v>
      </c>
      <c r="C7" s="1" t="s">
        <v>7</v>
      </c>
      <c r="D7" s="1">
        <v>12.5</v>
      </c>
      <c r="E7" s="1">
        <v>2</v>
      </c>
      <c r="F7" s="1">
        <f>Table3[[#This Row],[Quantity]]*Table3[[#This Row],[Price]]</f>
        <v>25</v>
      </c>
      <c r="G7" s="1" t="s">
        <v>13</v>
      </c>
    </row>
    <row r="8" spans="1:7" x14ac:dyDescent="0.25">
      <c r="A8" s="1">
        <v>1</v>
      </c>
      <c r="B8" s="1" t="s">
        <v>34</v>
      </c>
      <c r="C8" s="1" t="s">
        <v>35</v>
      </c>
      <c r="D8" s="1">
        <v>15.9</v>
      </c>
      <c r="E8" s="1">
        <v>3</v>
      </c>
      <c r="F8" s="1">
        <f>Table3[[#This Row],[Quantity]]*Table3[[#This Row],[Price]]</f>
        <v>47.7</v>
      </c>
      <c r="G8" s="1" t="s">
        <v>36</v>
      </c>
    </row>
    <row r="9" spans="1:7" x14ac:dyDescent="0.25">
      <c r="A9" s="1">
        <v>1</v>
      </c>
      <c r="B9" s="1" t="s">
        <v>46</v>
      </c>
      <c r="C9" s="1" t="s">
        <v>27</v>
      </c>
      <c r="D9" s="1">
        <v>12</v>
      </c>
      <c r="E9" s="1">
        <v>4</v>
      </c>
      <c r="F9" s="1">
        <f>Table3[[#This Row],[Quantity]]*Table3[[#This Row],[Price]]</f>
        <v>48</v>
      </c>
      <c r="G9" s="1" t="s">
        <v>47</v>
      </c>
    </row>
    <row r="10" spans="1:7" x14ac:dyDescent="0.25">
      <c r="A10" s="1">
        <v>1</v>
      </c>
      <c r="B10" s="1" t="s">
        <v>31</v>
      </c>
      <c r="C10" s="1" t="s">
        <v>32</v>
      </c>
      <c r="D10" s="1">
        <v>23.75</v>
      </c>
      <c r="E10" s="1">
        <v>2</v>
      </c>
      <c r="F10" s="1">
        <f>Table3[[#This Row],[Quantity]]*Table3[[#This Row],[Price]]</f>
        <v>47.5</v>
      </c>
      <c r="G10" s="1" t="s">
        <v>57</v>
      </c>
    </row>
    <row r="11" spans="1:7" x14ac:dyDescent="0.25">
      <c r="A11" s="1">
        <v>2</v>
      </c>
      <c r="B11" s="1" t="s">
        <v>46</v>
      </c>
      <c r="C11" s="1" t="s">
        <v>27</v>
      </c>
      <c r="D11" s="1">
        <v>12</v>
      </c>
      <c r="E11" s="1">
        <v>4</v>
      </c>
      <c r="F11" s="1">
        <f>Table3[[#This Row],[Quantity]]*Table3[[#This Row],[Price]]</f>
        <v>48</v>
      </c>
      <c r="G11" s="1" t="s">
        <v>55</v>
      </c>
    </row>
    <row r="12" spans="1:7" x14ac:dyDescent="0.25">
      <c r="A12" s="1">
        <v>2</v>
      </c>
      <c r="B12" s="1" t="s">
        <v>65</v>
      </c>
      <c r="C12" s="1" t="s">
        <v>66</v>
      </c>
      <c r="D12" s="1">
        <v>25.75</v>
      </c>
      <c r="E12" s="1">
        <v>2</v>
      </c>
      <c r="F12" s="1">
        <f>Table3[[#This Row],[Quantity]]*Table3[[#This Row],[Price]]</f>
        <v>51.5</v>
      </c>
      <c r="G12" s="1" t="s">
        <v>67</v>
      </c>
    </row>
    <row r="13" spans="1:7" x14ac:dyDescent="0.25">
      <c r="A13" s="1">
        <v>2</v>
      </c>
      <c r="B13" s="1" t="s">
        <v>14</v>
      </c>
      <c r="C13" s="1" t="s">
        <v>15</v>
      </c>
      <c r="D13" s="1">
        <v>20.75</v>
      </c>
      <c r="E13" s="1">
        <v>3</v>
      </c>
      <c r="F13" s="1">
        <f>Table3[[#This Row],[Quantity]]*Table3[[#This Row],[Price]]</f>
        <v>62.25</v>
      </c>
      <c r="G13" s="1" t="s">
        <v>78</v>
      </c>
    </row>
    <row r="14" spans="1:7" x14ac:dyDescent="0.25">
      <c r="A14" s="1">
        <v>2</v>
      </c>
      <c r="B14" s="1" t="s">
        <v>12</v>
      </c>
      <c r="C14" s="1" t="s">
        <v>7</v>
      </c>
      <c r="D14" s="1">
        <v>12.5</v>
      </c>
      <c r="E14" s="1">
        <v>2</v>
      </c>
      <c r="F14" s="1">
        <f>Table3[[#This Row],[Quantity]]*Table3[[#This Row],[Price]]</f>
        <v>25</v>
      </c>
      <c r="G14" s="1" t="s">
        <v>89</v>
      </c>
    </row>
    <row r="15" spans="1:7" x14ac:dyDescent="0.25">
      <c r="A15" s="1">
        <v>2</v>
      </c>
      <c r="B15" s="1" t="s">
        <v>42</v>
      </c>
      <c r="C15" s="1" t="s">
        <v>10</v>
      </c>
      <c r="D15" s="1">
        <v>6.75</v>
      </c>
      <c r="E15" s="1">
        <v>4</v>
      </c>
      <c r="F15" s="1">
        <f>Table3[[#This Row],[Quantity]]*Table3[[#This Row],[Price]]</f>
        <v>27</v>
      </c>
      <c r="G15" s="1" t="s">
        <v>196</v>
      </c>
    </row>
    <row r="16" spans="1:7" x14ac:dyDescent="0.25">
      <c r="A16" s="1">
        <v>2</v>
      </c>
      <c r="B16" s="1" t="s">
        <v>14</v>
      </c>
      <c r="C16" s="1" t="s">
        <v>15</v>
      </c>
      <c r="D16" s="1">
        <v>20.75</v>
      </c>
      <c r="E16" s="1">
        <v>3</v>
      </c>
      <c r="F16" s="1">
        <f>Table3[[#This Row],[Quantity]]*Table3[[#This Row],[Price]]</f>
        <v>62.25</v>
      </c>
      <c r="G16" s="1" t="s">
        <v>69</v>
      </c>
    </row>
    <row r="17" spans="1:7" x14ac:dyDescent="0.25">
      <c r="A17" s="1">
        <v>2</v>
      </c>
      <c r="B17" s="1" t="s">
        <v>80</v>
      </c>
      <c r="C17" s="1" t="s">
        <v>71</v>
      </c>
      <c r="D17" s="1">
        <v>23.25</v>
      </c>
      <c r="E17" s="1">
        <v>2</v>
      </c>
      <c r="F17" s="1">
        <f>Table3[[#This Row],[Quantity]]*Table3[[#This Row],[Price]]</f>
        <v>46.5</v>
      </c>
      <c r="G17" s="1" t="s">
        <v>81</v>
      </c>
    </row>
    <row r="18" spans="1:7" x14ac:dyDescent="0.25">
      <c r="A18" s="1">
        <v>2</v>
      </c>
      <c r="B18" s="1" t="s">
        <v>42</v>
      </c>
      <c r="C18" s="1" t="s">
        <v>10</v>
      </c>
      <c r="D18" s="1">
        <v>6.75</v>
      </c>
      <c r="E18" s="1">
        <v>1</v>
      </c>
      <c r="F18" s="1">
        <f>Table3[[#This Row],[Quantity]]*Table3[[#This Row],[Price]]</f>
        <v>6.75</v>
      </c>
      <c r="G18" s="1" t="s">
        <v>88</v>
      </c>
    </row>
    <row r="19" spans="1:7" x14ac:dyDescent="0.25">
      <c r="A19" s="1">
        <v>2</v>
      </c>
      <c r="B19" s="1" t="s">
        <v>70</v>
      </c>
      <c r="C19" s="1" t="s">
        <v>71</v>
      </c>
      <c r="D19" s="1">
        <v>28.5</v>
      </c>
      <c r="E19" s="1">
        <v>4</v>
      </c>
      <c r="F19" s="1">
        <f>Table3[[#This Row],[Quantity]]*Table3[[#This Row],[Price]]</f>
        <v>114</v>
      </c>
      <c r="G19" s="1" t="s">
        <v>95</v>
      </c>
    </row>
    <row r="20" spans="1:7" x14ac:dyDescent="0.25">
      <c r="A20" s="1">
        <v>3</v>
      </c>
      <c r="B20" s="1" t="s">
        <v>12</v>
      </c>
      <c r="C20" s="1" t="s">
        <v>7</v>
      </c>
      <c r="D20" s="1">
        <v>10.75</v>
      </c>
      <c r="E20" s="1">
        <v>2</v>
      </c>
      <c r="F20" s="1">
        <f>Table3[[#This Row],[Quantity]]*Table3[[#This Row],[Price]]</f>
        <v>21.5</v>
      </c>
      <c r="G20" s="1" t="s">
        <v>87</v>
      </c>
    </row>
    <row r="21" spans="1:7" x14ac:dyDescent="0.25">
      <c r="A21" s="1">
        <v>3</v>
      </c>
      <c r="B21" s="1" t="s">
        <v>34</v>
      </c>
      <c r="C21" s="1" t="s">
        <v>35</v>
      </c>
      <c r="D21" s="1">
        <v>15.9</v>
      </c>
      <c r="E21" s="1">
        <v>1</v>
      </c>
      <c r="F21" s="1">
        <f>Table3[[#This Row],[Quantity]]*Table3[[#This Row],[Price]]</f>
        <v>15.9</v>
      </c>
      <c r="G21" s="1" t="s">
        <v>94</v>
      </c>
    </row>
    <row r="22" spans="1:7" x14ac:dyDescent="0.25">
      <c r="A22" s="1">
        <v>3</v>
      </c>
      <c r="B22" s="1" t="s">
        <v>39</v>
      </c>
      <c r="C22" s="1" t="s">
        <v>40</v>
      </c>
      <c r="D22" s="1">
        <v>6.25</v>
      </c>
      <c r="E22" s="1">
        <v>4</v>
      </c>
      <c r="F22" s="1">
        <f>Table3[[#This Row],[Quantity]]*Table3[[#This Row],[Price]]</f>
        <v>25</v>
      </c>
      <c r="G22" s="1" t="s">
        <v>102</v>
      </c>
    </row>
    <row r="23" spans="1:7" x14ac:dyDescent="0.25">
      <c r="A23" s="1">
        <v>3</v>
      </c>
      <c r="B23" s="1" t="s">
        <v>9</v>
      </c>
      <c r="C23" s="1" t="s">
        <v>10</v>
      </c>
      <c r="D23" s="1">
        <v>8.5</v>
      </c>
      <c r="E23" s="1">
        <v>3</v>
      </c>
      <c r="F23" s="1">
        <f>Table3[[#This Row],[Quantity]]*Table3[[#This Row],[Price]]</f>
        <v>25.5</v>
      </c>
      <c r="G23" s="1" t="s">
        <v>11</v>
      </c>
    </row>
    <row r="24" spans="1:7" x14ac:dyDescent="0.25">
      <c r="A24" s="1">
        <v>3</v>
      </c>
      <c r="B24" s="1" t="s">
        <v>65</v>
      </c>
      <c r="C24" s="1" t="s">
        <v>66</v>
      </c>
      <c r="D24" s="1">
        <v>25.75</v>
      </c>
      <c r="E24" s="1">
        <v>2</v>
      </c>
      <c r="F24" s="1">
        <f>Table3[[#This Row],[Quantity]]*Table3[[#This Row],[Price]]</f>
        <v>51.5</v>
      </c>
      <c r="G24" s="1" t="s">
        <v>68</v>
      </c>
    </row>
    <row r="25" spans="1:7" x14ac:dyDescent="0.25">
      <c r="A25" s="1">
        <v>3</v>
      </c>
      <c r="B25" s="1" t="s">
        <v>14</v>
      </c>
      <c r="C25" s="1" t="s">
        <v>15</v>
      </c>
      <c r="D25" s="1">
        <v>20.75</v>
      </c>
      <c r="E25" s="1">
        <v>4</v>
      </c>
      <c r="F25" s="1">
        <f>Table3[[#This Row],[Quantity]]*Table3[[#This Row],[Price]]</f>
        <v>83</v>
      </c>
      <c r="G25" s="1" t="s">
        <v>166</v>
      </c>
    </row>
    <row r="26" spans="1:7" x14ac:dyDescent="0.25">
      <c r="A26" s="1">
        <v>3</v>
      </c>
      <c r="B26" s="1" t="s">
        <v>18</v>
      </c>
      <c r="C26" s="1" t="s">
        <v>19</v>
      </c>
      <c r="D26" s="1">
        <v>45.5</v>
      </c>
      <c r="E26" s="1">
        <v>2</v>
      </c>
      <c r="F26" s="1">
        <f>Table3[[#This Row],[Quantity]]*Table3[[#This Row],[Price]]</f>
        <v>91</v>
      </c>
      <c r="G26" s="1" t="s">
        <v>104</v>
      </c>
    </row>
    <row r="27" spans="1:7" x14ac:dyDescent="0.25">
      <c r="A27" s="1">
        <v>3</v>
      </c>
      <c r="B27" s="1" t="s">
        <v>39</v>
      </c>
      <c r="C27" s="1" t="s">
        <v>40</v>
      </c>
      <c r="D27" s="1">
        <v>6.25</v>
      </c>
      <c r="E27" s="1">
        <v>3</v>
      </c>
      <c r="F27" s="1">
        <f>Table3[[#This Row],[Quantity]]*Table3[[#This Row],[Price]]</f>
        <v>18.75</v>
      </c>
      <c r="G27" s="1" t="s">
        <v>112</v>
      </c>
    </row>
    <row r="28" spans="1:7" x14ac:dyDescent="0.25">
      <c r="A28" s="1">
        <v>3</v>
      </c>
      <c r="B28" s="1" t="s">
        <v>26</v>
      </c>
      <c r="C28" s="1" t="s">
        <v>27</v>
      </c>
      <c r="D28" s="1">
        <v>11.5</v>
      </c>
      <c r="E28" s="1">
        <v>1</v>
      </c>
      <c r="F28" s="1">
        <f>Table3[[#This Row],[Quantity]]*Table3[[#This Row],[Price]]</f>
        <v>11.5</v>
      </c>
      <c r="G28" s="1" t="s">
        <v>118</v>
      </c>
    </row>
    <row r="29" spans="1:7" x14ac:dyDescent="0.25">
      <c r="A29" s="1">
        <v>4</v>
      </c>
      <c r="B29" s="1" t="s">
        <v>70</v>
      </c>
      <c r="C29" s="1" t="s">
        <v>71</v>
      </c>
      <c r="D29" s="1">
        <v>28.5</v>
      </c>
      <c r="E29" s="1">
        <v>2</v>
      </c>
      <c r="F29" s="1">
        <f>Table3[[#This Row],[Quantity]]*Table3[[#This Row],[Price]]</f>
        <v>57</v>
      </c>
      <c r="G29" s="1" t="s">
        <v>110</v>
      </c>
    </row>
    <row r="30" spans="1:7" x14ac:dyDescent="0.25">
      <c r="A30" s="1">
        <v>4</v>
      </c>
      <c r="B30" s="1" t="s">
        <v>18</v>
      </c>
      <c r="C30" s="1" t="s">
        <v>19</v>
      </c>
      <c r="D30" s="1">
        <v>45.5</v>
      </c>
      <c r="E30" s="1">
        <v>1</v>
      </c>
      <c r="F30" s="1">
        <f>Table3[[#This Row],[Quantity]]*Table3[[#This Row],[Price]]</f>
        <v>45.5</v>
      </c>
      <c r="G30" s="1" t="s">
        <v>117</v>
      </c>
    </row>
    <row r="31" spans="1:7" x14ac:dyDescent="0.25">
      <c r="A31" s="1">
        <v>4</v>
      </c>
      <c r="B31" s="1" t="s">
        <v>22</v>
      </c>
      <c r="C31" s="1" t="s">
        <v>23</v>
      </c>
      <c r="D31" s="1">
        <v>45.75</v>
      </c>
      <c r="E31" s="1">
        <v>1</v>
      </c>
      <c r="F31" s="1">
        <f>Table3[[#This Row],[Quantity]]*Table3[[#This Row],[Price]]</f>
        <v>45.75</v>
      </c>
      <c r="G31" s="1" t="s">
        <v>124</v>
      </c>
    </row>
    <row r="32" spans="1:7" x14ac:dyDescent="0.25">
      <c r="A32" s="1">
        <v>4</v>
      </c>
      <c r="B32" s="1" t="s">
        <v>22</v>
      </c>
      <c r="C32" s="1" t="s">
        <v>23</v>
      </c>
      <c r="D32" s="1">
        <v>45.75</v>
      </c>
      <c r="E32" s="1">
        <v>1</v>
      </c>
      <c r="F32" s="1">
        <f>Table3[[#This Row],[Quantity]]*Table3[[#This Row],[Price]]</f>
        <v>45.75</v>
      </c>
      <c r="G32" s="1" t="s">
        <v>111</v>
      </c>
    </row>
    <row r="33" spans="1:7" x14ac:dyDescent="0.25">
      <c r="A33" s="1">
        <v>4</v>
      </c>
      <c r="B33" s="1" t="s">
        <v>9</v>
      </c>
      <c r="C33" s="1" t="s">
        <v>10</v>
      </c>
      <c r="D33" s="1">
        <v>8.5</v>
      </c>
      <c r="E33" s="1">
        <v>4</v>
      </c>
      <c r="F33" s="1">
        <f>Table3[[#This Row],[Quantity]]*Table3[[#This Row],[Price]]</f>
        <v>34</v>
      </c>
      <c r="G33" s="1" t="s">
        <v>125</v>
      </c>
    </row>
    <row r="34" spans="1:7" x14ac:dyDescent="0.25">
      <c r="A34" s="1">
        <v>4</v>
      </c>
      <c r="B34" s="1" t="s">
        <v>22</v>
      </c>
      <c r="C34" s="1" t="s">
        <v>23</v>
      </c>
      <c r="D34" s="1">
        <v>45.75</v>
      </c>
      <c r="E34" s="1">
        <v>1</v>
      </c>
      <c r="F34" s="1">
        <f>Table3[[#This Row],[Quantity]]*Table3[[#This Row],[Price]]</f>
        <v>45.75</v>
      </c>
      <c r="G34" s="1" t="s">
        <v>131</v>
      </c>
    </row>
    <row r="35" spans="1:7" x14ac:dyDescent="0.25">
      <c r="A35" s="1">
        <v>4</v>
      </c>
      <c r="B35" s="1" t="s">
        <v>65</v>
      </c>
      <c r="C35" s="1" t="s">
        <v>66</v>
      </c>
      <c r="D35" s="1">
        <v>25.75</v>
      </c>
      <c r="E35" s="1">
        <v>3</v>
      </c>
      <c r="F35" s="1">
        <f>Table3[[#This Row],[Quantity]]*Table3[[#This Row],[Price]]</f>
        <v>77.25</v>
      </c>
      <c r="G35" s="1" t="s">
        <v>137</v>
      </c>
    </row>
    <row r="36" spans="1:7" x14ac:dyDescent="0.25">
      <c r="A36" s="1">
        <v>4</v>
      </c>
      <c r="B36" s="1" t="s">
        <v>24</v>
      </c>
      <c r="C36" s="1" t="s">
        <v>15</v>
      </c>
      <c r="D36" s="1">
        <v>18.899999999999999</v>
      </c>
      <c r="E36" s="1">
        <v>2</v>
      </c>
      <c r="F36" s="1">
        <f>Table3[[#This Row],[Quantity]]*Table3[[#This Row],[Price]]</f>
        <v>37.799999999999997</v>
      </c>
      <c r="G36" s="1" t="s">
        <v>142</v>
      </c>
    </row>
    <row r="37" spans="1:7" x14ac:dyDescent="0.25">
      <c r="A37" s="1">
        <v>5</v>
      </c>
      <c r="B37" s="1" t="s">
        <v>42</v>
      </c>
      <c r="C37" s="1" t="s">
        <v>10</v>
      </c>
      <c r="D37" s="1">
        <v>6.75</v>
      </c>
      <c r="E37" s="1">
        <v>3</v>
      </c>
      <c r="F37" s="1">
        <f>Table3[[#This Row],[Quantity]]*Table3[[#This Row],[Price]]</f>
        <v>20.25</v>
      </c>
      <c r="G37" s="1" t="s">
        <v>130</v>
      </c>
    </row>
    <row r="38" spans="1:7" x14ac:dyDescent="0.25">
      <c r="A38" s="1">
        <v>5</v>
      </c>
      <c r="B38" s="1" t="s">
        <v>52</v>
      </c>
      <c r="C38" s="1" t="s">
        <v>19</v>
      </c>
      <c r="D38" s="1">
        <v>38.25</v>
      </c>
      <c r="E38" s="1">
        <v>1</v>
      </c>
      <c r="F38" s="1">
        <f>Table3[[#This Row],[Quantity]]*Table3[[#This Row],[Price]]</f>
        <v>38.25</v>
      </c>
      <c r="G38" s="1" t="s">
        <v>135</v>
      </c>
    </row>
    <row r="39" spans="1:7" x14ac:dyDescent="0.25">
      <c r="A39" s="1">
        <v>5</v>
      </c>
      <c r="B39" s="1" t="s">
        <v>61</v>
      </c>
      <c r="C39" s="1" t="s">
        <v>62</v>
      </c>
      <c r="D39" s="1">
        <v>12.5</v>
      </c>
      <c r="E39" s="1">
        <v>2</v>
      </c>
      <c r="F39" s="1">
        <f>Table3[[#This Row],[Quantity]]*Table3[[#This Row],[Price]]</f>
        <v>25</v>
      </c>
      <c r="G39" s="1" t="s">
        <v>141</v>
      </c>
    </row>
    <row r="40" spans="1:7" x14ac:dyDescent="0.25">
      <c r="A40" s="1">
        <v>5</v>
      </c>
      <c r="B40" s="1" t="s">
        <v>34</v>
      </c>
      <c r="C40" s="1" t="s">
        <v>35</v>
      </c>
      <c r="D40" s="1">
        <v>15.9</v>
      </c>
      <c r="E40" s="1">
        <v>1</v>
      </c>
      <c r="F40" s="1">
        <f>Table3[[#This Row],[Quantity]]*Table3[[#This Row],[Price]]</f>
        <v>15.9</v>
      </c>
      <c r="G40" s="1" t="s">
        <v>48</v>
      </c>
    </row>
    <row r="41" spans="1:7" x14ac:dyDescent="0.25">
      <c r="A41" s="1">
        <v>5</v>
      </c>
      <c r="B41" s="1" t="s">
        <v>39</v>
      </c>
      <c r="C41" s="1" t="s">
        <v>40</v>
      </c>
      <c r="D41" s="1">
        <v>6.25</v>
      </c>
      <c r="E41" s="1">
        <v>4</v>
      </c>
      <c r="F41" s="1">
        <f>Table3[[#This Row],[Quantity]]*Table3[[#This Row],[Price]]</f>
        <v>25</v>
      </c>
      <c r="G41" s="1" t="s">
        <v>119</v>
      </c>
    </row>
    <row r="42" spans="1:7" x14ac:dyDescent="0.25">
      <c r="A42" s="1">
        <v>5</v>
      </c>
      <c r="B42" s="1" t="s">
        <v>31</v>
      </c>
      <c r="C42" s="1" t="s">
        <v>32</v>
      </c>
      <c r="D42" s="1">
        <v>23.75</v>
      </c>
      <c r="E42" s="1">
        <v>1</v>
      </c>
      <c r="F42" s="1">
        <f>Table3[[#This Row],[Quantity]]*Table3[[#This Row],[Price]]</f>
        <v>23.75</v>
      </c>
      <c r="G42" s="1" t="s">
        <v>148</v>
      </c>
    </row>
    <row r="43" spans="1:7" x14ac:dyDescent="0.25">
      <c r="A43" s="1">
        <v>5</v>
      </c>
      <c r="B43" s="1" t="s">
        <v>61</v>
      </c>
      <c r="C43" s="1" t="s">
        <v>62</v>
      </c>
      <c r="D43" s="1">
        <v>12.5</v>
      </c>
      <c r="E43" s="1">
        <v>2</v>
      </c>
      <c r="F43" s="1">
        <f>Table3[[#This Row],[Quantity]]*Table3[[#This Row],[Price]]</f>
        <v>25</v>
      </c>
      <c r="G43" s="1" t="s">
        <v>154</v>
      </c>
    </row>
    <row r="44" spans="1:7" x14ac:dyDescent="0.25">
      <c r="A44" s="1">
        <v>5</v>
      </c>
      <c r="B44" s="1" t="s">
        <v>39</v>
      </c>
      <c r="C44" s="1" t="s">
        <v>40</v>
      </c>
      <c r="D44" s="1">
        <v>6.25</v>
      </c>
      <c r="E44" s="1">
        <v>4</v>
      </c>
      <c r="F44" s="1">
        <f>Table3[[#This Row],[Quantity]]*Table3[[#This Row],[Price]]</f>
        <v>25</v>
      </c>
      <c r="G44" s="1" t="s">
        <v>159</v>
      </c>
    </row>
    <row r="45" spans="1:7" x14ac:dyDescent="0.25">
      <c r="A45" s="1">
        <v>6</v>
      </c>
      <c r="B45" s="1" t="s">
        <v>26</v>
      </c>
      <c r="C45" s="1" t="s">
        <v>27</v>
      </c>
      <c r="D45" s="1">
        <v>11.5</v>
      </c>
      <c r="E45" s="1">
        <v>3</v>
      </c>
      <c r="F45" s="1">
        <f>Table3[[#This Row],[Quantity]]*Table3[[#This Row],[Price]]</f>
        <v>34.5</v>
      </c>
      <c r="G45" s="1" t="s">
        <v>147</v>
      </c>
    </row>
    <row r="46" spans="1:7" x14ac:dyDescent="0.25">
      <c r="A46" s="1">
        <v>6</v>
      </c>
      <c r="B46" s="1" t="s">
        <v>24</v>
      </c>
      <c r="C46" s="1" t="s">
        <v>15</v>
      </c>
      <c r="D46" s="1">
        <v>18.899999999999999</v>
      </c>
      <c r="E46" s="1">
        <v>2</v>
      </c>
      <c r="F46" s="1">
        <f>Table3[[#This Row],[Quantity]]*Table3[[#This Row],[Price]]</f>
        <v>37.799999999999997</v>
      </c>
      <c r="G46" s="1" t="s">
        <v>153</v>
      </c>
    </row>
    <row r="47" spans="1:7" x14ac:dyDescent="0.25">
      <c r="A47" s="1">
        <v>6</v>
      </c>
      <c r="B47" s="1" t="s">
        <v>46</v>
      </c>
      <c r="C47" s="1" t="s">
        <v>27</v>
      </c>
      <c r="D47" s="1">
        <v>12</v>
      </c>
      <c r="E47" s="1">
        <v>4</v>
      </c>
      <c r="F47" s="1">
        <f>Table3[[#This Row],[Quantity]]*Table3[[#This Row],[Price]]</f>
        <v>48</v>
      </c>
      <c r="G47" s="1" t="s">
        <v>56</v>
      </c>
    </row>
    <row r="48" spans="1:7" x14ac:dyDescent="0.25">
      <c r="A48" s="1">
        <v>6</v>
      </c>
      <c r="B48" s="1" t="s">
        <v>61</v>
      </c>
      <c r="C48" s="1" t="s">
        <v>62</v>
      </c>
      <c r="D48" s="1">
        <v>12.5</v>
      </c>
      <c r="E48" s="1">
        <v>3</v>
      </c>
      <c r="F48" s="1">
        <f>Table3[[#This Row],[Quantity]]*Table3[[#This Row],[Price]]</f>
        <v>37.5</v>
      </c>
      <c r="G48" s="1" t="s">
        <v>92</v>
      </c>
    </row>
    <row r="49" spans="1:7" x14ac:dyDescent="0.25">
      <c r="A49" s="1">
        <v>6</v>
      </c>
      <c r="B49" s="1" t="s">
        <v>34</v>
      </c>
      <c r="C49" s="1" t="s">
        <v>35</v>
      </c>
      <c r="D49" s="1">
        <v>15.9</v>
      </c>
      <c r="E49" s="1">
        <v>3</v>
      </c>
      <c r="F49" s="1">
        <f>Table3[[#This Row],[Quantity]]*Table3[[#This Row],[Price]]</f>
        <v>47.7</v>
      </c>
      <c r="G49" s="1" t="s">
        <v>178</v>
      </c>
    </row>
    <row r="50" spans="1:7" x14ac:dyDescent="0.25">
      <c r="A50" s="1">
        <v>6</v>
      </c>
      <c r="B50" s="1" t="s">
        <v>12</v>
      </c>
      <c r="C50" s="1" t="s">
        <v>7</v>
      </c>
      <c r="D50" s="1">
        <v>12.5</v>
      </c>
      <c r="E50" s="1">
        <v>1</v>
      </c>
      <c r="F50" s="1">
        <f>Table3[[#This Row],[Quantity]]*Table3[[#This Row],[Price]]</f>
        <v>12.5</v>
      </c>
      <c r="G50" s="1" t="s">
        <v>170</v>
      </c>
    </row>
    <row r="51" spans="1:7" x14ac:dyDescent="0.25">
      <c r="A51" s="1">
        <v>6</v>
      </c>
      <c r="B51" s="1" t="s">
        <v>34</v>
      </c>
      <c r="C51" s="1" t="s">
        <v>35</v>
      </c>
      <c r="D51" s="1">
        <v>15.9</v>
      </c>
      <c r="E51" s="1">
        <v>2</v>
      </c>
      <c r="F51" s="1">
        <f>Table3[[#This Row],[Quantity]]*Table3[[#This Row],[Price]]</f>
        <v>31.8</v>
      </c>
      <c r="G51" s="1" t="s">
        <v>175</v>
      </c>
    </row>
    <row r="52" spans="1:7" x14ac:dyDescent="0.25">
      <c r="A52" s="1">
        <v>6</v>
      </c>
      <c r="B52" s="1" t="s">
        <v>46</v>
      </c>
      <c r="C52" s="1" t="s">
        <v>27</v>
      </c>
      <c r="D52" s="1">
        <v>12</v>
      </c>
      <c r="E52" s="1">
        <v>3</v>
      </c>
      <c r="F52" s="1">
        <f>Table3[[#This Row],[Quantity]]*Table3[[#This Row],[Price]]</f>
        <v>36</v>
      </c>
      <c r="G52" s="1" t="s">
        <v>182</v>
      </c>
    </row>
    <row r="53" spans="1:7" x14ac:dyDescent="0.25">
      <c r="A53" s="1">
        <v>7</v>
      </c>
      <c r="B53" s="1" t="s">
        <v>9</v>
      </c>
      <c r="C53" s="1" t="s">
        <v>10</v>
      </c>
      <c r="D53" s="1">
        <v>8.5</v>
      </c>
      <c r="E53" s="1">
        <v>2</v>
      </c>
      <c r="F53" s="1">
        <f>Table3[[#This Row],[Quantity]]*Table3[[#This Row],[Price]]</f>
        <v>17</v>
      </c>
      <c r="G53" s="1" t="s">
        <v>163</v>
      </c>
    </row>
    <row r="54" spans="1:7" x14ac:dyDescent="0.25">
      <c r="A54" s="1">
        <v>7</v>
      </c>
      <c r="B54" s="1" t="s">
        <v>31</v>
      </c>
      <c r="C54" s="1" t="s">
        <v>32</v>
      </c>
      <c r="D54" s="1">
        <v>23.75</v>
      </c>
      <c r="E54" s="1">
        <v>1</v>
      </c>
      <c r="F54" s="1">
        <f>Table3[[#This Row],[Quantity]]*Table3[[#This Row],[Price]]</f>
        <v>23.75</v>
      </c>
      <c r="G54" s="1" t="s">
        <v>168</v>
      </c>
    </row>
    <row r="55" spans="1:7" x14ac:dyDescent="0.25">
      <c r="A55" s="1">
        <v>7</v>
      </c>
      <c r="B55" s="1" t="s">
        <v>76</v>
      </c>
      <c r="C55" s="1" t="s">
        <v>23</v>
      </c>
      <c r="D55" s="1">
        <v>8.9</v>
      </c>
      <c r="E55" s="1">
        <v>3</v>
      </c>
      <c r="F55" s="1">
        <f>Table3[[#This Row],[Quantity]]*Table3[[#This Row],[Price]]</f>
        <v>26.700000000000003</v>
      </c>
      <c r="G55" s="1" t="s">
        <v>174</v>
      </c>
    </row>
    <row r="56" spans="1:7" x14ac:dyDescent="0.25">
      <c r="A56" s="1">
        <v>7</v>
      </c>
      <c r="B56" s="1" t="s">
        <v>24</v>
      </c>
      <c r="C56" s="1" t="s">
        <v>15</v>
      </c>
      <c r="D56" s="1">
        <v>18.899999999999999</v>
      </c>
      <c r="E56" s="1">
        <v>2</v>
      </c>
      <c r="F56" s="1">
        <f>Table3[[#This Row],[Quantity]]*Table3[[#This Row],[Price]]</f>
        <v>37.799999999999997</v>
      </c>
      <c r="G56" s="1" t="s">
        <v>149</v>
      </c>
    </row>
    <row r="57" spans="1:7" x14ac:dyDescent="0.25">
      <c r="A57" s="1">
        <v>7</v>
      </c>
      <c r="B57" s="1" t="s">
        <v>14</v>
      </c>
      <c r="C57" s="1" t="s">
        <v>15</v>
      </c>
      <c r="D57" s="1">
        <v>20.75</v>
      </c>
      <c r="E57" s="1">
        <v>2</v>
      </c>
      <c r="F57" s="1">
        <f>Table3[[#This Row],[Quantity]]*Table3[[#This Row],[Price]]</f>
        <v>41.5</v>
      </c>
      <c r="G57" s="1" t="s">
        <v>187</v>
      </c>
    </row>
    <row r="58" spans="1:7" x14ac:dyDescent="0.25">
      <c r="A58" s="1">
        <v>7</v>
      </c>
      <c r="B58" s="1" t="s">
        <v>80</v>
      </c>
      <c r="C58" s="1" t="s">
        <v>71</v>
      </c>
      <c r="D58" s="1">
        <v>23.25</v>
      </c>
      <c r="E58" s="1">
        <v>3</v>
      </c>
      <c r="F58" s="1">
        <f>Table3[[#This Row],[Quantity]]*Table3[[#This Row],[Price]]</f>
        <v>69.75</v>
      </c>
      <c r="G58" s="1" t="s">
        <v>194</v>
      </c>
    </row>
    <row r="59" spans="1:7" x14ac:dyDescent="0.25">
      <c r="A59" s="1">
        <v>7</v>
      </c>
      <c r="B59" s="1" t="s">
        <v>42</v>
      </c>
      <c r="C59" s="1" t="s">
        <v>10</v>
      </c>
      <c r="D59" s="1">
        <v>6.75</v>
      </c>
      <c r="E59" s="1">
        <v>1</v>
      </c>
      <c r="F59" s="1">
        <f>Table3[[#This Row],[Quantity]]*Table3[[#This Row],[Price]]</f>
        <v>6.75</v>
      </c>
      <c r="G59" s="1" t="s">
        <v>200</v>
      </c>
    </row>
    <row r="60" spans="1:7" x14ac:dyDescent="0.25">
      <c r="A60" s="1">
        <v>7</v>
      </c>
      <c r="B60" s="1" t="s">
        <v>70</v>
      </c>
      <c r="C60" s="1" t="s">
        <v>71</v>
      </c>
      <c r="D60" s="1">
        <v>28.5</v>
      </c>
      <c r="E60" s="1">
        <v>4</v>
      </c>
      <c r="F60" s="1">
        <f>Table3[[#This Row],[Quantity]]*Table3[[#This Row],[Price]]</f>
        <v>114</v>
      </c>
      <c r="G60" s="1" t="s">
        <v>205</v>
      </c>
    </row>
    <row r="61" spans="1:7" x14ac:dyDescent="0.25">
      <c r="A61" s="1">
        <v>8</v>
      </c>
      <c r="B61" s="1" t="s">
        <v>80</v>
      </c>
      <c r="C61" s="1" t="s">
        <v>71</v>
      </c>
      <c r="D61" s="1">
        <v>23.25</v>
      </c>
      <c r="E61" s="1">
        <v>4</v>
      </c>
      <c r="F61" s="1">
        <f>Table3[[#This Row],[Quantity]]*Table3[[#This Row],[Price]]</f>
        <v>93</v>
      </c>
      <c r="G61" s="1" t="s">
        <v>180</v>
      </c>
    </row>
    <row r="62" spans="1:7" x14ac:dyDescent="0.25">
      <c r="A62" s="1">
        <v>8</v>
      </c>
      <c r="B62" s="1" t="s">
        <v>18</v>
      </c>
      <c r="C62" s="1" t="s">
        <v>19</v>
      </c>
      <c r="D62" s="1">
        <v>45.5</v>
      </c>
      <c r="E62" s="1">
        <v>1</v>
      </c>
      <c r="F62" s="1">
        <f>Table3[[#This Row],[Quantity]]*Table3[[#This Row],[Price]]</f>
        <v>45.5</v>
      </c>
      <c r="G62" s="1" t="s">
        <v>186</v>
      </c>
    </row>
    <row r="63" spans="1:7" x14ac:dyDescent="0.25">
      <c r="A63" s="1">
        <v>8</v>
      </c>
      <c r="B63" s="1" t="s">
        <v>39</v>
      </c>
      <c r="C63" s="1" t="s">
        <v>40</v>
      </c>
      <c r="D63" s="1">
        <v>6.25</v>
      </c>
      <c r="E63" s="1">
        <v>4</v>
      </c>
      <c r="F63" s="1">
        <f>Table3[[#This Row],[Quantity]]*Table3[[#This Row],[Price]]</f>
        <v>25</v>
      </c>
      <c r="G63" s="1" t="s">
        <v>192</v>
      </c>
    </row>
    <row r="64" spans="1:7" x14ac:dyDescent="0.25">
      <c r="A64" s="1">
        <v>8</v>
      </c>
      <c r="B64" s="1" t="s">
        <v>70</v>
      </c>
      <c r="C64" s="1" t="s">
        <v>71</v>
      </c>
      <c r="D64" s="1">
        <v>28.5</v>
      </c>
      <c r="E64" s="1">
        <v>1</v>
      </c>
      <c r="F64" s="1">
        <f>Table3[[#This Row],[Quantity]]*Table3[[#This Row],[Price]]</f>
        <v>28.5</v>
      </c>
      <c r="G64" s="1" t="s">
        <v>96</v>
      </c>
    </row>
    <row r="65" spans="1:7" x14ac:dyDescent="0.25">
      <c r="A65" s="1">
        <v>8</v>
      </c>
      <c r="B65" s="1" t="s">
        <v>26</v>
      </c>
      <c r="C65" s="1" t="s">
        <v>27</v>
      </c>
      <c r="D65" s="1">
        <v>11.5</v>
      </c>
      <c r="E65" s="1">
        <v>1</v>
      </c>
      <c r="F65" s="1">
        <f>Table3[[#This Row],[Quantity]]*Table3[[#This Row],[Price]]</f>
        <v>11.5</v>
      </c>
      <c r="G65" s="1" t="s">
        <v>143</v>
      </c>
    </row>
    <row r="66" spans="1:7" x14ac:dyDescent="0.25">
      <c r="A66" s="1">
        <v>8</v>
      </c>
      <c r="B66" s="1" t="s">
        <v>65</v>
      </c>
      <c r="C66" s="1" t="s">
        <v>66</v>
      </c>
      <c r="D66" s="1">
        <v>25.75</v>
      </c>
      <c r="E66" s="1">
        <v>1</v>
      </c>
      <c r="F66" s="1">
        <f>Table3[[#This Row],[Quantity]]*Table3[[#This Row],[Price]]</f>
        <v>25.75</v>
      </c>
      <c r="G66" s="1" t="s">
        <v>161</v>
      </c>
    </row>
    <row r="67" spans="1:7" x14ac:dyDescent="0.25">
      <c r="A67" s="1">
        <v>8</v>
      </c>
      <c r="B67" s="1" t="s">
        <v>18</v>
      </c>
      <c r="C67" s="1" t="s">
        <v>19</v>
      </c>
      <c r="D67" s="1">
        <v>45.5</v>
      </c>
      <c r="E67" s="1">
        <v>1</v>
      </c>
      <c r="F67" s="1">
        <f>Table3[[#This Row],[Quantity]]*Table3[[#This Row],[Price]]</f>
        <v>45.5</v>
      </c>
      <c r="G67" s="1" t="s">
        <v>20</v>
      </c>
    </row>
    <row r="68" spans="1:7" x14ac:dyDescent="0.25">
      <c r="A68" s="1">
        <v>8</v>
      </c>
      <c r="B68" s="1" t="s">
        <v>39</v>
      </c>
      <c r="C68" s="1" t="s">
        <v>40</v>
      </c>
      <c r="D68" s="1">
        <v>6.25</v>
      </c>
      <c r="E68" s="1">
        <v>3</v>
      </c>
      <c r="F68" s="1">
        <f>Table3[[#This Row],[Quantity]]*Table3[[#This Row],[Price]]</f>
        <v>18.75</v>
      </c>
      <c r="G68" s="1" t="s">
        <v>41</v>
      </c>
    </row>
    <row r="69" spans="1:7" x14ac:dyDescent="0.25">
      <c r="A69" s="1">
        <v>8</v>
      </c>
      <c r="B69" s="1" t="s">
        <v>26</v>
      </c>
      <c r="C69" s="1" t="s">
        <v>27</v>
      </c>
      <c r="D69" s="1">
        <v>11.5</v>
      </c>
      <c r="E69" s="1">
        <v>1</v>
      </c>
      <c r="F69" s="1">
        <f>Table3[[#This Row],[Quantity]]*Table3[[#This Row],[Price]]</f>
        <v>11.5</v>
      </c>
      <c r="G69" s="1" t="s">
        <v>51</v>
      </c>
    </row>
    <row r="70" spans="1:7" x14ac:dyDescent="0.25">
      <c r="A70" s="1">
        <v>9</v>
      </c>
      <c r="B70" s="1" t="s">
        <v>46</v>
      </c>
      <c r="C70" s="1" t="s">
        <v>27</v>
      </c>
      <c r="D70" s="1">
        <v>12</v>
      </c>
      <c r="E70" s="1">
        <v>3</v>
      </c>
      <c r="F70" s="1">
        <f>Table3[[#This Row],[Quantity]]*Table3[[#This Row],[Price]]</f>
        <v>36</v>
      </c>
      <c r="G70" s="1" t="s">
        <v>198</v>
      </c>
    </row>
    <row r="71" spans="1:7" x14ac:dyDescent="0.25">
      <c r="A71" s="1">
        <v>9</v>
      </c>
      <c r="B71" s="1" t="s">
        <v>65</v>
      </c>
      <c r="C71" s="1" t="s">
        <v>66</v>
      </c>
      <c r="D71" s="1">
        <v>25.75</v>
      </c>
      <c r="E71" s="1">
        <v>2</v>
      </c>
      <c r="F71" s="1">
        <f>Table3[[#This Row],[Quantity]]*Table3[[#This Row],[Price]]</f>
        <v>51.5</v>
      </c>
      <c r="G71" s="1" t="s">
        <v>204</v>
      </c>
    </row>
    <row r="72" spans="1:7" x14ac:dyDescent="0.25">
      <c r="A72" s="1">
        <v>9</v>
      </c>
      <c r="B72" s="1" t="s">
        <v>14</v>
      </c>
      <c r="C72" s="1" t="s">
        <v>15</v>
      </c>
      <c r="D72" s="1">
        <v>20.75</v>
      </c>
      <c r="E72" s="1">
        <v>3</v>
      </c>
      <c r="F72" s="1">
        <f>Table3[[#This Row],[Quantity]]*Table3[[#This Row],[Price]]</f>
        <v>62.25</v>
      </c>
      <c r="G72" s="1" t="s">
        <v>16</v>
      </c>
    </row>
    <row r="73" spans="1:7" x14ac:dyDescent="0.25">
      <c r="A73" s="1">
        <v>9</v>
      </c>
      <c r="B73" s="1" t="s">
        <v>14</v>
      </c>
      <c r="C73" s="1" t="s">
        <v>15</v>
      </c>
      <c r="D73" s="1">
        <v>20.75</v>
      </c>
      <c r="E73" s="1">
        <v>3</v>
      </c>
      <c r="F73" s="1">
        <f>Table3[[#This Row],[Quantity]]*Table3[[#This Row],[Price]]</f>
        <v>62.25</v>
      </c>
      <c r="G73" s="1" t="s">
        <v>79</v>
      </c>
    </row>
    <row r="74" spans="1:7" x14ac:dyDescent="0.25">
      <c r="A74" s="1">
        <v>9</v>
      </c>
      <c r="B74" s="1" t="s">
        <v>26</v>
      </c>
      <c r="C74" s="1" t="s">
        <v>27</v>
      </c>
      <c r="D74" s="1">
        <v>11.5</v>
      </c>
      <c r="E74" s="1">
        <v>1</v>
      </c>
      <c r="F74" s="1">
        <f>Table3[[#This Row],[Quantity]]*Table3[[#This Row],[Price]]</f>
        <v>11.5</v>
      </c>
      <c r="G74" s="1" t="s">
        <v>99</v>
      </c>
    </row>
    <row r="75" spans="1:7" x14ac:dyDescent="0.25">
      <c r="A75" s="1">
        <v>9</v>
      </c>
      <c r="B75" s="1" t="s">
        <v>9</v>
      </c>
      <c r="C75" s="1" t="s">
        <v>10</v>
      </c>
      <c r="D75" s="1">
        <v>8.5</v>
      </c>
      <c r="E75" s="1">
        <v>2</v>
      </c>
      <c r="F75" s="1">
        <f>Table3[[#This Row],[Quantity]]*Table3[[#This Row],[Price]]</f>
        <v>17</v>
      </c>
      <c r="G75" s="1" t="s">
        <v>60</v>
      </c>
    </row>
    <row r="76" spans="1:7" x14ac:dyDescent="0.25">
      <c r="A76" s="1">
        <v>9</v>
      </c>
      <c r="B76" s="1" t="s">
        <v>22</v>
      </c>
      <c r="C76" s="1" t="s">
        <v>23</v>
      </c>
      <c r="D76" s="1">
        <v>45.75</v>
      </c>
      <c r="E76" s="1">
        <v>1</v>
      </c>
      <c r="F76" s="1">
        <f>Table3[[#This Row],[Quantity]]*Table3[[#This Row],[Price]]</f>
        <v>45.75</v>
      </c>
      <c r="G76" s="1" t="s">
        <v>73</v>
      </c>
    </row>
    <row r="77" spans="1:7" x14ac:dyDescent="0.25">
      <c r="A77" s="1">
        <v>9</v>
      </c>
      <c r="B77" s="1" t="s">
        <v>65</v>
      </c>
      <c r="C77" s="1" t="s">
        <v>66</v>
      </c>
      <c r="D77" s="1">
        <v>25.75</v>
      </c>
      <c r="E77" s="1">
        <v>3</v>
      </c>
      <c r="F77" s="1">
        <f>Table3[[#This Row],[Quantity]]*Table3[[#This Row],[Price]]</f>
        <v>77.25</v>
      </c>
      <c r="G77" s="1" t="s">
        <v>83</v>
      </c>
    </row>
    <row r="78" spans="1:7" x14ac:dyDescent="0.25">
      <c r="A78" s="1">
        <v>10</v>
      </c>
      <c r="B78" s="1" t="s">
        <v>12</v>
      </c>
      <c r="C78" s="1" t="s">
        <v>7</v>
      </c>
      <c r="D78" s="1">
        <v>12.5</v>
      </c>
      <c r="E78" s="1">
        <v>1</v>
      </c>
      <c r="F78" s="1">
        <f>Table3[[#This Row],[Quantity]]*Table3[[#This Row],[Price]]</f>
        <v>12.5</v>
      </c>
      <c r="G78" s="1" t="s">
        <v>37</v>
      </c>
    </row>
    <row r="79" spans="1:7" x14ac:dyDescent="0.25">
      <c r="A79" s="1">
        <v>10</v>
      </c>
      <c r="B79" s="1" t="s">
        <v>34</v>
      </c>
      <c r="C79" s="1" t="s">
        <v>35</v>
      </c>
      <c r="D79" s="1">
        <v>15.9</v>
      </c>
      <c r="E79" s="1">
        <v>2</v>
      </c>
      <c r="F79" s="1">
        <f>Table3[[#This Row],[Quantity]]*Table3[[#This Row],[Price]]</f>
        <v>31.8</v>
      </c>
      <c r="G79" s="1" t="s">
        <v>49</v>
      </c>
    </row>
    <row r="80" spans="1:7" x14ac:dyDescent="0.25">
      <c r="A80" s="1">
        <v>10</v>
      </c>
      <c r="B80" s="1" t="s">
        <v>39</v>
      </c>
      <c r="C80" s="1" t="s">
        <v>40</v>
      </c>
      <c r="D80" s="1">
        <v>6.25</v>
      </c>
      <c r="E80" s="1">
        <v>3</v>
      </c>
      <c r="F80" s="1">
        <f>Table3[[#This Row],[Quantity]]*Table3[[#This Row],[Price]]</f>
        <v>18.75</v>
      </c>
      <c r="G80" s="1" t="s">
        <v>58</v>
      </c>
    </row>
    <row r="81" spans="1:7" x14ac:dyDescent="0.25">
      <c r="A81" s="1">
        <v>10</v>
      </c>
      <c r="B81" s="1" t="s">
        <v>24</v>
      </c>
      <c r="C81" s="1" t="s">
        <v>15</v>
      </c>
      <c r="D81" s="1">
        <v>18.899999999999999</v>
      </c>
      <c r="E81" s="1">
        <v>2</v>
      </c>
      <c r="F81" s="1">
        <f>Table3[[#This Row],[Quantity]]*Table3[[#This Row],[Price]]</f>
        <v>37.799999999999997</v>
      </c>
      <c r="G81" s="1" t="s">
        <v>107</v>
      </c>
    </row>
    <row r="82" spans="1:7" x14ac:dyDescent="0.25">
      <c r="A82" s="1">
        <v>10</v>
      </c>
      <c r="B82" s="1" t="s">
        <v>24</v>
      </c>
      <c r="C82" s="1" t="s">
        <v>15</v>
      </c>
      <c r="D82" s="1">
        <v>18.899999999999999</v>
      </c>
      <c r="E82" s="1">
        <v>2</v>
      </c>
      <c r="F82" s="1">
        <f>Table3[[#This Row],[Quantity]]*Table3[[#This Row],[Price]]</f>
        <v>37.799999999999997</v>
      </c>
      <c r="G82" s="1" t="s">
        <v>91</v>
      </c>
    </row>
    <row r="83" spans="1:7" x14ac:dyDescent="0.25">
      <c r="A83" s="1">
        <v>10</v>
      </c>
      <c r="B83" s="1" t="s">
        <v>31</v>
      </c>
      <c r="C83" s="1" t="s">
        <v>32</v>
      </c>
      <c r="D83" s="1">
        <v>23.75</v>
      </c>
      <c r="E83" s="1">
        <v>1</v>
      </c>
      <c r="F83" s="1">
        <f>Table3[[#This Row],[Quantity]]*Table3[[#This Row],[Price]]</f>
        <v>23.75</v>
      </c>
      <c r="G83" s="1" t="s">
        <v>98</v>
      </c>
    </row>
    <row r="84" spans="1:7" x14ac:dyDescent="0.25">
      <c r="A84" s="1">
        <v>10</v>
      </c>
      <c r="B84" s="1" t="s">
        <v>61</v>
      </c>
      <c r="C84" s="1" t="s">
        <v>62</v>
      </c>
      <c r="D84" s="1">
        <v>12.5</v>
      </c>
      <c r="E84" s="1">
        <v>2</v>
      </c>
      <c r="F84" s="1">
        <f>Table3[[#This Row],[Quantity]]*Table3[[#This Row],[Price]]</f>
        <v>25</v>
      </c>
      <c r="G84" s="1" t="s">
        <v>106</v>
      </c>
    </row>
    <row r="85" spans="1:7" x14ac:dyDescent="0.25">
      <c r="A85" s="1">
        <v>10</v>
      </c>
      <c r="B85" s="1" t="s">
        <v>46</v>
      </c>
      <c r="C85" s="1" t="s">
        <v>27</v>
      </c>
      <c r="D85" s="1">
        <v>12</v>
      </c>
      <c r="E85" s="1">
        <v>3</v>
      </c>
      <c r="F85" s="1">
        <f>Table3[[#This Row],[Quantity]]*Table3[[#This Row],[Price]]</f>
        <v>36</v>
      </c>
      <c r="G85" s="1" t="s">
        <v>114</v>
      </c>
    </row>
    <row r="86" spans="1:7" x14ac:dyDescent="0.25">
      <c r="A86" s="1">
        <v>11</v>
      </c>
      <c r="B86" s="1" t="s">
        <v>70</v>
      </c>
      <c r="C86" s="1" t="s">
        <v>71</v>
      </c>
      <c r="D86" s="1">
        <v>28.5</v>
      </c>
      <c r="E86" s="1">
        <v>2</v>
      </c>
      <c r="F86" s="1">
        <f>Table3[[#This Row],[Quantity]]*Table3[[#This Row],[Price]]</f>
        <v>57</v>
      </c>
      <c r="G86" s="1" t="s">
        <v>72</v>
      </c>
    </row>
    <row r="87" spans="1:7" x14ac:dyDescent="0.25">
      <c r="A87" s="1">
        <v>11</v>
      </c>
      <c r="B87" s="1" t="s">
        <v>18</v>
      </c>
      <c r="C87" s="1" t="s">
        <v>19</v>
      </c>
      <c r="D87" s="1">
        <v>45.5</v>
      </c>
      <c r="E87" s="1">
        <v>1</v>
      </c>
      <c r="F87" s="1">
        <f>Table3[[#This Row],[Quantity]]*Table3[[#This Row],[Price]]</f>
        <v>45.5</v>
      </c>
      <c r="G87" s="1" t="s">
        <v>82</v>
      </c>
    </row>
    <row r="88" spans="1:7" x14ac:dyDescent="0.25">
      <c r="A88" s="1">
        <v>11</v>
      </c>
      <c r="B88" s="1" t="s">
        <v>22</v>
      </c>
      <c r="C88" s="1" t="s">
        <v>23</v>
      </c>
      <c r="D88" s="1">
        <v>45.75</v>
      </c>
      <c r="E88" s="1">
        <v>1</v>
      </c>
      <c r="F88" s="1">
        <f>Table3[[#This Row],[Quantity]]*Table3[[#This Row],[Price]]</f>
        <v>45.75</v>
      </c>
      <c r="G88" s="1" t="s">
        <v>90</v>
      </c>
    </row>
    <row r="89" spans="1:7" x14ac:dyDescent="0.25">
      <c r="A89" s="1">
        <v>11</v>
      </c>
      <c r="B89" s="1" t="s">
        <v>18</v>
      </c>
      <c r="C89" s="1" t="s">
        <v>19</v>
      </c>
      <c r="D89" s="1">
        <v>45.5</v>
      </c>
      <c r="E89" s="1">
        <v>3</v>
      </c>
      <c r="F89" s="1">
        <f>Table3[[#This Row],[Quantity]]*Table3[[#This Row],[Price]]</f>
        <v>136.5</v>
      </c>
      <c r="G89" s="1" t="s">
        <v>103</v>
      </c>
    </row>
    <row r="90" spans="1:7" x14ac:dyDescent="0.25">
      <c r="A90" s="1">
        <v>11</v>
      </c>
      <c r="B90" s="1" t="s">
        <v>76</v>
      </c>
      <c r="C90" s="1" t="s">
        <v>23</v>
      </c>
      <c r="D90" s="1">
        <v>8.9</v>
      </c>
      <c r="E90" s="1">
        <v>2</v>
      </c>
      <c r="F90" s="1">
        <f>Table3[[#This Row],[Quantity]]*Table3[[#This Row],[Price]]</f>
        <v>17.8</v>
      </c>
      <c r="G90" s="1" t="s">
        <v>133</v>
      </c>
    </row>
    <row r="91" spans="1:7" x14ac:dyDescent="0.25">
      <c r="A91" s="1">
        <v>12</v>
      </c>
      <c r="B91" s="1" t="s">
        <v>42</v>
      </c>
      <c r="C91" s="1" t="s">
        <v>10</v>
      </c>
      <c r="D91" s="1">
        <v>6.75</v>
      </c>
      <c r="E91" s="1">
        <v>3</v>
      </c>
      <c r="F91" s="1">
        <f>Table3[[#This Row],[Quantity]]*Table3[[#This Row],[Price]]</f>
        <v>20.25</v>
      </c>
      <c r="G91" s="1" t="s">
        <v>97</v>
      </c>
    </row>
    <row r="92" spans="1:7" x14ac:dyDescent="0.25">
      <c r="A92" s="1">
        <v>12</v>
      </c>
      <c r="B92" s="1" t="s">
        <v>52</v>
      </c>
      <c r="C92" s="1" t="s">
        <v>19</v>
      </c>
      <c r="D92" s="1">
        <v>38.25</v>
      </c>
      <c r="E92" s="1">
        <v>1</v>
      </c>
      <c r="F92" s="1">
        <f>Table3[[#This Row],[Quantity]]*Table3[[#This Row],[Price]]</f>
        <v>38.25</v>
      </c>
      <c r="G92" s="1" t="s">
        <v>105</v>
      </c>
    </row>
    <row r="93" spans="1:7" x14ac:dyDescent="0.25">
      <c r="A93" s="1">
        <v>12</v>
      </c>
      <c r="B93" s="1" t="s">
        <v>61</v>
      </c>
      <c r="C93" s="1" t="s">
        <v>62</v>
      </c>
      <c r="D93" s="1">
        <v>12.5</v>
      </c>
      <c r="E93" s="1">
        <v>2</v>
      </c>
      <c r="F93" s="1">
        <f>Table3[[#This Row],[Quantity]]*Table3[[#This Row],[Price]]</f>
        <v>25</v>
      </c>
      <c r="G93" s="1" t="s">
        <v>113</v>
      </c>
    </row>
    <row r="94" spans="1:7" x14ac:dyDescent="0.25">
      <c r="A94" s="1">
        <v>12</v>
      </c>
      <c r="B94" s="1" t="s">
        <v>76</v>
      </c>
      <c r="C94" s="1" t="s">
        <v>23</v>
      </c>
      <c r="D94" s="1">
        <v>8.9</v>
      </c>
      <c r="E94" s="1">
        <v>2</v>
      </c>
      <c r="F94" s="1">
        <f>Table3[[#This Row],[Quantity]]*Table3[[#This Row],[Price]]</f>
        <v>17.8</v>
      </c>
      <c r="G94" s="1" t="s">
        <v>169</v>
      </c>
    </row>
    <row r="95" spans="1:7" x14ac:dyDescent="0.25">
      <c r="A95" s="1">
        <v>12</v>
      </c>
      <c r="B95" s="1" t="s">
        <v>39</v>
      </c>
      <c r="C95" s="1" t="s">
        <v>40</v>
      </c>
      <c r="D95" s="1">
        <v>6.25</v>
      </c>
      <c r="E95" s="1">
        <v>2</v>
      </c>
      <c r="F95" s="1">
        <f>Table3[[#This Row],[Quantity]]*Table3[[#This Row],[Price]]</f>
        <v>12.5</v>
      </c>
      <c r="G95" s="1" t="s">
        <v>59</v>
      </c>
    </row>
    <row r="96" spans="1:7" x14ac:dyDescent="0.25">
      <c r="A96" s="1">
        <v>12</v>
      </c>
      <c r="B96" s="1" t="s">
        <v>12</v>
      </c>
      <c r="C96" s="1" t="s">
        <v>7</v>
      </c>
      <c r="D96" s="1">
        <v>12.5</v>
      </c>
      <c r="E96" s="1">
        <v>2</v>
      </c>
      <c r="F96" s="1">
        <f>Table3[[#This Row],[Quantity]]*Table3[[#This Row],[Price]]</f>
        <v>25</v>
      </c>
      <c r="G96" s="1" t="s">
        <v>172</v>
      </c>
    </row>
    <row r="97" spans="1:7" x14ac:dyDescent="0.25">
      <c r="A97" s="1">
        <v>13</v>
      </c>
      <c r="B97" s="1" t="s">
        <v>26</v>
      </c>
      <c r="C97" s="1" t="s">
        <v>27</v>
      </c>
      <c r="D97" s="1">
        <v>11.5</v>
      </c>
      <c r="E97" s="1">
        <v>3</v>
      </c>
      <c r="F97" s="1">
        <f>Table3[[#This Row],[Quantity]]*Table3[[#This Row],[Price]]</f>
        <v>34.5</v>
      </c>
      <c r="G97" s="1" t="s">
        <v>120</v>
      </c>
    </row>
    <row r="98" spans="1:7" x14ac:dyDescent="0.25">
      <c r="A98" s="1">
        <v>13</v>
      </c>
      <c r="B98" s="1" t="s">
        <v>24</v>
      </c>
      <c r="C98" s="1" t="s">
        <v>15</v>
      </c>
      <c r="D98" s="1">
        <v>18.899999999999999</v>
      </c>
      <c r="E98" s="1">
        <v>2</v>
      </c>
      <c r="F98" s="1">
        <f>Table3[[#This Row],[Quantity]]*Table3[[#This Row],[Price]]</f>
        <v>37.799999999999997</v>
      </c>
      <c r="G98" s="1" t="s">
        <v>127</v>
      </c>
    </row>
    <row r="99" spans="1:7" x14ac:dyDescent="0.25">
      <c r="A99" s="1">
        <v>14</v>
      </c>
      <c r="B99" s="1" t="s">
        <v>9</v>
      </c>
      <c r="C99" s="1" t="s">
        <v>10</v>
      </c>
      <c r="D99" s="1">
        <v>8.5</v>
      </c>
      <c r="E99" s="1">
        <v>2</v>
      </c>
      <c r="F99" s="1">
        <f>Table3[[#This Row],[Quantity]]*Table3[[#This Row],[Price]]</f>
        <v>17</v>
      </c>
      <c r="G99" s="1" t="s">
        <v>138</v>
      </c>
    </row>
    <row r="100" spans="1:7" x14ac:dyDescent="0.25">
      <c r="A100" s="1">
        <v>14</v>
      </c>
      <c r="B100" s="1" t="s">
        <v>31</v>
      </c>
      <c r="C100" s="1" t="s">
        <v>32</v>
      </c>
      <c r="D100" s="1">
        <v>23.75</v>
      </c>
      <c r="E100" s="1">
        <v>1</v>
      </c>
      <c r="F100" s="1">
        <f>Table3[[#This Row],[Quantity]]*Table3[[#This Row],[Price]]</f>
        <v>23.75</v>
      </c>
      <c r="G100" s="1" t="s">
        <v>144</v>
      </c>
    </row>
    <row r="101" spans="1:7" x14ac:dyDescent="0.25">
      <c r="A101" s="1">
        <v>14</v>
      </c>
      <c r="B101" s="1" t="s">
        <v>76</v>
      </c>
      <c r="C101" s="1" t="s">
        <v>23</v>
      </c>
      <c r="D101" s="1">
        <v>8.9</v>
      </c>
      <c r="E101" s="1">
        <v>3</v>
      </c>
      <c r="F101" s="1">
        <f>Table3[[#This Row],[Quantity]]*Table3[[#This Row],[Price]]</f>
        <v>26.700000000000003</v>
      </c>
      <c r="G101" s="1" t="s">
        <v>150</v>
      </c>
    </row>
    <row r="102" spans="1:7" x14ac:dyDescent="0.25">
      <c r="A102" s="1">
        <v>14</v>
      </c>
      <c r="B102" s="1" t="s">
        <v>9</v>
      </c>
      <c r="C102" s="1" t="s">
        <v>10</v>
      </c>
      <c r="D102" s="1">
        <v>8.5</v>
      </c>
      <c r="E102" s="1">
        <v>1</v>
      </c>
      <c r="F102" s="1">
        <f>Table3[[#This Row],[Quantity]]*Table3[[#This Row],[Price]]</f>
        <v>8.5</v>
      </c>
      <c r="G102" s="1" t="s">
        <v>158</v>
      </c>
    </row>
    <row r="103" spans="1:7" x14ac:dyDescent="0.25">
      <c r="A103" s="1">
        <v>14</v>
      </c>
      <c r="B103" s="1" t="s">
        <v>9</v>
      </c>
      <c r="C103" s="1" t="s">
        <v>10</v>
      </c>
      <c r="D103" s="1">
        <v>8.5</v>
      </c>
      <c r="E103" s="1">
        <v>1</v>
      </c>
      <c r="F103" s="1">
        <f>Table3[[#This Row],[Quantity]]*Table3[[#This Row],[Price]]</f>
        <v>8.5</v>
      </c>
      <c r="G103" s="1" t="s">
        <v>121</v>
      </c>
    </row>
    <row r="104" spans="1:7" x14ac:dyDescent="0.25">
      <c r="A104" s="1">
        <v>15</v>
      </c>
      <c r="B104" s="1" t="s">
        <v>80</v>
      </c>
      <c r="C104" s="1" t="s">
        <v>71</v>
      </c>
      <c r="D104" s="1">
        <v>23.25</v>
      </c>
      <c r="E104" s="1">
        <v>4</v>
      </c>
      <c r="F104" s="1">
        <f>Table3[[#This Row],[Quantity]]*Table3[[#This Row],[Price]]</f>
        <v>93</v>
      </c>
      <c r="G104" s="1" t="s">
        <v>155</v>
      </c>
    </row>
    <row r="105" spans="1:7" x14ac:dyDescent="0.25">
      <c r="A105" s="1">
        <v>15</v>
      </c>
      <c r="B105" s="1" t="s">
        <v>18</v>
      </c>
      <c r="C105" s="1" t="s">
        <v>19</v>
      </c>
      <c r="D105" s="1">
        <v>45.5</v>
      </c>
      <c r="E105" s="1">
        <v>1</v>
      </c>
      <c r="F105" s="1">
        <f>Table3[[#This Row],[Quantity]]*Table3[[#This Row],[Price]]</f>
        <v>45.5</v>
      </c>
      <c r="G105" s="1" t="s">
        <v>160</v>
      </c>
    </row>
    <row r="106" spans="1:7" x14ac:dyDescent="0.25">
      <c r="A106" s="1">
        <v>15</v>
      </c>
      <c r="B106" s="1" t="s">
        <v>39</v>
      </c>
      <c r="C106" s="1" t="s">
        <v>40</v>
      </c>
      <c r="D106" s="1">
        <v>6.25</v>
      </c>
      <c r="E106" s="1">
        <v>4</v>
      </c>
      <c r="F106" s="1">
        <f>Table3[[#This Row],[Quantity]]*Table3[[#This Row],[Price]]</f>
        <v>25</v>
      </c>
      <c r="G106" s="1" t="s">
        <v>165</v>
      </c>
    </row>
    <row r="107" spans="1:7" x14ac:dyDescent="0.25">
      <c r="A107" s="1">
        <v>16</v>
      </c>
      <c r="B107" s="1" t="s">
        <v>46</v>
      </c>
      <c r="C107" s="1" t="s">
        <v>27</v>
      </c>
      <c r="D107" s="1">
        <v>12</v>
      </c>
      <c r="E107" s="1">
        <v>3</v>
      </c>
      <c r="F107" s="1">
        <f>Table3[[#This Row],[Quantity]]*Table3[[#This Row],[Price]]</f>
        <v>36</v>
      </c>
      <c r="G107" s="1" t="s">
        <v>171</v>
      </c>
    </row>
    <row r="108" spans="1:7" x14ac:dyDescent="0.25">
      <c r="A108" s="1">
        <v>16</v>
      </c>
      <c r="B108" s="1" t="s">
        <v>65</v>
      </c>
      <c r="C108" s="1" t="s">
        <v>66</v>
      </c>
      <c r="D108" s="1">
        <v>25.75</v>
      </c>
      <c r="E108" s="1">
        <v>2</v>
      </c>
      <c r="F108" s="1">
        <f>Table3[[#This Row],[Quantity]]*Table3[[#This Row],[Price]]</f>
        <v>51.5</v>
      </c>
      <c r="G108" s="1" t="s">
        <v>177</v>
      </c>
    </row>
    <row r="109" spans="1:7" x14ac:dyDescent="0.25">
      <c r="A109" s="1">
        <v>16</v>
      </c>
      <c r="B109" s="1" t="s">
        <v>14</v>
      </c>
      <c r="C109" s="1" t="s">
        <v>15</v>
      </c>
      <c r="D109" s="1">
        <v>20.75</v>
      </c>
      <c r="E109" s="1">
        <v>3</v>
      </c>
      <c r="F109" s="1">
        <f>Table3[[#This Row],[Quantity]]*Table3[[#This Row],[Price]]</f>
        <v>62.25</v>
      </c>
      <c r="G109" s="1" t="s">
        <v>183</v>
      </c>
    </row>
    <row r="110" spans="1:7" x14ac:dyDescent="0.25">
      <c r="A110" s="1">
        <v>16</v>
      </c>
      <c r="B110" s="1" t="s">
        <v>31</v>
      </c>
      <c r="C110" s="1" t="s">
        <v>32</v>
      </c>
      <c r="D110" s="1">
        <v>23.75</v>
      </c>
      <c r="E110" s="1">
        <v>4</v>
      </c>
      <c r="F110" s="1">
        <f>Table3[[#This Row],[Quantity]]*Table3[[#This Row],[Price]]</f>
        <v>95</v>
      </c>
      <c r="G110" s="1" t="s">
        <v>128</v>
      </c>
    </row>
    <row r="111" spans="1:7" x14ac:dyDescent="0.25">
      <c r="A111" s="1">
        <v>17</v>
      </c>
      <c r="B111" s="1" t="s">
        <v>12</v>
      </c>
      <c r="C111" s="1" t="s">
        <v>7</v>
      </c>
      <c r="D111" s="1">
        <v>12.5</v>
      </c>
      <c r="E111" s="1">
        <v>1</v>
      </c>
      <c r="F111" s="1">
        <f>Table3[[#This Row],[Quantity]]*Table3[[#This Row],[Price]]</f>
        <v>12.5</v>
      </c>
      <c r="G111" s="1" t="s">
        <v>189</v>
      </c>
    </row>
    <row r="112" spans="1:7" x14ac:dyDescent="0.25">
      <c r="A112" s="1">
        <v>17</v>
      </c>
      <c r="B112" s="1" t="s">
        <v>34</v>
      </c>
      <c r="C112" s="1" t="s">
        <v>35</v>
      </c>
      <c r="D112" s="1">
        <v>15.9</v>
      </c>
      <c r="E112" s="1">
        <v>2</v>
      </c>
      <c r="F112" s="1">
        <f>Table3[[#This Row],[Quantity]]*Table3[[#This Row],[Price]]</f>
        <v>31.8</v>
      </c>
      <c r="G112" s="1" t="s">
        <v>195</v>
      </c>
    </row>
    <row r="113" spans="1:7" x14ac:dyDescent="0.25">
      <c r="A113" s="1">
        <v>17</v>
      </c>
      <c r="B113" s="1" t="s">
        <v>39</v>
      </c>
      <c r="C113" s="1" t="s">
        <v>40</v>
      </c>
      <c r="D113" s="1">
        <v>6.25</v>
      </c>
      <c r="E113" s="1">
        <v>3</v>
      </c>
      <c r="F113" s="1">
        <f>Table3[[#This Row],[Quantity]]*Table3[[#This Row],[Price]]</f>
        <v>18.75</v>
      </c>
      <c r="G113" s="1" t="s">
        <v>201</v>
      </c>
    </row>
    <row r="114" spans="1:7" x14ac:dyDescent="0.25">
      <c r="A114" s="1">
        <v>17</v>
      </c>
      <c r="B114" s="1" t="s">
        <v>42</v>
      </c>
      <c r="C114" s="1" t="s">
        <v>10</v>
      </c>
      <c r="D114" s="1">
        <v>6.75</v>
      </c>
      <c r="E114" s="1">
        <v>2</v>
      </c>
      <c r="F114" s="1">
        <f>Table3[[#This Row],[Quantity]]*Table3[[#This Row],[Price]]</f>
        <v>13.5</v>
      </c>
      <c r="G114" s="1" t="s">
        <v>126</v>
      </c>
    </row>
    <row r="115" spans="1:7" x14ac:dyDescent="0.25">
      <c r="A115" s="1">
        <v>17</v>
      </c>
      <c r="B115" s="1" t="s">
        <v>42</v>
      </c>
      <c r="C115" s="1" t="s">
        <v>10</v>
      </c>
      <c r="D115" s="1">
        <v>6.75</v>
      </c>
      <c r="E115" s="1">
        <v>4</v>
      </c>
      <c r="F115" s="1">
        <f>Table3[[#This Row],[Quantity]]*Table3[[#This Row],[Price]]</f>
        <v>27</v>
      </c>
      <c r="G115" s="1" t="s">
        <v>74</v>
      </c>
    </row>
    <row r="116" spans="1:7" x14ac:dyDescent="0.25">
      <c r="A116" s="1">
        <v>17</v>
      </c>
      <c r="B116" s="1" t="s">
        <v>26</v>
      </c>
      <c r="C116" s="1" t="s">
        <v>27</v>
      </c>
      <c r="D116" s="1">
        <v>11.5</v>
      </c>
      <c r="E116" s="1">
        <v>1</v>
      </c>
      <c r="F116" s="1">
        <f>Table3[[#This Row],[Quantity]]*Table3[[#This Row],[Price]]</f>
        <v>11.5</v>
      </c>
      <c r="G116" s="1" t="s">
        <v>28</v>
      </c>
    </row>
    <row r="117" spans="1:7" x14ac:dyDescent="0.25">
      <c r="A117" s="1">
        <v>18</v>
      </c>
      <c r="B117" s="1" t="s">
        <v>70</v>
      </c>
      <c r="C117" s="1" t="s">
        <v>71</v>
      </c>
      <c r="D117" s="1">
        <v>28.5</v>
      </c>
      <c r="E117" s="1">
        <v>2</v>
      </c>
      <c r="F117" s="1">
        <f>Table3[[#This Row],[Quantity]]*Table3[[#This Row],[Price]]</f>
        <v>57</v>
      </c>
      <c r="G117" s="1" t="s">
        <v>207</v>
      </c>
    </row>
    <row r="118" spans="1:7" x14ac:dyDescent="0.25">
      <c r="A118" s="1">
        <v>18</v>
      </c>
      <c r="B118" s="1" t="s">
        <v>18</v>
      </c>
      <c r="C118" s="1" t="s">
        <v>19</v>
      </c>
      <c r="D118" s="1">
        <v>45.5</v>
      </c>
      <c r="E118" s="1">
        <v>1</v>
      </c>
      <c r="F118" s="1">
        <f>Table3[[#This Row],[Quantity]]*Table3[[#This Row],[Price]]</f>
        <v>45.5</v>
      </c>
      <c r="G118" s="1" t="s">
        <v>21</v>
      </c>
    </row>
    <row r="119" spans="1:7" x14ac:dyDescent="0.25">
      <c r="A119" s="1">
        <v>18</v>
      </c>
      <c r="B119" s="1" t="s">
        <v>22</v>
      </c>
      <c r="C119" s="1" t="s">
        <v>23</v>
      </c>
      <c r="D119" s="1">
        <v>45.75</v>
      </c>
      <c r="E119" s="1">
        <v>1</v>
      </c>
      <c r="F119" s="1">
        <f>Table3[[#This Row],[Quantity]]*Table3[[#This Row],[Price]]</f>
        <v>45.75</v>
      </c>
      <c r="G119" s="1" t="s">
        <v>21</v>
      </c>
    </row>
    <row r="120" spans="1:7" x14ac:dyDescent="0.25">
      <c r="A120" s="1">
        <v>18</v>
      </c>
      <c r="B120" s="1" t="s">
        <v>80</v>
      </c>
      <c r="C120" s="1" t="s">
        <v>71</v>
      </c>
      <c r="D120" s="1">
        <v>23.25</v>
      </c>
      <c r="E120" s="1">
        <v>3</v>
      </c>
      <c r="F120" s="1">
        <f>Table3[[#This Row],[Quantity]]*Table3[[#This Row],[Price]]</f>
        <v>69.75</v>
      </c>
      <c r="G120" s="1" t="s">
        <v>176</v>
      </c>
    </row>
    <row r="121" spans="1:7" x14ac:dyDescent="0.25">
      <c r="A121" s="1">
        <v>19</v>
      </c>
      <c r="B121" s="1" t="s">
        <v>42</v>
      </c>
      <c r="C121" s="1" t="s">
        <v>10</v>
      </c>
      <c r="D121" s="1">
        <v>6.75</v>
      </c>
      <c r="E121" s="1">
        <v>3</v>
      </c>
      <c r="F121" s="1">
        <f>Table3[[#This Row],[Quantity]]*Table3[[#This Row],[Price]]</f>
        <v>20.25</v>
      </c>
      <c r="G121" s="1" t="s">
        <v>43</v>
      </c>
    </row>
    <row r="122" spans="1:7" x14ac:dyDescent="0.25">
      <c r="A122" s="1">
        <v>19</v>
      </c>
      <c r="B122" s="1" t="s">
        <v>52</v>
      </c>
      <c r="C122" s="1" t="s">
        <v>19</v>
      </c>
      <c r="D122" s="1">
        <v>38.25</v>
      </c>
      <c r="E122" s="1">
        <v>1</v>
      </c>
      <c r="F122" s="1">
        <f>Table3[[#This Row],[Quantity]]*Table3[[#This Row],[Price]]</f>
        <v>38.25</v>
      </c>
      <c r="G122" s="1" t="s">
        <v>53</v>
      </c>
    </row>
    <row r="123" spans="1:7" x14ac:dyDescent="0.25">
      <c r="A123" s="1">
        <v>19</v>
      </c>
      <c r="B123" s="1" t="s">
        <v>61</v>
      </c>
      <c r="C123" s="1" t="s">
        <v>62</v>
      </c>
      <c r="D123" s="1">
        <v>12.5</v>
      </c>
      <c r="E123" s="1">
        <v>2</v>
      </c>
      <c r="F123" s="1">
        <f>Table3[[#This Row],[Quantity]]*Table3[[#This Row],[Price]]</f>
        <v>25</v>
      </c>
      <c r="G123" s="1" t="s">
        <v>63</v>
      </c>
    </row>
    <row r="124" spans="1:7" x14ac:dyDescent="0.25">
      <c r="A124" s="1">
        <v>19</v>
      </c>
      <c r="B124" s="1" t="s">
        <v>52</v>
      </c>
      <c r="C124" s="1" t="s">
        <v>19</v>
      </c>
      <c r="D124" s="1">
        <v>38.25</v>
      </c>
      <c r="E124" s="1">
        <v>1</v>
      </c>
      <c r="F124" s="1">
        <f>Table3[[#This Row],[Quantity]]*Table3[[#This Row],[Price]]</f>
        <v>38.25</v>
      </c>
      <c r="G124" s="1" t="s">
        <v>132</v>
      </c>
    </row>
    <row r="125" spans="1:7" x14ac:dyDescent="0.25">
      <c r="A125" s="1">
        <v>19</v>
      </c>
      <c r="B125" s="1" t="s">
        <v>39</v>
      </c>
      <c r="C125" s="1" t="s">
        <v>40</v>
      </c>
      <c r="D125" s="1">
        <v>6.25</v>
      </c>
      <c r="E125" s="1">
        <v>2</v>
      </c>
      <c r="F125" s="1">
        <f>Table3[[#This Row],[Quantity]]*Table3[[#This Row],[Price]]</f>
        <v>12.5</v>
      </c>
      <c r="G125" s="1" t="s">
        <v>190</v>
      </c>
    </row>
    <row r="126" spans="1:7" x14ac:dyDescent="0.25">
      <c r="A126" s="1">
        <v>20</v>
      </c>
      <c r="B126" s="1" t="s">
        <v>26</v>
      </c>
      <c r="C126" s="1" t="s">
        <v>27</v>
      </c>
      <c r="D126" s="1">
        <v>11.5</v>
      </c>
      <c r="E126" s="1">
        <v>3</v>
      </c>
      <c r="F126" s="1">
        <f>Table3[[#This Row],[Quantity]]*Table3[[#This Row],[Price]]</f>
        <v>34.5</v>
      </c>
      <c r="G126" s="1" t="s">
        <v>75</v>
      </c>
    </row>
    <row r="127" spans="1:7" x14ac:dyDescent="0.25">
      <c r="A127" s="1">
        <v>20</v>
      </c>
      <c r="B127" s="1" t="s">
        <v>24</v>
      </c>
      <c r="C127" s="1" t="s">
        <v>15</v>
      </c>
      <c r="D127" s="1">
        <v>18.899999999999999</v>
      </c>
      <c r="E127" s="1">
        <v>2</v>
      </c>
      <c r="F127" s="1">
        <f>Table3[[#This Row],[Quantity]]*Table3[[#This Row],[Price]]</f>
        <v>37.799999999999997</v>
      </c>
      <c r="G127" s="1" t="s">
        <v>85</v>
      </c>
    </row>
    <row r="128" spans="1:7" x14ac:dyDescent="0.25">
      <c r="A128" s="1">
        <v>20</v>
      </c>
      <c r="B128" s="1" t="s">
        <v>18</v>
      </c>
      <c r="C128" s="1" t="s">
        <v>19</v>
      </c>
      <c r="D128" s="1">
        <v>45.5</v>
      </c>
      <c r="E128" s="1">
        <v>1</v>
      </c>
      <c r="F128" s="1">
        <f>Table3[[#This Row],[Quantity]]*Table3[[#This Row],[Price]]</f>
        <v>45.5</v>
      </c>
      <c r="G128" s="1" t="s">
        <v>181</v>
      </c>
    </row>
    <row r="129" spans="1:7" x14ac:dyDescent="0.25">
      <c r="A129" s="1">
        <v>20</v>
      </c>
      <c r="B129" s="1" t="s">
        <v>39</v>
      </c>
      <c r="C129" s="1" t="s">
        <v>40</v>
      </c>
      <c r="D129" s="1">
        <v>6.25</v>
      </c>
      <c r="E129" s="1">
        <v>2</v>
      </c>
      <c r="F129" s="1">
        <f>Table3[[#This Row],[Quantity]]*Table3[[#This Row],[Price]]</f>
        <v>12.5</v>
      </c>
      <c r="G129" s="1" t="s">
        <v>151</v>
      </c>
    </row>
    <row r="130" spans="1:7" x14ac:dyDescent="0.25">
      <c r="A130" s="1">
        <v>21</v>
      </c>
      <c r="B130" s="1" t="s">
        <v>9</v>
      </c>
      <c r="C130" s="1" t="s">
        <v>10</v>
      </c>
      <c r="D130" s="1">
        <v>8.5</v>
      </c>
      <c r="E130" s="1">
        <v>2</v>
      </c>
      <c r="F130" s="1">
        <f>Table3[[#This Row],[Quantity]]*Table3[[#This Row],[Price]]</f>
        <v>17</v>
      </c>
      <c r="G130" s="1" t="s">
        <v>100</v>
      </c>
    </row>
    <row r="131" spans="1:7" x14ac:dyDescent="0.25">
      <c r="A131" s="1">
        <v>21</v>
      </c>
      <c r="B131" s="1" t="s">
        <v>31</v>
      </c>
      <c r="C131" s="1" t="s">
        <v>32</v>
      </c>
      <c r="D131" s="1">
        <v>23.75</v>
      </c>
      <c r="E131" s="1">
        <v>1</v>
      </c>
      <c r="F131" s="1">
        <f>Table3[[#This Row],[Quantity]]*Table3[[#This Row],[Price]]</f>
        <v>23.75</v>
      </c>
      <c r="G131" s="1" t="s">
        <v>108</v>
      </c>
    </row>
    <row r="132" spans="1:7" x14ac:dyDescent="0.25">
      <c r="A132" s="1">
        <v>21</v>
      </c>
      <c r="B132" s="1" t="s">
        <v>76</v>
      </c>
      <c r="C132" s="1" t="s">
        <v>23</v>
      </c>
      <c r="D132" s="1">
        <v>8.9</v>
      </c>
      <c r="E132" s="1">
        <v>3</v>
      </c>
      <c r="F132" s="1">
        <f>Table3[[#This Row],[Quantity]]*Table3[[#This Row],[Price]]</f>
        <v>26.700000000000003</v>
      </c>
      <c r="G132" s="1" t="s">
        <v>115</v>
      </c>
    </row>
    <row r="133" spans="1:7" x14ac:dyDescent="0.25">
      <c r="A133" s="1">
        <v>22</v>
      </c>
      <c r="B133" s="1" t="s">
        <v>80</v>
      </c>
      <c r="C133" s="1" t="s">
        <v>71</v>
      </c>
      <c r="D133" s="1">
        <v>23.25</v>
      </c>
      <c r="E133" s="1">
        <v>4</v>
      </c>
      <c r="F133" s="1">
        <f>Table3[[#This Row],[Quantity]]*Table3[[#This Row],[Price]]</f>
        <v>93</v>
      </c>
      <c r="G133" s="1" t="s">
        <v>122</v>
      </c>
    </row>
    <row r="134" spans="1:7" x14ac:dyDescent="0.25">
      <c r="A134" s="1">
        <v>22</v>
      </c>
      <c r="B134" s="1" t="s">
        <v>18</v>
      </c>
      <c r="C134" s="1" t="s">
        <v>19</v>
      </c>
      <c r="D134" s="1">
        <v>45.5</v>
      </c>
      <c r="E134" s="1">
        <v>1</v>
      </c>
      <c r="F134" s="1">
        <f>Table3[[#This Row],[Quantity]]*Table3[[#This Row],[Price]]</f>
        <v>45.5</v>
      </c>
      <c r="G134" s="1" t="s">
        <v>129</v>
      </c>
    </row>
    <row r="135" spans="1:7" x14ac:dyDescent="0.25">
      <c r="A135" s="1">
        <v>22</v>
      </c>
      <c r="B135" s="1" t="s">
        <v>39</v>
      </c>
      <c r="C135" s="1" t="s">
        <v>40</v>
      </c>
      <c r="D135" s="1">
        <v>6.25</v>
      </c>
      <c r="E135" s="1">
        <v>4</v>
      </c>
      <c r="F135" s="1">
        <f>Table3[[#This Row],[Quantity]]*Table3[[#This Row],[Price]]</f>
        <v>25</v>
      </c>
      <c r="G135" s="1" t="s">
        <v>134</v>
      </c>
    </row>
    <row r="136" spans="1:7" x14ac:dyDescent="0.25">
      <c r="A136" s="1">
        <v>22</v>
      </c>
      <c r="B136" s="1" t="s">
        <v>61</v>
      </c>
      <c r="C136" s="1" t="s">
        <v>62</v>
      </c>
      <c r="D136" s="1">
        <v>12.5</v>
      </c>
      <c r="E136" s="1">
        <v>3</v>
      </c>
      <c r="F136" s="1">
        <f>Table3[[#This Row],[Quantity]]*Table3[[#This Row],[Price]]</f>
        <v>37.5</v>
      </c>
      <c r="G136" s="1" t="s">
        <v>136</v>
      </c>
    </row>
    <row r="137" spans="1:7" x14ac:dyDescent="0.25">
      <c r="A137" s="1">
        <v>22</v>
      </c>
      <c r="B137" s="1" t="s">
        <v>52</v>
      </c>
      <c r="C137" s="1" t="s">
        <v>19</v>
      </c>
      <c r="D137" s="1">
        <v>38.25</v>
      </c>
      <c r="E137" s="1">
        <v>1</v>
      </c>
      <c r="F137" s="1">
        <f>Table3[[#This Row],[Quantity]]*Table3[[#This Row],[Price]]</f>
        <v>38.25</v>
      </c>
      <c r="G137" s="1" t="s">
        <v>202</v>
      </c>
    </row>
    <row r="138" spans="1:7" x14ac:dyDescent="0.25">
      <c r="A138" s="1">
        <v>23</v>
      </c>
      <c r="B138" s="1" t="s">
        <v>46</v>
      </c>
      <c r="C138" s="1" t="s">
        <v>27</v>
      </c>
      <c r="D138" s="1">
        <v>12</v>
      </c>
      <c r="E138" s="1">
        <v>3</v>
      </c>
      <c r="F138" s="1">
        <f>Table3[[#This Row],[Quantity]]*Table3[[#This Row],[Price]]</f>
        <v>36</v>
      </c>
      <c r="G138" s="1" t="s">
        <v>140</v>
      </c>
    </row>
    <row r="139" spans="1:7" x14ac:dyDescent="0.25">
      <c r="A139" s="1">
        <v>23</v>
      </c>
      <c r="B139" s="1" t="s">
        <v>65</v>
      </c>
      <c r="C139" s="1" t="s">
        <v>66</v>
      </c>
      <c r="D139" s="1">
        <v>25.75</v>
      </c>
      <c r="E139" s="1">
        <v>2</v>
      </c>
      <c r="F139" s="1">
        <f>Table3[[#This Row],[Quantity]]*Table3[[#This Row],[Price]]</f>
        <v>51.5</v>
      </c>
      <c r="G139" s="1" t="s">
        <v>146</v>
      </c>
    </row>
    <row r="140" spans="1:7" x14ac:dyDescent="0.25">
      <c r="A140" s="1">
        <v>23</v>
      </c>
      <c r="B140" s="1" t="s">
        <v>14</v>
      </c>
      <c r="C140" s="1" t="s">
        <v>15</v>
      </c>
      <c r="D140" s="1">
        <v>20.75</v>
      </c>
      <c r="E140" s="1">
        <v>3</v>
      </c>
      <c r="F140" s="1">
        <f>Table3[[#This Row],[Quantity]]*Table3[[#This Row],[Price]]</f>
        <v>62.25</v>
      </c>
      <c r="G140" s="1" t="s">
        <v>152</v>
      </c>
    </row>
    <row r="141" spans="1:7" x14ac:dyDescent="0.25">
      <c r="A141" s="1">
        <v>23</v>
      </c>
      <c r="B141" s="1" t="s">
        <v>31</v>
      </c>
      <c r="C141" s="1" t="s">
        <v>32</v>
      </c>
      <c r="D141" s="1">
        <v>23.75</v>
      </c>
      <c r="E141" s="1">
        <v>4</v>
      </c>
      <c r="F141" s="1">
        <f>Table3[[#This Row],[Quantity]]*Table3[[#This Row],[Price]]</f>
        <v>95</v>
      </c>
      <c r="G141" s="1" t="s">
        <v>164</v>
      </c>
    </row>
    <row r="142" spans="1:7" x14ac:dyDescent="0.25">
      <c r="A142" s="1">
        <v>24</v>
      </c>
      <c r="B142" s="1" t="s">
        <v>12</v>
      </c>
      <c r="C142" s="1" t="s">
        <v>7</v>
      </c>
      <c r="D142" s="1">
        <v>12.5</v>
      </c>
      <c r="E142" s="1">
        <v>1</v>
      </c>
      <c r="F142" s="1">
        <f>Table3[[#This Row],[Quantity]]*Table3[[#This Row],[Price]]</f>
        <v>12.5</v>
      </c>
      <c r="G142" s="1" t="s">
        <v>157</v>
      </c>
    </row>
    <row r="143" spans="1:7" x14ac:dyDescent="0.25">
      <c r="A143" s="1">
        <v>24</v>
      </c>
      <c r="B143" s="1" t="s">
        <v>34</v>
      </c>
      <c r="C143" s="1" t="s">
        <v>35</v>
      </c>
      <c r="D143" s="1">
        <v>15.9</v>
      </c>
      <c r="E143" s="1">
        <v>2</v>
      </c>
      <c r="F143" s="1">
        <f>Table3[[#This Row],[Quantity]]*Table3[[#This Row],[Price]]</f>
        <v>31.8</v>
      </c>
      <c r="G143" s="1" t="s">
        <v>162</v>
      </c>
    </row>
    <row r="144" spans="1:7" x14ac:dyDescent="0.25">
      <c r="A144" s="1">
        <v>24</v>
      </c>
      <c r="B144" s="1" t="s">
        <v>39</v>
      </c>
      <c r="C144" s="1" t="s">
        <v>40</v>
      </c>
      <c r="D144" s="1">
        <v>6.25</v>
      </c>
      <c r="E144" s="1">
        <v>3</v>
      </c>
      <c r="F144" s="1">
        <f>Table3[[#This Row],[Quantity]]*Table3[[#This Row],[Price]]</f>
        <v>18.75</v>
      </c>
      <c r="G144" s="1" t="s">
        <v>167</v>
      </c>
    </row>
    <row r="145" spans="1:7" x14ac:dyDescent="0.25">
      <c r="A145" s="1">
        <v>24</v>
      </c>
      <c r="B145" s="1" t="s">
        <v>39</v>
      </c>
      <c r="C145" s="1" t="s">
        <v>40</v>
      </c>
      <c r="D145" s="1">
        <v>6.25</v>
      </c>
      <c r="E145" s="1">
        <v>2</v>
      </c>
      <c r="F145" s="1">
        <f>Table3[[#This Row],[Quantity]]*Table3[[#This Row],[Price]]</f>
        <v>12.5</v>
      </c>
      <c r="G145" s="1" t="s">
        <v>188</v>
      </c>
    </row>
    <row r="146" spans="1:7" x14ac:dyDescent="0.25">
      <c r="A146" s="1">
        <v>25</v>
      </c>
      <c r="B146" s="1" t="s">
        <v>70</v>
      </c>
      <c r="C146" s="1" t="s">
        <v>71</v>
      </c>
      <c r="D146" s="1">
        <v>28.5</v>
      </c>
      <c r="E146" s="1">
        <v>2</v>
      </c>
      <c r="F146" s="1">
        <f>Table3[[#This Row],[Quantity]]*Table3[[#This Row],[Price]]</f>
        <v>57</v>
      </c>
      <c r="G146" s="1" t="s">
        <v>173</v>
      </c>
    </row>
    <row r="147" spans="1:7" x14ac:dyDescent="0.25">
      <c r="A147" s="1">
        <v>25</v>
      </c>
      <c r="B147" s="1" t="s">
        <v>18</v>
      </c>
      <c r="C147" s="1" t="s">
        <v>19</v>
      </c>
      <c r="D147" s="1">
        <v>45.5</v>
      </c>
      <c r="E147" s="1">
        <v>1</v>
      </c>
      <c r="F147" s="1">
        <f>Table3[[#This Row],[Quantity]]*Table3[[#This Row],[Price]]</f>
        <v>45.5</v>
      </c>
      <c r="G147" s="1" t="s">
        <v>179</v>
      </c>
    </row>
    <row r="148" spans="1:7" x14ac:dyDescent="0.25">
      <c r="A148" s="1">
        <v>25</v>
      </c>
      <c r="B148" s="1" t="s">
        <v>22</v>
      </c>
      <c r="C148" s="1" t="s">
        <v>23</v>
      </c>
      <c r="D148" s="1">
        <v>45.75</v>
      </c>
      <c r="E148" s="1">
        <v>1</v>
      </c>
      <c r="F148" s="1">
        <f>Table3[[#This Row],[Quantity]]*Table3[[#This Row],[Price]]</f>
        <v>45.75</v>
      </c>
      <c r="G148" s="1" t="s">
        <v>185</v>
      </c>
    </row>
    <row r="149" spans="1:7" x14ac:dyDescent="0.25">
      <c r="A149" s="1">
        <v>25</v>
      </c>
      <c r="B149" s="1" t="s">
        <v>46</v>
      </c>
      <c r="C149" s="1" t="s">
        <v>27</v>
      </c>
      <c r="D149" s="1">
        <v>12</v>
      </c>
      <c r="E149" s="1">
        <v>3</v>
      </c>
      <c r="F149" s="1">
        <f>Table3[[#This Row],[Quantity]]*Table3[[#This Row],[Price]]</f>
        <v>36</v>
      </c>
      <c r="G149" s="1" t="s">
        <v>193</v>
      </c>
    </row>
    <row r="150" spans="1:7" x14ac:dyDescent="0.25">
      <c r="A150" s="1">
        <v>25</v>
      </c>
      <c r="B150" s="1" t="s">
        <v>18</v>
      </c>
      <c r="C150" s="1" t="s">
        <v>19</v>
      </c>
      <c r="D150" s="1">
        <v>45.5</v>
      </c>
      <c r="E150" s="1">
        <v>1</v>
      </c>
      <c r="F150" s="1">
        <f>Table3[[#This Row],[Quantity]]*Table3[[#This Row],[Price]]</f>
        <v>45.5</v>
      </c>
      <c r="G150" s="1" t="s">
        <v>145</v>
      </c>
    </row>
    <row r="151" spans="1:7" x14ac:dyDescent="0.25">
      <c r="A151" s="1">
        <v>25</v>
      </c>
      <c r="B151" s="1" t="s">
        <v>22</v>
      </c>
      <c r="C151" s="1" t="s">
        <v>23</v>
      </c>
      <c r="D151" s="1">
        <v>45.75</v>
      </c>
      <c r="E151" s="1">
        <v>1</v>
      </c>
      <c r="F151" s="1">
        <f>Table3[[#This Row],[Quantity]]*Table3[[#This Row],[Price]]</f>
        <v>45.75</v>
      </c>
      <c r="G151" s="1" t="s">
        <v>184</v>
      </c>
    </row>
    <row r="152" spans="1:7" x14ac:dyDescent="0.25">
      <c r="A152" s="1">
        <v>26</v>
      </c>
      <c r="B152" s="1" t="s">
        <v>42</v>
      </c>
      <c r="C152" s="1" t="s">
        <v>10</v>
      </c>
      <c r="D152" s="1">
        <v>6.75</v>
      </c>
      <c r="E152" s="1">
        <v>3</v>
      </c>
      <c r="F152" s="1">
        <f>Table3[[#This Row],[Quantity]]*Table3[[#This Row],[Price]]</f>
        <v>20.25</v>
      </c>
      <c r="G152" s="1" t="s">
        <v>191</v>
      </c>
    </row>
    <row r="153" spans="1:7" x14ac:dyDescent="0.25">
      <c r="A153" s="1">
        <v>26</v>
      </c>
      <c r="B153" s="1" t="s">
        <v>52</v>
      </c>
      <c r="C153" s="1" t="s">
        <v>19</v>
      </c>
      <c r="D153" s="1">
        <v>38.25</v>
      </c>
      <c r="E153" s="1">
        <v>1</v>
      </c>
      <c r="F153" s="1">
        <f>Table3[[#This Row],[Quantity]]*Table3[[#This Row],[Price]]</f>
        <v>38.25</v>
      </c>
      <c r="G153" s="1" t="s">
        <v>197</v>
      </c>
    </row>
    <row r="154" spans="1:7" x14ac:dyDescent="0.25">
      <c r="A154" s="1">
        <v>26</v>
      </c>
      <c r="B154" s="1" t="s">
        <v>61</v>
      </c>
      <c r="C154" s="1" t="s">
        <v>62</v>
      </c>
      <c r="D154" s="1">
        <v>12.5</v>
      </c>
      <c r="E154" s="1">
        <v>2</v>
      </c>
      <c r="F154" s="1">
        <f>Table3[[#This Row],[Quantity]]*Table3[[#This Row],[Price]]</f>
        <v>25</v>
      </c>
      <c r="G154" s="1" t="s">
        <v>203</v>
      </c>
    </row>
    <row r="155" spans="1:7" x14ac:dyDescent="0.25">
      <c r="A155" s="1">
        <v>26</v>
      </c>
      <c r="B155" s="1" t="s">
        <v>22</v>
      </c>
      <c r="C155" s="1" t="s">
        <v>23</v>
      </c>
      <c r="D155" s="1">
        <v>45.75</v>
      </c>
      <c r="E155" s="1">
        <v>1</v>
      </c>
      <c r="F155" s="1">
        <f>Table3[[#This Row],[Quantity]]*Table3[[#This Row],[Price]]</f>
        <v>45.75</v>
      </c>
      <c r="G155" s="1" t="s">
        <v>50</v>
      </c>
    </row>
    <row r="156" spans="1:7" x14ac:dyDescent="0.25">
      <c r="A156" s="1">
        <v>27</v>
      </c>
      <c r="B156" s="1" t="s">
        <v>26</v>
      </c>
      <c r="C156" s="1" t="s">
        <v>27</v>
      </c>
      <c r="D156" s="1">
        <v>11.5</v>
      </c>
      <c r="E156" s="1">
        <v>3</v>
      </c>
      <c r="F156" s="1">
        <f>Table3[[#This Row],[Quantity]]*Table3[[#This Row],[Price]]</f>
        <v>34.5</v>
      </c>
      <c r="G156" s="1" t="s">
        <v>209</v>
      </c>
    </row>
    <row r="157" spans="1:7" x14ac:dyDescent="0.25">
      <c r="A157" s="1">
        <v>27</v>
      </c>
      <c r="B157" s="1" t="s">
        <v>24</v>
      </c>
      <c r="C157" s="1" t="s">
        <v>15</v>
      </c>
      <c r="D157" s="1">
        <v>18.899999999999999</v>
      </c>
      <c r="E157" s="1">
        <v>2</v>
      </c>
      <c r="F157" s="1">
        <f>Table3[[#This Row],[Quantity]]*Table3[[#This Row],[Price]]</f>
        <v>37.799999999999997</v>
      </c>
      <c r="G157" s="1" t="s">
        <v>25</v>
      </c>
    </row>
    <row r="158" spans="1:7" x14ac:dyDescent="0.25">
      <c r="A158" s="1">
        <v>27</v>
      </c>
      <c r="B158" s="1" t="s">
        <v>14</v>
      </c>
      <c r="C158" s="1" t="s">
        <v>15</v>
      </c>
      <c r="D158" s="1">
        <v>20.75</v>
      </c>
      <c r="E158" s="1">
        <v>4</v>
      </c>
      <c r="F158" s="1">
        <f>Table3[[#This Row],[Quantity]]*Table3[[#This Row],[Price]]</f>
        <v>83</v>
      </c>
      <c r="G158" s="1" t="s">
        <v>206</v>
      </c>
    </row>
    <row r="159" spans="1:7" x14ac:dyDescent="0.25">
      <c r="A159" s="1">
        <v>27</v>
      </c>
      <c r="B159" s="1" t="s">
        <v>46</v>
      </c>
      <c r="C159" s="1" t="s">
        <v>27</v>
      </c>
      <c r="D159" s="1">
        <v>12</v>
      </c>
      <c r="E159" s="1">
        <v>3</v>
      </c>
      <c r="F159" s="1">
        <f>Table3[[#This Row],[Quantity]]*Table3[[#This Row],[Price]]</f>
        <v>36</v>
      </c>
      <c r="G159" s="1" t="s">
        <v>156</v>
      </c>
    </row>
    <row r="160" spans="1:7" x14ac:dyDescent="0.25">
      <c r="A160" s="1">
        <v>28</v>
      </c>
      <c r="B160" s="1" t="s">
        <v>9</v>
      </c>
      <c r="C160" s="1" t="s">
        <v>10</v>
      </c>
      <c r="D160" s="1">
        <v>8.5</v>
      </c>
      <c r="E160" s="1">
        <v>2</v>
      </c>
      <c r="F160" s="1">
        <f>Table3[[#This Row],[Quantity]]*Table3[[#This Row],[Price]]</f>
        <v>17</v>
      </c>
      <c r="G160" s="1" t="s">
        <v>54</v>
      </c>
    </row>
    <row r="161" spans="1:7" x14ac:dyDescent="0.25">
      <c r="A161" s="1">
        <v>28</v>
      </c>
      <c r="B161" s="1" t="s">
        <v>31</v>
      </c>
      <c r="C161" s="1" t="s">
        <v>32</v>
      </c>
      <c r="D161" s="1">
        <v>23.75</v>
      </c>
      <c r="E161" s="1">
        <v>1</v>
      </c>
      <c r="F161" s="1">
        <f>Table3[[#This Row],[Quantity]]*Table3[[#This Row],[Price]]</f>
        <v>23.75</v>
      </c>
      <c r="G161" s="1" t="s">
        <v>64</v>
      </c>
    </row>
    <row r="162" spans="1:7" x14ac:dyDescent="0.25">
      <c r="A162" s="1">
        <v>28</v>
      </c>
      <c r="B162" s="1" t="s">
        <v>76</v>
      </c>
      <c r="C162" s="1" t="s">
        <v>23</v>
      </c>
      <c r="D162" s="1">
        <v>8.9</v>
      </c>
      <c r="E162" s="1">
        <v>3</v>
      </c>
      <c r="F162" s="1">
        <f>Table3[[#This Row],[Quantity]]*Table3[[#This Row],[Price]]</f>
        <v>26.700000000000003</v>
      </c>
      <c r="G162" s="1" t="s">
        <v>77</v>
      </c>
    </row>
    <row r="163" spans="1:7" x14ac:dyDescent="0.25">
      <c r="A163" s="1">
        <v>28</v>
      </c>
      <c r="B163" s="1" t="s">
        <v>65</v>
      </c>
      <c r="C163" s="1" t="s">
        <v>66</v>
      </c>
      <c r="D163" s="1">
        <v>25.75</v>
      </c>
      <c r="E163" s="1">
        <v>1</v>
      </c>
      <c r="F163" s="1">
        <f>Table3[[#This Row],[Quantity]]*Table3[[#This Row],[Price]]</f>
        <v>25.75</v>
      </c>
      <c r="G163" s="1" t="s">
        <v>199</v>
      </c>
    </row>
    <row r="164" spans="1:7" x14ac:dyDescent="0.25">
      <c r="A164" s="1">
        <v>29</v>
      </c>
      <c r="B164" s="1" t="s">
        <v>80</v>
      </c>
      <c r="C164" s="1" t="s">
        <v>71</v>
      </c>
      <c r="D164" s="1">
        <v>23.25</v>
      </c>
      <c r="E164" s="1">
        <v>4</v>
      </c>
      <c r="F164" s="1">
        <f>Table3[[#This Row],[Quantity]]*Table3[[#This Row],[Price]]</f>
        <v>93</v>
      </c>
      <c r="G164" s="1" t="s">
        <v>86</v>
      </c>
    </row>
    <row r="165" spans="1:7" x14ac:dyDescent="0.25">
      <c r="A165" s="1">
        <v>29</v>
      </c>
      <c r="B165" s="1" t="s">
        <v>18</v>
      </c>
      <c r="C165" s="1" t="s">
        <v>19</v>
      </c>
      <c r="D165" s="1">
        <v>45.5</v>
      </c>
      <c r="E165" s="1">
        <v>1</v>
      </c>
      <c r="F165" s="1">
        <f>Table3[[#This Row],[Quantity]]*Table3[[#This Row],[Price]]</f>
        <v>45.5</v>
      </c>
      <c r="G165" s="1" t="s">
        <v>93</v>
      </c>
    </row>
    <row r="166" spans="1:7" x14ac:dyDescent="0.25">
      <c r="A166" s="1">
        <v>29</v>
      </c>
      <c r="B166" s="1" t="s">
        <v>39</v>
      </c>
      <c r="C166" s="1" t="s">
        <v>40</v>
      </c>
      <c r="D166" s="1">
        <v>6.25</v>
      </c>
      <c r="E166" s="1">
        <v>4</v>
      </c>
      <c r="F166" s="1">
        <f>Table3[[#This Row],[Quantity]]*Table3[[#This Row],[Price]]</f>
        <v>25</v>
      </c>
      <c r="G166" s="1" t="s">
        <v>101</v>
      </c>
    </row>
    <row r="167" spans="1:7" x14ac:dyDescent="0.25">
      <c r="A167" s="1">
        <v>29</v>
      </c>
      <c r="B167" s="1" t="s">
        <v>34</v>
      </c>
      <c r="C167" s="1" t="s">
        <v>35</v>
      </c>
      <c r="D167" s="1">
        <v>15.9</v>
      </c>
      <c r="E167" s="1">
        <v>3</v>
      </c>
      <c r="F167" s="1">
        <f>Table3[[#This Row],[Quantity]]*Table3[[#This Row],[Price]]</f>
        <v>47.7</v>
      </c>
      <c r="G167" s="1" t="s">
        <v>38</v>
      </c>
    </row>
    <row r="168" spans="1:7" x14ac:dyDescent="0.25">
      <c r="A168" s="1">
        <v>29</v>
      </c>
      <c r="B168" s="1" t="s">
        <v>80</v>
      </c>
      <c r="C168" s="1" t="s">
        <v>71</v>
      </c>
      <c r="D168" s="1">
        <v>23.25</v>
      </c>
      <c r="E168" s="1">
        <v>3</v>
      </c>
      <c r="F168" s="1">
        <f>Table3[[#This Row],[Quantity]]*Table3[[#This Row],[Price]]</f>
        <v>69.75</v>
      </c>
      <c r="G168" s="1" t="s">
        <v>139</v>
      </c>
    </row>
    <row r="169" spans="1:7" x14ac:dyDescent="0.25">
      <c r="A169" s="1">
        <v>30</v>
      </c>
      <c r="B169" s="1" t="s">
        <v>46</v>
      </c>
      <c r="C169" s="1" t="s">
        <v>27</v>
      </c>
      <c r="D169" s="1">
        <v>12</v>
      </c>
      <c r="E169" s="1">
        <v>3</v>
      </c>
      <c r="F169" s="1">
        <f>Table3[[#This Row],[Quantity]]*Table3[[#This Row],[Price]]</f>
        <v>36</v>
      </c>
      <c r="G169" s="1" t="s">
        <v>109</v>
      </c>
    </row>
    <row r="170" spans="1:7" x14ac:dyDescent="0.25">
      <c r="A170" s="1">
        <v>30</v>
      </c>
      <c r="B170" s="1" t="s">
        <v>65</v>
      </c>
      <c r="C170" s="1" t="s">
        <v>66</v>
      </c>
      <c r="D170" s="1">
        <v>25.75</v>
      </c>
      <c r="E170" s="1">
        <v>2</v>
      </c>
      <c r="F170" s="1">
        <f>Table3[[#This Row],[Quantity]]*Table3[[#This Row],[Price]]</f>
        <v>51.5</v>
      </c>
      <c r="G170" s="1" t="s">
        <v>116</v>
      </c>
    </row>
    <row r="171" spans="1:7" x14ac:dyDescent="0.25">
      <c r="A171" s="1">
        <v>30</v>
      </c>
      <c r="B171" s="1" t="s">
        <v>14</v>
      </c>
      <c r="C171" s="1" t="s">
        <v>15</v>
      </c>
      <c r="D171" s="1">
        <v>20.75</v>
      </c>
      <c r="E171" s="1">
        <v>3</v>
      </c>
      <c r="F171" s="1">
        <f>Table3[[#This Row],[Quantity]]*Table3[[#This Row],[Price]]</f>
        <v>62.25</v>
      </c>
      <c r="G171" s="1" t="s">
        <v>123</v>
      </c>
    </row>
    <row r="172" spans="1:7" x14ac:dyDescent="0.25">
      <c r="A172" s="1">
        <v>30</v>
      </c>
      <c r="B172" s="1" t="s">
        <v>12</v>
      </c>
      <c r="C172" s="1" t="s">
        <v>7</v>
      </c>
      <c r="D172" s="1">
        <v>12.5</v>
      </c>
      <c r="E172" s="1">
        <v>2</v>
      </c>
      <c r="F172" s="1">
        <f>Table3[[#This Row],[Quantity]]*Table3[[#This Row],[Price]]</f>
        <v>25</v>
      </c>
      <c r="G172" s="1" t="s">
        <v>17</v>
      </c>
    </row>
    <row r="173" spans="1:7" x14ac:dyDescent="0.25">
      <c r="A173" s="1">
        <v>30</v>
      </c>
      <c r="B173" s="1" t="s">
        <v>61</v>
      </c>
      <c r="C173" s="1" t="s">
        <v>62</v>
      </c>
      <c r="D173" s="1">
        <v>12.5</v>
      </c>
      <c r="E173" s="1">
        <v>3</v>
      </c>
      <c r="F173" s="1">
        <f>Table3[[#This Row],[Quantity]]*Table3[[#This Row],[Price]]</f>
        <v>37.5</v>
      </c>
      <c r="G173" s="1" t="s">
        <v>208</v>
      </c>
    </row>
    <row r="174" spans="1:7" x14ac:dyDescent="0.25">
      <c r="A174"/>
      <c r="B174"/>
      <c r="C174"/>
      <c r="D174"/>
      <c r="E174"/>
      <c r="F174"/>
      <c r="G174"/>
    </row>
    <row r="175" spans="1:7" x14ac:dyDescent="0.25">
      <c r="A175"/>
      <c r="B175"/>
      <c r="C175"/>
      <c r="D175"/>
      <c r="E175"/>
      <c r="F175"/>
      <c r="G175"/>
    </row>
    <row r="176" spans="1:7" x14ac:dyDescent="0.25">
      <c r="A176"/>
      <c r="B176"/>
      <c r="C176"/>
      <c r="D176"/>
      <c r="E176"/>
      <c r="F176"/>
      <c r="G176"/>
    </row>
    <row r="177" spans="1:7" x14ac:dyDescent="0.25">
      <c r="A177"/>
      <c r="B177"/>
      <c r="C177"/>
      <c r="D177"/>
      <c r="E177"/>
      <c r="F177"/>
      <c r="G177"/>
    </row>
    <row r="178" spans="1:7" x14ac:dyDescent="0.25">
      <c r="A178"/>
      <c r="B178"/>
      <c r="C178"/>
      <c r="D178"/>
      <c r="E178"/>
      <c r="F178"/>
      <c r="G178"/>
    </row>
    <row r="179" spans="1:7" x14ac:dyDescent="0.25">
      <c r="A179"/>
      <c r="B179"/>
      <c r="C179"/>
      <c r="D179"/>
      <c r="E179"/>
      <c r="F179"/>
      <c r="G179"/>
    </row>
    <row r="180" spans="1:7" x14ac:dyDescent="0.25">
      <c r="A180"/>
      <c r="B180"/>
      <c r="C180"/>
      <c r="D180"/>
      <c r="E180"/>
      <c r="F180"/>
      <c r="G180"/>
    </row>
    <row r="181" spans="1:7" x14ac:dyDescent="0.25">
      <c r="A181"/>
      <c r="B181"/>
      <c r="C181"/>
      <c r="D181"/>
      <c r="E181"/>
      <c r="F181"/>
      <c r="G181"/>
    </row>
    <row r="182" spans="1:7" x14ac:dyDescent="0.25">
      <c r="A182"/>
      <c r="B182"/>
      <c r="C182"/>
      <c r="D182"/>
      <c r="E182"/>
      <c r="F182"/>
      <c r="G182"/>
    </row>
    <row r="183" spans="1:7" x14ac:dyDescent="0.25">
      <c r="A183"/>
      <c r="B183"/>
      <c r="C183"/>
      <c r="D183"/>
      <c r="E183"/>
      <c r="F183"/>
      <c r="G183"/>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958DF-1EA7-4D95-BD83-6522A3277494}">
  <dimension ref="A1:G183"/>
  <sheetViews>
    <sheetView showGridLines="0" workbookViewId="0">
      <selection activeCell="D2" sqref="D2"/>
    </sheetView>
  </sheetViews>
  <sheetFormatPr defaultColWidth="12.140625" defaultRowHeight="15.75" x14ac:dyDescent="0.25"/>
  <cols>
    <col min="1" max="1" width="11.28515625" style="1" customWidth="1"/>
    <col min="2" max="2" width="28.140625" style="1" customWidth="1"/>
    <col min="3" max="3" width="28.28515625" style="1" bestFit="1" customWidth="1"/>
    <col min="4" max="4" width="11.5703125" style="1" customWidth="1"/>
    <col min="5" max="5" width="13.5703125" style="1" customWidth="1"/>
    <col min="6" max="6" width="17" style="1" bestFit="1" customWidth="1"/>
    <col min="7" max="7" width="35.42578125" style="1" customWidth="1"/>
    <col min="8" max="16384" width="12.140625" style="1"/>
  </cols>
  <sheetData>
    <row r="1" spans="1:7" x14ac:dyDescent="0.25">
      <c r="A1" s="1" t="s">
        <v>0</v>
      </c>
      <c r="B1" s="1" t="s">
        <v>1</v>
      </c>
      <c r="C1" s="1" t="s">
        <v>2</v>
      </c>
      <c r="D1" s="1" t="s">
        <v>3</v>
      </c>
      <c r="E1" s="1" t="s">
        <v>4</v>
      </c>
      <c r="F1" s="1" t="s">
        <v>216</v>
      </c>
      <c r="G1" s="1" t="s">
        <v>5</v>
      </c>
    </row>
    <row r="2" spans="1:7" x14ac:dyDescent="0.25">
      <c r="A2" s="1">
        <v>1</v>
      </c>
      <c r="B2" s="1" t="s">
        <v>6</v>
      </c>
      <c r="C2" s="1" t="s">
        <v>7</v>
      </c>
      <c r="D2" s="1">
        <v>12.5</v>
      </c>
      <c r="E2" s="1">
        <v>2</v>
      </c>
      <c r="F2" s="1">
        <f>Table1[[#This Row],[Price]]*Table1[[#This Row],[Quantity]]</f>
        <v>25</v>
      </c>
      <c r="G2" s="1" t="s">
        <v>8</v>
      </c>
    </row>
    <row r="3" spans="1:7" x14ac:dyDescent="0.25">
      <c r="A3" s="1">
        <v>3</v>
      </c>
      <c r="B3" s="1" t="s">
        <v>9</v>
      </c>
      <c r="C3" s="1" t="s">
        <v>10</v>
      </c>
      <c r="D3" s="1">
        <v>8.5</v>
      </c>
      <c r="E3" s="1">
        <v>3</v>
      </c>
      <c r="F3" s="1">
        <f>Table1[[#This Row],[Price]]*Table1[[#This Row],[Quantity]]</f>
        <v>25.5</v>
      </c>
      <c r="G3" s="1" t="s">
        <v>11</v>
      </c>
    </row>
    <row r="4" spans="1:7" x14ac:dyDescent="0.25">
      <c r="A4" s="1">
        <v>1</v>
      </c>
      <c r="B4" s="1" t="s">
        <v>12</v>
      </c>
      <c r="C4" s="1" t="s">
        <v>7</v>
      </c>
      <c r="D4" s="1">
        <v>12.5</v>
      </c>
      <c r="E4" s="1">
        <v>2</v>
      </c>
      <c r="F4" s="1">
        <f>Table1[[#This Row],[Price]]*Table1[[#This Row],[Quantity]]</f>
        <v>25</v>
      </c>
      <c r="G4" s="1" t="s">
        <v>13</v>
      </c>
    </row>
    <row r="5" spans="1:7" x14ac:dyDescent="0.25">
      <c r="A5" s="1">
        <v>9</v>
      </c>
      <c r="B5" s="1" t="s">
        <v>14</v>
      </c>
      <c r="C5" s="1" t="s">
        <v>15</v>
      </c>
      <c r="D5" s="1">
        <v>20.75</v>
      </c>
      <c r="E5" s="1">
        <v>3</v>
      </c>
      <c r="F5" s="1">
        <f>Table1[[#This Row],[Price]]*Table1[[#This Row],[Quantity]]</f>
        <v>62.25</v>
      </c>
      <c r="G5" s="1" t="s">
        <v>16</v>
      </c>
    </row>
    <row r="6" spans="1:7" x14ac:dyDescent="0.25">
      <c r="A6" s="1">
        <v>30</v>
      </c>
      <c r="B6" s="1" t="s">
        <v>12</v>
      </c>
      <c r="C6" s="1" t="s">
        <v>7</v>
      </c>
      <c r="D6" s="1">
        <v>12.5</v>
      </c>
      <c r="E6" s="1">
        <v>2</v>
      </c>
      <c r="F6" s="1">
        <f>Table1[[#This Row],[Price]]*Table1[[#This Row],[Quantity]]</f>
        <v>25</v>
      </c>
      <c r="G6" s="1" t="s">
        <v>17</v>
      </c>
    </row>
    <row r="7" spans="1:7" x14ac:dyDescent="0.25">
      <c r="A7" s="1">
        <v>8</v>
      </c>
      <c r="B7" s="1" t="s">
        <v>18</v>
      </c>
      <c r="C7" s="1" t="s">
        <v>19</v>
      </c>
      <c r="D7" s="1">
        <v>45.5</v>
      </c>
      <c r="E7" s="1">
        <v>1</v>
      </c>
      <c r="F7" s="1">
        <f>Table1[[#This Row],[Price]]*Table1[[#This Row],[Quantity]]</f>
        <v>45.5</v>
      </c>
      <c r="G7" s="1" t="s">
        <v>20</v>
      </c>
    </row>
    <row r="8" spans="1:7" x14ac:dyDescent="0.25">
      <c r="A8" s="1">
        <v>18</v>
      </c>
      <c r="B8" s="1" t="s">
        <v>18</v>
      </c>
      <c r="C8" s="1" t="s">
        <v>19</v>
      </c>
      <c r="D8" s="1">
        <v>45.5</v>
      </c>
      <c r="E8" s="1">
        <v>1</v>
      </c>
      <c r="F8" s="1">
        <f>Table1[[#This Row],[Price]]*Table1[[#This Row],[Quantity]]</f>
        <v>45.5</v>
      </c>
      <c r="G8" s="1" t="s">
        <v>21</v>
      </c>
    </row>
    <row r="9" spans="1:7" x14ac:dyDescent="0.25">
      <c r="A9" s="1">
        <v>18</v>
      </c>
      <c r="B9" s="1" t="s">
        <v>22</v>
      </c>
      <c r="C9" s="1" t="s">
        <v>23</v>
      </c>
      <c r="D9" s="1">
        <v>45.75</v>
      </c>
      <c r="E9" s="1">
        <v>1</v>
      </c>
      <c r="F9" s="1">
        <f>Table1[[#This Row],[Price]]*Table1[[#This Row],[Quantity]]</f>
        <v>45.75</v>
      </c>
      <c r="G9" s="1" t="s">
        <v>21</v>
      </c>
    </row>
    <row r="10" spans="1:7" x14ac:dyDescent="0.25">
      <c r="A10" s="1">
        <v>27</v>
      </c>
      <c r="B10" s="1" t="s">
        <v>24</v>
      </c>
      <c r="C10" s="1" t="s">
        <v>15</v>
      </c>
      <c r="D10" s="1">
        <v>18.899999999999999</v>
      </c>
      <c r="E10" s="1">
        <v>2</v>
      </c>
      <c r="F10" s="1">
        <f>Table1[[#This Row],[Price]]*Table1[[#This Row],[Quantity]]</f>
        <v>37.799999999999997</v>
      </c>
      <c r="G10" s="1" t="s">
        <v>25</v>
      </c>
    </row>
    <row r="11" spans="1:7" x14ac:dyDescent="0.25">
      <c r="A11" s="1">
        <v>17</v>
      </c>
      <c r="B11" s="1" t="s">
        <v>26</v>
      </c>
      <c r="C11" s="1" t="s">
        <v>27</v>
      </c>
      <c r="D11" s="1">
        <v>11.5</v>
      </c>
      <c r="E11" s="1">
        <v>1</v>
      </c>
      <c r="F11" s="1">
        <f>Table1[[#This Row],[Price]]*Table1[[#This Row],[Quantity]]</f>
        <v>11.5</v>
      </c>
      <c r="G11" s="1" t="s">
        <v>28</v>
      </c>
    </row>
    <row r="12" spans="1:7" x14ac:dyDescent="0.25">
      <c r="A12" s="1">
        <v>1</v>
      </c>
      <c r="B12" s="1" t="s">
        <v>29</v>
      </c>
      <c r="C12" s="1" t="s">
        <v>15</v>
      </c>
      <c r="D12" s="1">
        <v>15.25</v>
      </c>
      <c r="E12" s="1">
        <v>3</v>
      </c>
      <c r="F12" s="1">
        <f>Table1[[#This Row],[Price]]*Table1[[#This Row],[Quantity]]</f>
        <v>45.75</v>
      </c>
      <c r="G12" s="1" t="s">
        <v>30</v>
      </c>
    </row>
    <row r="13" spans="1:7" x14ac:dyDescent="0.25">
      <c r="A13" s="1">
        <v>1</v>
      </c>
      <c r="B13" s="1" t="s">
        <v>31</v>
      </c>
      <c r="C13" s="1" t="s">
        <v>32</v>
      </c>
      <c r="D13" s="1">
        <v>23.75</v>
      </c>
      <c r="E13" s="1">
        <v>2</v>
      </c>
      <c r="F13" s="1">
        <f>Table1[[#This Row],[Price]]*Table1[[#This Row],[Quantity]]</f>
        <v>47.5</v>
      </c>
      <c r="G13" s="1" t="s">
        <v>33</v>
      </c>
    </row>
    <row r="14" spans="1:7" x14ac:dyDescent="0.25">
      <c r="A14" s="1">
        <v>1</v>
      </c>
      <c r="B14" s="1" t="s">
        <v>34</v>
      </c>
      <c r="C14" s="1" t="s">
        <v>35</v>
      </c>
      <c r="D14" s="1">
        <v>15.9</v>
      </c>
      <c r="E14" s="1">
        <v>3</v>
      </c>
      <c r="F14" s="1">
        <f>Table1[[#This Row],[Price]]*Table1[[#This Row],[Quantity]]</f>
        <v>47.7</v>
      </c>
      <c r="G14" s="1" t="s">
        <v>36</v>
      </c>
    </row>
    <row r="15" spans="1:7" x14ac:dyDescent="0.25">
      <c r="A15" s="1">
        <v>10</v>
      </c>
      <c r="B15" s="1" t="s">
        <v>12</v>
      </c>
      <c r="C15" s="1" t="s">
        <v>7</v>
      </c>
      <c r="D15" s="1">
        <v>12.5</v>
      </c>
      <c r="E15" s="1">
        <v>1</v>
      </c>
      <c r="F15" s="1">
        <f>Table1[[#This Row],[Price]]*Table1[[#This Row],[Quantity]]</f>
        <v>12.5</v>
      </c>
      <c r="G15" s="1" t="s">
        <v>37</v>
      </c>
    </row>
    <row r="16" spans="1:7" x14ac:dyDescent="0.25">
      <c r="A16" s="1">
        <v>29</v>
      </c>
      <c r="B16" s="1" t="s">
        <v>34</v>
      </c>
      <c r="C16" s="1" t="s">
        <v>35</v>
      </c>
      <c r="D16" s="1">
        <v>15.9</v>
      </c>
      <c r="E16" s="1">
        <v>3</v>
      </c>
      <c r="F16" s="1">
        <f>Table1[[#This Row],[Price]]*Table1[[#This Row],[Quantity]]</f>
        <v>47.7</v>
      </c>
      <c r="G16" s="1" t="s">
        <v>38</v>
      </c>
    </row>
    <row r="17" spans="1:7" x14ac:dyDescent="0.25">
      <c r="A17" s="1">
        <v>8</v>
      </c>
      <c r="B17" s="1" t="s">
        <v>39</v>
      </c>
      <c r="C17" s="1" t="s">
        <v>40</v>
      </c>
      <c r="D17" s="1">
        <v>6.25</v>
      </c>
      <c r="E17" s="1">
        <v>3</v>
      </c>
      <c r="F17" s="1">
        <f>Table1[[#This Row],[Price]]*Table1[[#This Row],[Quantity]]</f>
        <v>18.75</v>
      </c>
      <c r="G17" s="1" t="s">
        <v>41</v>
      </c>
    </row>
    <row r="18" spans="1:7" x14ac:dyDescent="0.25">
      <c r="A18" s="1">
        <v>19</v>
      </c>
      <c r="B18" s="1" t="s">
        <v>42</v>
      </c>
      <c r="C18" s="1" t="s">
        <v>10</v>
      </c>
      <c r="D18" s="1">
        <v>6.75</v>
      </c>
      <c r="E18" s="1">
        <v>3</v>
      </c>
      <c r="F18" s="1">
        <f>Table1[[#This Row],[Price]]*Table1[[#This Row],[Quantity]]</f>
        <v>20.25</v>
      </c>
      <c r="G18" s="1" t="s">
        <v>43</v>
      </c>
    </row>
    <row r="19" spans="1:7" x14ac:dyDescent="0.25">
      <c r="A19" s="1">
        <v>1</v>
      </c>
      <c r="B19" s="1" t="s">
        <v>44</v>
      </c>
      <c r="C19" s="1" t="s">
        <v>32</v>
      </c>
      <c r="D19" s="1">
        <v>17.5</v>
      </c>
      <c r="E19" s="1">
        <v>1</v>
      </c>
      <c r="F19" s="1">
        <f>Table1[[#This Row],[Price]]*Table1[[#This Row],[Quantity]]</f>
        <v>17.5</v>
      </c>
      <c r="G19" s="1" t="s">
        <v>45</v>
      </c>
    </row>
    <row r="20" spans="1:7" x14ac:dyDescent="0.25">
      <c r="A20" s="1">
        <v>1</v>
      </c>
      <c r="B20" s="1" t="s">
        <v>46</v>
      </c>
      <c r="C20" s="1" t="s">
        <v>27</v>
      </c>
      <c r="D20" s="1">
        <v>12</v>
      </c>
      <c r="E20" s="1">
        <v>4</v>
      </c>
      <c r="F20" s="1">
        <f>Table1[[#This Row],[Price]]*Table1[[#This Row],[Quantity]]</f>
        <v>48</v>
      </c>
      <c r="G20" s="1" t="s">
        <v>47</v>
      </c>
    </row>
    <row r="21" spans="1:7" x14ac:dyDescent="0.25">
      <c r="A21" s="1">
        <v>5</v>
      </c>
      <c r="B21" s="1" t="s">
        <v>34</v>
      </c>
      <c r="C21" s="1" t="s">
        <v>35</v>
      </c>
      <c r="D21" s="1">
        <v>15.9</v>
      </c>
      <c r="E21" s="1">
        <v>1</v>
      </c>
      <c r="F21" s="1">
        <f>Table1[[#This Row],[Price]]*Table1[[#This Row],[Quantity]]</f>
        <v>15.9</v>
      </c>
      <c r="G21" s="1" t="s">
        <v>48</v>
      </c>
    </row>
    <row r="22" spans="1:7" x14ac:dyDescent="0.25">
      <c r="A22" s="1">
        <v>10</v>
      </c>
      <c r="B22" s="1" t="s">
        <v>34</v>
      </c>
      <c r="C22" s="1" t="s">
        <v>35</v>
      </c>
      <c r="D22" s="1">
        <v>15.9</v>
      </c>
      <c r="E22" s="1">
        <v>2</v>
      </c>
      <c r="F22" s="1">
        <f>Table1[[#This Row],[Price]]*Table1[[#This Row],[Quantity]]</f>
        <v>31.8</v>
      </c>
      <c r="G22" s="1" t="s">
        <v>49</v>
      </c>
    </row>
    <row r="23" spans="1:7" x14ac:dyDescent="0.25">
      <c r="A23" s="1">
        <v>26</v>
      </c>
      <c r="B23" s="1" t="s">
        <v>22</v>
      </c>
      <c r="C23" s="1" t="s">
        <v>23</v>
      </c>
      <c r="D23" s="1">
        <v>45.75</v>
      </c>
      <c r="E23" s="1">
        <v>1</v>
      </c>
      <c r="F23" s="1">
        <f>Table1[[#This Row],[Price]]*Table1[[#This Row],[Quantity]]</f>
        <v>45.75</v>
      </c>
      <c r="G23" s="1" t="s">
        <v>50</v>
      </c>
    </row>
    <row r="24" spans="1:7" x14ac:dyDescent="0.25">
      <c r="A24" s="1">
        <v>8</v>
      </c>
      <c r="B24" s="1" t="s">
        <v>26</v>
      </c>
      <c r="C24" s="1" t="s">
        <v>27</v>
      </c>
      <c r="D24" s="1">
        <v>11.5</v>
      </c>
      <c r="E24" s="1">
        <v>1</v>
      </c>
      <c r="F24" s="1">
        <f>Table1[[#This Row],[Price]]*Table1[[#This Row],[Quantity]]</f>
        <v>11.5</v>
      </c>
      <c r="G24" s="1" t="s">
        <v>51</v>
      </c>
    </row>
    <row r="25" spans="1:7" x14ac:dyDescent="0.25">
      <c r="A25" s="1">
        <v>19</v>
      </c>
      <c r="B25" s="1" t="s">
        <v>52</v>
      </c>
      <c r="C25" s="1" t="s">
        <v>19</v>
      </c>
      <c r="D25" s="1">
        <v>38.25</v>
      </c>
      <c r="E25" s="1">
        <v>1</v>
      </c>
      <c r="F25" s="1">
        <f>Table1[[#This Row],[Price]]*Table1[[#This Row],[Quantity]]</f>
        <v>38.25</v>
      </c>
      <c r="G25" s="1" t="s">
        <v>53</v>
      </c>
    </row>
    <row r="26" spans="1:7" x14ac:dyDescent="0.25">
      <c r="A26" s="1">
        <v>28</v>
      </c>
      <c r="B26" s="1" t="s">
        <v>9</v>
      </c>
      <c r="C26" s="1" t="s">
        <v>10</v>
      </c>
      <c r="D26" s="1">
        <v>8.5</v>
      </c>
      <c r="E26" s="1">
        <v>2</v>
      </c>
      <c r="F26" s="1">
        <f>Table1[[#This Row],[Price]]*Table1[[#This Row],[Quantity]]</f>
        <v>17</v>
      </c>
      <c r="G26" s="1" t="s">
        <v>54</v>
      </c>
    </row>
    <row r="27" spans="1:7" x14ac:dyDescent="0.25">
      <c r="A27" s="1">
        <v>2</v>
      </c>
      <c r="B27" s="1" t="s">
        <v>46</v>
      </c>
      <c r="C27" s="1" t="s">
        <v>27</v>
      </c>
      <c r="D27" s="1">
        <v>12</v>
      </c>
      <c r="E27" s="1">
        <v>4</v>
      </c>
      <c r="F27" s="1">
        <f>Table1[[#This Row],[Price]]*Table1[[#This Row],[Quantity]]</f>
        <v>48</v>
      </c>
      <c r="G27" s="1" t="s">
        <v>55</v>
      </c>
    </row>
    <row r="28" spans="1:7" x14ac:dyDescent="0.25">
      <c r="A28" s="1">
        <v>6</v>
      </c>
      <c r="B28" s="1" t="s">
        <v>46</v>
      </c>
      <c r="C28" s="1" t="s">
        <v>27</v>
      </c>
      <c r="D28" s="1">
        <v>12</v>
      </c>
      <c r="E28" s="1">
        <v>4</v>
      </c>
      <c r="F28" s="1">
        <f>Table1[[#This Row],[Price]]*Table1[[#This Row],[Quantity]]</f>
        <v>48</v>
      </c>
      <c r="G28" s="1" t="s">
        <v>56</v>
      </c>
    </row>
    <row r="29" spans="1:7" x14ac:dyDescent="0.25">
      <c r="A29" s="1">
        <v>1</v>
      </c>
      <c r="B29" s="1" t="s">
        <v>31</v>
      </c>
      <c r="C29" s="1" t="s">
        <v>32</v>
      </c>
      <c r="D29" s="1">
        <v>23.75</v>
      </c>
      <c r="E29" s="1">
        <v>2</v>
      </c>
      <c r="F29" s="1">
        <f>Table1[[#This Row],[Price]]*Table1[[#This Row],[Quantity]]</f>
        <v>47.5</v>
      </c>
      <c r="G29" s="1" t="s">
        <v>57</v>
      </c>
    </row>
    <row r="30" spans="1:7" x14ac:dyDescent="0.25">
      <c r="A30" s="1">
        <v>10</v>
      </c>
      <c r="B30" s="1" t="s">
        <v>39</v>
      </c>
      <c r="C30" s="1" t="s">
        <v>40</v>
      </c>
      <c r="D30" s="1">
        <v>6.25</v>
      </c>
      <c r="E30" s="1">
        <v>3</v>
      </c>
      <c r="F30" s="1">
        <f>Table1[[#This Row],[Price]]*Table1[[#This Row],[Quantity]]</f>
        <v>18.75</v>
      </c>
      <c r="G30" s="1" t="s">
        <v>58</v>
      </c>
    </row>
    <row r="31" spans="1:7" x14ac:dyDescent="0.25">
      <c r="A31" s="1">
        <v>12</v>
      </c>
      <c r="B31" s="1" t="s">
        <v>39</v>
      </c>
      <c r="C31" s="1" t="s">
        <v>40</v>
      </c>
      <c r="D31" s="1">
        <v>6.25</v>
      </c>
      <c r="E31" s="1">
        <v>2</v>
      </c>
      <c r="F31" s="1">
        <f>Table1[[#This Row],[Price]]*Table1[[#This Row],[Quantity]]</f>
        <v>12.5</v>
      </c>
      <c r="G31" s="1" t="s">
        <v>59</v>
      </c>
    </row>
    <row r="32" spans="1:7" x14ac:dyDescent="0.25">
      <c r="A32" s="1">
        <v>9</v>
      </c>
      <c r="B32" s="1" t="s">
        <v>9</v>
      </c>
      <c r="C32" s="1" t="s">
        <v>10</v>
      </c>
      <c r="D32" s="1">
        <v>8.5</v>
      </c>
      <c r="E32" s="1">
        <v>2</v>
      </c>
      <c r="F32" s="1">
        <f>Table1[[#This Row],[Price]]*Table1[[#This Row],[Quantity]]</f>
        <v>17</v>
      </c>
      <c r="G32" s="1" t="s">
        <v>60</v>
      </c>
    </row>
    <row r="33" spans="1:7" x14ac:dyDescent="0.25">
      <c r="A33" s="1">
        <v>19</v>
      </c>
      <c r="B33" s="1" t="s">
        <v>61</v>
      </c>
      <c r="C33" s="1" t="s">
        <v>62</v>
      </c>
      <c r="D33" s="1">
        <v>12.5</v>
      </c>
      <c r="E33" s="1">
        <v>2</v>
      </c>
      <c r="F33" s="1">
        <f>Table1[[#This Row],[Price]]*Table1[[#This Row],[Quantity]]</f>
        <v>25</v>
      </c>
      <c r="G33" s="1" t="s">
        <v>63</v>
      </c>
    </row>
    <row r="34" spans="1:7" x14ac:dyDescent="0.25">
      <c r="A34" s="1">
        <v>28</v>
      </c>
      <c r="B34" s="1" t="s">
        <v>31</v>
      </c>
      <c r="C34" s="1" t="s">
        <v>32</v>
      </c>
      <c r="D34" s="1">
        <v>23.75</v>
      </c>
      <c r="E34" s="1">
        <v>1</v>
      </c>
      <c r="F34" s="1">
        <f>Table1[[#This Row],[Price]]*Table1[[#This Row],[Quantity]]</f>
        <v>23.75</v>
      </c>
      <c r="G34" s="1" t="s">
        <v>64</v>
      </c>
    </row>
    <row r="35" spans="1:7" x14ac:dyDescent="0.25">
      <c r="A35" s="1">
        <v>2</v>
      </c>
      <c r="B35" s="1" t="s">
        <v>65</v>
      </c>
      <c r="C35" s="1" t="s">
        <v>66</v>
      </c>
      <c r="D35" s="1">
        <v>25.75</v>
      </c>
      <c r="E35" s="1">
        <v>2</v>
      </c>
      <c r="F35" s="1">
        <f>Table1[[#This Row],[Price]]*Table1[[#This Row],[Quantity]]</f>
        <v>51.5</v>
      </c>
      <c r="G35" s="1" t="s">
        <v>67</v>
      </c>
    </row>
    <row r="36" spans="1:7" x14ac:dyDescent="0.25">
      <c r="A36" s="1">
        <v>3</v>
      </c>
      <c r="B36" s="1" t="s">
        <v>65</v>
      </c>
      <c r="C36" s="1" t="s">
        <v>66</v>
      </c>
      <c r="D36" s="1">
        <v>25.75</v>
      </c>
      <c r="E36" s="1">
        <v>2</v>
      </c>
      <c r="F36" s="1">
        <f>Table1[[#This Row],[Price]]*Table1[[#This Row],[Quantity]]</f>
        <v>51.5</v>
      </c>
      <c r="G36" s="1" t="s">
        <v>68</v>
      </c>
    </row>
    <row r="37" spans="1:7" x14ac:dyDescent="0.25">
      <c r="A37" s="1">
        <v>2</v>
      </c>
      <c r="B37" s="1" t="s">
        <v>14</v>
      </c>
      <c r="C37" s="1" t="s">
        <v>15</v>
      </c>
      <c r="D37" s="1">
        <v>20.75</v>
      </c>
      <c r="E37" s="1">
        <v>3</v>
      </c>
      <c r="F37" s="1">
        <f>Table1[[#This Row],[Price]]*Table1[[#This Row],[Quantity]]</f>
        <v>62.25</v>
      </c>
      <c r="G37" s="1" t="s">
        <v>69</v>
      </c>
    </row>
    <row r="38" spans="1:7" x14ac:dyDescent="0.25">
      <c r="A38" s="1">
        <v>11</v>
      </c>
      <c r="B38" s="1" t="s">
        <v>70</v>
      </c>
      <c r="C38" s="1" t="s">
        <v>71</v>
      </c>
      <c r="D38" s="1">
        <v>28.5</v>
      </c>
      <c r="E38" s="1">
        <v>2</v>
      </c>
      <c r="F38" s="1">
        <f>Table1[[#This Row],[Price]]*Table1[[#This Row],[Quantity]]</f>
        <v>57</v>
      </c>
      <c r="G38" s="1" t="s">
        <v>72</v>
      </c>
    </row>
    <row r="39" spans="1:7" x14ac:dyDescent="0.25">
      <c r="A39" s="1">
        <v>9</v>
      </c>
      <c r="B39" s="1" t="s">
        <v>22</v>
      </c>
      <c r="C39" s="1" t="s">
        <v>23</v>
      </c>
      <c r="D39" s="1">
        <v>45.75</v>
      </c>
      <c r="E39" s="1">
        <v>1</v>
      </c>
      <c r="F39" s="1">
        <f>Table1[[#This Row],[Price]]*Table1[[#This Row],[Quantity]]</f>
        <v>45.75</v>
      </c>
      <c r="G39" s="1" t="s">
        <v>73</v>
      </c>
    </row>
    <row r="40" spans="1:7" x14ac:dyDescent="0.25">
      <c r="A40" s="1">
        <v>17</v>
      </c>
      <c r="B40" s="1" t="s">
        <v>42</v>
      </c>
      <c r="C40" s="1" t="s">
        <v>10</v>
      </c>
      <c r="D40" s="1">
        <v>6.75</v>
      </c>
      <c r="E40" s="1">
        <v>4</v>
      </c>
      <c r="F40" s="1">
        <f>Table1[[#This Row],[Price]]*Table1[[#This Row],[Quantity]]</f>
        <v>27</v>
      </c>
      <c r="G40" s="1" t="s">
        <v>74</v>
      </c>
    </row>
    <row r="41" spans="1:7" x14ac:dyDescent="0.25">
      <c r="A41" s="1">
        <v>20</v>
      </c>
      <c r="B41" s="1" t="s">
        <v>26</v>
      </c>
      <c r="C41" s="1" t="s">
        <v>27</v>
      </c>
      <c r="D41" s="1">
        <v>11.5</v>
      </c>
      <c r="E41" s="1">
        <v>3</v>
      </c>
      <c r="F41" s="1">
        <f>Table1[[#This Row],[Price]]*Table1[[#This Row],[Quantity]]</f>
        <v>34.5</v>
      </c>
      <c r="G41" s="1" t="s">
        <v>75</v>
      </c>
    </row>
    <row r="42" spans="1:7" x14ac:dyDescent="0.25">
      <c r="A42" s="1">
        <v>28</v>
      </c>
      <c r="B42" s="1" t="s">
        <v>76</v>
      </c>
      <c r="C42" s="1" t="s">
        <v>23</v>
      </c>
      <c r="D42" s="1">
        <v>8.9</v>
      </c>
      <c r="E42" s="1">
        <v>3</v>
      </c>
      <c r="F42" s="1">
        <f>Table1[[#This Row],[Price]]*Table1[[#This Row],[Quantity]]</f>
        <v>26.700000000000003</v>
      </c>
      <c r="G42" s="1" t="s">
        <v>77</v>
      </c>
    </row>
    <row r="43" spans="1:7" x14ac:dyDescent="0.25">
      <c r="A43" s="1">
        <v>2</v>
      </c>
      <c r="B43" s="1" t="s">
        <v>14</v>
      </c>
      <c r="C43" s="1" t="s">
        <v>15</v>
      </c>
      <c r="D43" s="1">
        <v>20.75</v>
      </c>
      <c r="E43" s="1">
        <v>3</v>
      </c>
      <c r="F43" s="1">
        <f>Table1[[#This Row],[Price]]*Table1[[#This Row],[Quantity]]</f>
        <v>62.25</v>
      </c>
      <c r="G43" s="1" t="s">
        <v>78</v>
      </c>
    </row>
    <row r="44" spans="1:7" x14ac:dyDescent="0.25">
      <c r="A44" s="1">
        <v>9</v>
      </c>
      <c r="B44" s="1" t="s">
        <v>14</v>
      </c>
      <c r="C44" s="1" t="s">
        <v>15</v>
      </c>
      <c r="D44" s="1">
        <v>20.75</v>
      </c>
      <c r="E44" s="1">
        <v>3</v>
      </c>
      <c r="F44" s="1">
        <f>Table1[[#This Row],[Price]]*Table1[[#This Row],[Quantity]]</f>
        <v>62.25</v>
      </c>
      <c r="G44" s="1" t="s">
        <v>79</v>
      </c>
    </row>
    <row r="45" spans="1:7" x14ac:dyDescent="0.25">
      <c r="A45" s="1">
        <v>2</v>
      </c>
      <c r="B45" s="1" t="s">
        <v>80</v>
      </c>
      <c r="C45" s="1" t="s">
        <v>71</v>
      </c>
      <c r="D45" s="1">
        <v>23.25</v>
      </c>
      <c r="E45" s="1">
        <v>2</v>
      </c>
      <c r="F45" s="1">
        <f>Table1[[#This Row],[Price]]*Table1[[#This Row],[Quantity]]</f>
        <v>46.5</v>
      </c>
      <c r="G45" s="1" t="s">
        <v>81</v>
      </c>
    </row>
    <row r="46" spans="1:7" x14ac:dyDescent="0.25">
      <c r="A46" s="1">
        <v>11</v>
      </c>
      <c r="B46" s="1" t="s">
        <v>18</v>
      </c>
      <c r="C46" s="1" t="s">
        <v>19</v>
      </c>
      <c r="D46" s="1">
        <v>45.5</v>
      </c>
      <c r="E46" s="1">
        <v>1</v>
      </c>
      <c r="F46" s="1">
        <f>Table1[[#This Row],[Price]]*Table1[[#This Row],[Quantity]]</f>
        <v>45.5</v>
      </c>
      <c r="G46" s="1" t="s">
        <v>82</v>
      </c>
    </row>
    <row r="47" spans="1:7" x14ac:dyDescent="0.25">
      <c r="A47" s="1">
        <v>9</v>
      </c>
      <c r="B47" s="1" t="s">
        <v>65</v>
      </c>
      <c r="C47" s="1" t="s">
        <v>66</v>
      </c>
      <c r="D47" s="1">
        <v>25.75</v>
      </c>
      <c r="E47" s="1">
        <v>3</v>
      </c>
      <c r="F47" s="1">
        <f>Table1[[#This Row],[Price]]*Table1[[#This Row],[Quantity]]</f>
        <v>77.25</v>
      </c>
      <c r="G47" s="1" t="s">
        <v>83</v>
      </c>
    </row>
    <row r="48" spans="1:7" x14ac:dyDescent="0.25">
      <c r="A48" s="1">
        <v>1</v>
      </c>
      <c r="B48" s="1" t="s">
        <v>52</v>
      </c>
      <c r="C48" s="1" t="s">
        <v>19</v>
      </c>
      <c r="D48" s="1">
        <v>38.25</v>
      </c>
      <c r="E48" s="1">
        <v>1</v>
      </c>
      <c r="F48" s="1">
        <f>Table1[[#This Row],[Price]]*Table1[[#This Row],[Quantity]]</f>
        <v>38.25</v>
      </c>
      <c r="G48" s="1" t="s">
        <v>84</v>
      </c>
    </row>
    <row r="49" spans="1:7" x14ac:dyDescent="0.25">
      <c r="A49" s="1">
        <v>20</v>
      </c>
      <c r="B49" s="1" t="s">
        <v>24</v>
      </c>
      <c r="C49" s="1" t="s">
        <v>15</v>
      </c>
      <c r="D49" s="1">
        <v>18.899999999999999</v>
      </c>
      <c r="E49" s="1">
        <v>2</v>
      </c>
      <c r="F49" s="1">
        <f>Table1[[#This Row],[Price]]*Table1[[#This Row],[Quantity]]</f>
        <v>37.799999999999997</v>
      </c>
      <c r="G49" s="1" t="s">
        <v>85</v>
      </c>
    </row>
    <row r="50" spans="1:7" x14ac:dyDescent="0.25">
      <c r="A50" s="1">
        <v>29</v>
      </c>
      <c r="B50" s="1" t="s">
        <v>80</v>
      </c>
      <c r="C50" s="1" t="s">
        <v>71</v>
      </c>
      <c r="D50" s="1">
        <v>23.25</v>
      </c>
      <c r="E50" s="1">
        <v>4</v>
      </c>
      <c r="F50" s="1">
        <f>Table1[[#This Row],[Price]]*Table1[[#This Row],[Quantity]]</f>
        <v>93</v>
      </c>
      <c r="G50" s="1" t="s">
        <v>86</v>
      </c>
    </row>
    <row r="51" spans="1:7" x14ac:dyDescent="0.25">
      <c r="A51" s="1">
        <v>3</v>
      </c>
      <c r="B51" s="1" t="s">
        <v>12</v>
      </c>
      <c r="C51" s="1" t="s">
        <v>7</v>
      </c>
      <c r="D51" s="1">
        <v>10.75</v>
      </c>
      <c r="E51" s="1">
        <v>2</v>
      </c>
      <c r="F51" s="1">
        <f>Table1[[#This Row],[Price]]*Table1[[#This Row],[Quantity]]</f>
        <v>21.5</v>
      </c>
      <c r="G51" s="1" t="s">
        <v>87</v>
      </c>
    </row>
    <row r="52" spans="1:7" x14ac:dyDescent="0.25">
      <c r="A52" s="1">
        <v>2</v>
      </c>
      <c r="B52" s="1" t="s">
        <v>42</v>
      </c>
      <c r="C52" s="1" t="s">
        <v>10</v>
      </c>
      <c r="D52" s="1">
        <v>6.75</v>
      </c>
      <c r="E52" s="1">
        <v>1</v>
      </c>
      <c r="F52" s="1">
        <f>Table1[[#This Row],[Price]]*Table1[[#This Row],[Quantity]]</f>
        <v>6.75</v>
      </c>
      <c r="G52" s="1" t="s">
        <v>88</v>
      </c>
    </row>
    <row r="53" spans="1:7" x14ac:dyDescent="0.25">
      <c r="A53" s="1">
        <v>2</v>
      </c>
      <c r="B53" s="1" t="s">
        <v>12</v>
      </c>
      <c r="C53" s="1" t="s">
        <v>7</v>
      </c>
      <c r="D53" s="1">
        <v>12.5</v>
      </c>
      <c r="E53" s="1">
        <v>2</v>
      </c>
      <c r="F53" s="1">
        <f>Table1[[#This Row],[Price]]*Table1[[#This Row],[Quantity]]</f>
        <v>25</v>
      </c>
      <c r="G53" s="1" t="s">
        <v>89</v>
      </c>
    </row>
    <row r="54" spans="1:7" x14ac:dyDescent="0.25">
      <c r="A54" s="1">
        <v>11</v>
      </c>
      <c r="B54" s="1" t="s">
        <v>22</v>
      </c>
      <c r="C54" s="1" t="s">
        <v>23</v>
      </c>
      <c r="D54" s="1">
        <v>45.75</v>
      </c>
      <c r="E54" s="1">
        <v>1</v>
      </c>
      <c r="F54" s="1">
        <f>Table1[[#This Row],[Price]]*Table1[[#This Row],[Quantity]]</f>
        <v>45.75</v>
      </c>
      <c r="G54" s="1" t="s">
        <v>90</v>
      </c>
    </row>
    <row r="55" spans="1:7" x14ac:dyDescent="0.25">
      <c r="A55" s="1">
        <v>10</v>
      </c>
      <c r="B55" s="1" t="s">
        <v>24</v>
      </c>
      <c r="C55" s="1" t="s">
        <v>15</v>
      </c>
      <c r="D55" s="1">
        <v>18.899999999999999</v>
      </c>
      <c r="E55" s="1">
        <v>2</v>
      </c>
      <c r="F55" s="1">
        <f>Table1[[#This Row],[Price]]*Table1[[#This Row],[Quantity]]</f>
        <v>37.799999999999997</v>
      </c>
      <c r="G55" s="1" t="s">
        <v>91</v>
      </c>
    </row>
    <row r="56" spans="1:7" x14ac:dyDescent="0.25">
      <c r="A56" s="1">
        <v>6</v>
      </c>
      <c r="B56" s="1" t="s">
        <v>61</v>
      </c>
      <c r="C56" s="1" t="s">
        <v>62</v>
      </c>
      <c r="D56" s="1">
        <v>12.5</v>
      </c>
      <c r="E56" s="1">
        <v>3</v>
      </c>
      <c r="F56" s="1">
        <f>Table1[[#This Row],[Price]]*Table1[[#This Row],[Quantity]]</f>
        <v>37.5</v>
      </c>
      <c r="G56" s="1" t="s">
        <v>92</v>
      </c>
    </row>
    <row r="57" spans="1:7" x14ac:dyDescent="0.25">
      <c r="A57" s="1">
        <v>29</v>
      </c>
      <c r="B57" s="1" t="s">
        <v>18</v>
      </c>
      <c r="C57" s="1" t="s">
        <v>19</v>
      </c>
      <c r="D57" s="1">
        <v>45.5</v>
      </c>
      <c r="E57" s="1">
        <v>1</v>
      </c>
      <c r="F57" s="1">
        <f>Table1[[#This Row],[Price]]*Table1[[#This Row],[Quantity]]</f>
        <v>45.5</v>
      </c>
      <c r="G57" s="1" t="s">
        <v>93</v>
      </c>
    </row>
    <row r="58" spans="1:7" x14ac:dyDescent="0.25">
      <c r="A58" s="1">
        <v>3</v>
      </c>
      <c r="B58" s="1" t="s">
        <v>34</v>
      </c>
      <c r="C58" s="1" t="s">
        <v>35</v>
      </c>
      <c r="D58" s="1">
        <v>15.9</v>
      </c>
      <c r="E58" s="1">
        <v>1</v>
      </c>
      <c r="F58" s="1">
        <f>Table1[[#This Row],[Price]]*Table1[[#This Row],[Quantity]]</f>
        <v>15.9</v>
      </c>
      <c r="G58" s="1" t="s">
        <v>94</v>
      </c>
    </row>
    <row r="59" spans="1:7" x14ac:dyDescent="0.25">
      <c r="A59" s="1">
        <v>2</v>
      </c>
      <c r="B59" s="1" t="s">
        <v>70</v>
      </c>
      <c r="C59" s="1" t="s">
        <v>71</v>
      </c>
      <c r="D59" s="1">
        <v>28.5</v>
      </c>
      <c r="E59" s="1">
        <v>4</v>
      </c>
      <c r="F59" s="1">
        <f>Table1[[#This Row],[Price]]*Table1[[#This Row],[Quantity]]</f>
        <v>114</v>
      </c>
      <c r="G59" s="1" t="s">
        <v>95</v>
      </c>
    </row>
    <row r="60" spans="1:7" x14ac:dyDescent="0.25">
      <c r="A60" s="1">
        <v>8</v>
      </c>
      <c r="B60" s="1" t="s">
        <v>70</v>
      </c>
      <c r="C60" s="1" t="s">
        <v>71</v>
      </c>
      <c r="D60" s="1">
        <v>28.5</v>
      </c>
      <c r="E60" s="1">
        <v>1</v>
      </c>
      <c r="F60" s="1">
        <f>Table1[[#This Row],[Price]]*Table1[[#This Row],[Quantity]]</f>
        <v>28.5</v>
      </c>
      <c r="G60" s="1" t="s">
        <v>96</v>
      </c>
    </row>
    <row r="61" spans="1:7" x14ac:dyDescent="0.25">
      <c r="A61" s="1">
        <v>12</v>
      </c>
      <c r="B61" s="1" t="s">
        <v>42</v>
      </c>
      <c r="C61" s="1" t="s">
        <v>10</v>
      </c>
      <c r="D61" s="1">
        <v>6.75</v>
      </c>
      <c r="E61" s="1">
        <v>3</v>
      </c>
      <c r="F61" s="1">
        <f>Table1[[#This Row],[Price]]*Table1[[#This Row],[Quantity]]</f>
        <v>20.25</v>
      </c>
      <c r="G61" s="1" t="s">
        <v>97</v>
      </c>
    </row>
    <row r="62" spans="1:7" x14ac:dyDescent="0.25">
      <c r="A62" s="1">
        <v>10</v>
      </c>
      <c r="B62" s="1" t="s">
        <v>31</v>
      </c>
      <c r="C62" s="1" t="s">
        <v>32</v>
      </c>
      <c r="D62" s="1">
        <v>23.75</v>
      </c>
      <c r="E62" s="1">
        <v>1</v>
      </c>
      <c r="F62" s="1">
        <f>Table1[[#This Row],[Price]]*Table1[[#This Row],[Quantity]]</f>
        <v>23.75</v>
      </c>
      <c r="G62" s="1" t="s">
        <v>98</v>
      </c>
    </row>
    <row r="63" spans="1:7" x14ac:dyDescent="0.25">
      <c r="A63" s="1">
        <v>9</v>
      </c>
      <c r="B63" s="1" t="s">
        <v>26</v>
      </c>
      <c r="C63" s="1" t="s">
        <v>27</v>
      </c>
      <c r="D63" s="1">
        <v>11.5</v>
      </c>
      <c r="E63" s="1">
        <v>1</v>
      </c>
      <c r="F63" s="1">
        <f>Table1[[#This Row],[Price]]*Table1[[#This Row],[Quantity]]</f>
        <v>11.5</v>
      </c>
      <c r="G63" s="1" t="s">
        <v>99</v>
      </c>
    </row>
    <row r="64" spans="1:7" x14ac:dyDescent="0.25">
      <c r="A64" s="1">
        <v>21</v>
      </c>
      <c r="B64" s="1" t="s">
        <v>9</v>
      </c>
      <c r="C64" s="1" t="s">
        <v>10</v>
      </c>
      <c r="D64" s="1">
        <v>8.5</v>
      </c>
      <c r="E64" s="1">
        <v>2</v>
      </c>
      <c r="F64" s="1">
        <f>Table1[[#This Row],[Price]]*Table1[[#This Row],[Quantity]]</f>
        <v>17</v>
      </c>
      <c r="G64" s="1" t="s">
        <v>100</v>
      </c>
    </row>
    <row r="65" spans="1:7" x14ac:dyDescent="0.25">
      <c r="A65" s="1">
        <v>29</v>
      </c>
      <c r="B65" s="1" t="s">
        <v>39</v>
      </c>
      <c r="C65" s="1" t="s">
        <v>40</v>
      </c>
      <c r="D65" s="1">
        <v>6.25</v>
      </c>
      <c r="E65" s="1">
        <v>4</v>
      </c>
      <c r="F65" s="1">
        <f>Table1[[#This Row],[Price]]*Table1[[#This Row],[Quantity]]</f>
        <v>25</v>
      </c>
      <c r="G65" s="1" t="s">
        <v>101</v>
      </c>
    </row>
    <row r="66" spans="1:7" x14ac:dyDescent="0.25">
      <c r="A66" s="1">
        <v>3</v>
      </c>
      <c r="B66" s="1" t="s">
        <v>39</v>
      </c>
      <c r="C66" s="1" t="s">
        <v>40</v>
      </c>
      <c r="D66" s="1">
        <v>6.25</v>
      </c>
      <c r="E66" s="1">
        <v>4</v>
      </c>
      <c r="F66" s="1">
        <f>Table1[[#This Row],[Price]]*Table1[[#This Row],[Quantity]]</f>
        <v>25</v>
      </c>
      <c r="G66" s="1" t="s">
        <v>102</v>
      </c>
    </row>
    <row r="67" spans="1:7" x14ac:dyDescent="0.25">
      <c r="A67" s="1">
        <v>11</v>
      </c>
      <c r="B67" s="1" t="s">
        <v>18</v>
      </c>
      <c r="C67" s="1" t="s">
        <v>19</v>
      </c>
      <c r="D67" s="1">
        <v>45.5</v>
      </c>
      <c r="E67" s="1">
        <v>3</v>
      </c>
      <c r="F67" s="1">
        <f>Table1[[#This Row],[Price]]*Table1[[#This Row],[Quantity]]</f>
        <v>136.5</v>
      </c>
      <c r="G67" s="1" t="s">
        <v>103</v>
      </c>
    </row>
    <row r="68" spans="1:7" x14ac:dyDescent="0.25">
      <c r="A68" s="1">
        <v>3</v>
      </c>
      <c r="B68" s="1" t="s">
        <v>18</v>
      </c>
      <c r="C68" s="1" t="s">
        <v>19</v>
      </c>
      <c r="D68" s="1">
        <v>45.5</v>
      </c>
      <c r="E68" s="1">
        <v>2</v>
      </c>
      <c r="F68" s="1">
        <f>Table1[[#This Row],[Price]]*Table1[[#This Row],[Quantity]]</f>
        <v>91</v>
      </c>
      <c r="G68" s="1" t="s">
        <v>104</v>
      </c>
    </row>
    <row r="69" spans="1:7" x14ac:dyDescent="0.25">
      <c r="A69" s="1">
        <v>12</v>
      </c>
      <c r="B69" s="1" t="s">
        <v>52</v>
      </c>
      <c r="C69" s="1" t="s">
        <v>19</v>
      </c>
      <c r="D69" s="1">
        <v>38.25</v>
      </c>
      <c r="E69" s="1">
        <v>1</v>
      </c>
      <c r="F69" s="1">
        <f>Table1[[#This Row],[Price]]*Table1[[#This Row],[Quantity]]</f>
        <v>38.25</v>
      </c>
      <c r="G69" s="1" t="s">
        <v>105</v>
      </c>
    </row>
    <row r="70" spans="1:7" x14ac:dyDescent="0.25">
      <c r="A70" s="1">
        <v>10</v>
      </c>
      <c r="B70" s="1" t="s">
        <v>61</v>
      </c>
      <c r="C70" s="1" t="s">
        <v>62</v>
      </c>
      <c r="D70" s="1">
        <v>12.5</v>
      </c>
      <c r="E70" s="1">
        <v>2</v>
      </c>
      <c r="F70" s="1">
        <f>Table1[[#This Row],[Price]]*Table1[[#This Row],[Quantity]]</f>
        <v>25</v>
      </c>
      <c r="G70" s="1" t="s">
        <v>106</v>
      </c>
    </row>
    <row r="71" spans="1:7" x14ac:dyDescent="0.25">
      <c r="A71" s="1">
        <v>10</v>
      </c>
      <c r="B71" s="1" t="s">
        <v>24</v>
      </c>
      <c r="C71" s="1" t="s">
        <v>15</v>
      </c>
      <c r="D71" s="1">
        <v>18.899999999999999</v>
      </c>
      <c r="E71" s="1">
        <v>2</v>
      </c>
      <c r="F71" s="1">
        <f>Table1[[#This Row],[Price]]*Table1[[#This Row],[Quantity]]</f>
        <v>37.799999999999997</v>
      </c>
      <c r="G71" s="1" t="s">
        <v>107</v>
      </c>
    </row>
    <row r="72" spans="1:7" x14ac:dyDescent="0.25">
      <c r="A72" s="1">
        <v>21</v>
      </c>
      <c r="B72" s="1" t="s">
        <v>31</v>
      </c>
      <c r="C72" s="1" t="s">
        <v>32</v>
      </c>
      <c r="D72" s="1">
        <v>23.75</v>
      </c>
      <c r="E72" s="1">
        <v>1</v>
      </c>
      <c r="F72" s="1">
        <f>Table1[[#This Row],[Price]]*Table1[[#This Row],[Quantity]]</f>
        <v>23.75</v>
      </c>
      <c r="G72" s="1" t="s">
        <v>108</v>
      </c>
    </row>
    <row r="73" spans="1:7" x14ac:dyDescent="0.25">
      <c r="A73" s="1">
        <v>30</v>
      </c>
      <c r="B73" s="1" t="s">
        <v>46</v>
      </c>
      <c r="C73" s="1" t="s">
        <v>27</v>
      </c>
      <c r="D73" s="1">
        <v>12</v>
      </c>
      <c r="E73" s="1">
        <v>3</v>
      </c>
      <c r="F73" s="1">
        <f>Table1[[#This Row],[Price]]*Table1[[#This Row],[Quantity]]</f>
        <v>36</v>
      </c>
      <c r="G73" s="1" t="s">
        <v>109</v>
      </c>
    </row>
    <row r="74" spans="1:7" x14ac:dyDescent="0.25">
      <c r="A74" s="1">
        <v>4</v>
      </c>
      <c r="B74" s="1" t="s">
        <v>70</v>
      </c>
      <c r="C74" s="1" t="s">
        <v>71</v>
      </c>
      <c r="D74" s="1">
        <v>28.5</v>
      </c>
      <c r="E74" s="1">
        <v>2</v>
      </c>
      <c r="F74" s="1">
        <f>Table1[[#This Row],[Price]]*Table1[[#This Row],[Quantity]]</f>
        <v>57</v>
      </c>
      <c r="G74" s="1" t="s">
        <v>110</v>
      </c>
    </row>
    <row r="75" spans="1:7" x14ac:dyDescent="0.25">
      <c r="A75" s="1">
        <v>4</v>
      </c>
      <c r="B75" s="1" t="s">
        <v>22</v>
      </c>
      <c r="C75" s="1" t="s">
        <v>23</v>
      </c>
      <c r="D75" s="1">
        <v>45.75</v>
      </c>
      <c r="E75" s="1">
        <v>1</v>
      </c>
      <c r="F75" s="1">
        <f>Table1[[#This Row],[Price]]*Table1[[#This Row],[Quantity]]</f>
        <v>45.75</v>
      </c>
      <c r="G75" s="1" t="s">
        <v>111</v>
      </c>
    </row>
    <row r="76" spans="1:7" x14ac:dyDescent="0.25">
      <c r="A76" s="1">
        <v>3</v>
      </c>
      <c r="B76" s="1" t="s">
        <v>39</v>
      </c>
      <c r="C76" s="1" t="s">
        <v>40</v>
      </c>
      <c r="D76" s="1">
        <v>6.25</v>
      </c>
      <c r="E76" s="1">
        <v>3</v>
      </c>
      <c r="F76" s="1">
        <f>Table1[[#This Row],[Price]]*Table1[[#This Row],[Quantity]]</f>
        <v>18.75</v>
      </c>
      <c r="G76" s="1" t="s">
        <v>112</v>
      </c>
    </row>
    <row r="77" spans="1:7" x14ac:dyDescent="0.25">
      <c r="A77" s="1">
        <v>12</v>
      </c>
      <c r="B77" s="1" t="s">
        <v>61</v>
      </c>
      <c r="C77" s="1" t="s">
        <v>62</v>
      </c>
      <c r="D77" s="1">
        <v>12.5</v>
      </c>
      <c r="E77" s="1">
        <v>2</v>
      </c>
      <c r="F77" s="1">
        <f>Table1[[#This Row],[Price]]*Table1[[#This Row],[Quantity]]</f>
        <v>25</v>
      </c>
      <c r="G77" s="1" t="s">
        <v>113</v>
      </c>
    </row>
    <row r="78" spans="1:7" x14ac:dyDescent="0.25">
      <c r="A78" s="1">
        <v>10</v>
      </c>
      <c r="B78" s="1" t="s">
        <v>46</v>
      </c>
      <c r="C78" s="1" t="s">
        <v>27</v>
      </c>
      <c r="D78" s="1">
        <v>12</v>
      </c>
      <c r="E78" s="1">
        <v>3</v>
      </c>
      <c r="F78" s="1">
        <f>Table1[[#This Row],[Price]]*Table1[[#This Row],[Quantity]]</f>
        <v>36</v>
      </c>
      <c r="G78" s="1" t="s">
        <v>114</v>
      </c>
    </row>
    <row r="79" spans="1:7" x14ac:dyDescent="0.25">
      <c r="A79" s="1">
        <v>21</v>
      </c>
      <c r="B79" s="1" t="s">
        <v>76</v>
      </c>
      <c r="C79" s="1" t="s">
        <v>23</v>
      </c>
      <c r="D79" s="1">
        <v>8.9</v>
      </c>
      <c r="E79" s="1">
        <v>3</v>
      </c>
      <c r="F79" s="1">
        <f>Table1[[#This Row],[Price]]*Table1[[#This Row],[Quantity]]</f>
        <v>26.700000000000003</v>
      </c>
      <c r="G79" s="1" t="s">
        <v>115</v>
      </c>
    </row>
    <row r="80" spans="1:7" x14ac:dyDescent="0.25">
      <c r="A80" s="1">
        <v>30</v>
      </c>
      <c r="B80" s="1" t="s">
        <v>65</v>
      </c>
      <c r="C80" s="1" t="s">
        <v>66</v>
      </c>
      <c r="D80" s="1">
        <v>25.75</v>
      </c>
      <c r="E80" s="1">
        <v>2</v>
      </c>
      <c r="F80" s="1">
        <f>Table1[[#This Row],[Price]]*Table1[[#This Row],[Quantity]]</f>
        <v>51.5</v>
      </c>
      <c r="G80" s="1" t="s">
        <v>116</v>
      </c>
    </row>
    <row r="81" spans="1:7" x14ac:dyDescent="0.25">
      <c r="A81" s="1">
        <v>4</v>
      </c>
      <c r="B81" s="1" t="s">
        <v>18</v>
      </c>
      <c r="C81" s="1" t="s">
        <v>19</v>
      </c>
      <c r="D81" s="1">
        <v>45.5</v>
      </c>
      <c r="E81" s="1">
        <v>1</v>
      </c>
      <c r="F81" s="1">
        <f>Table1[[#This Row],[Price]]*Table1[[#This Row],[Quantity]]</f>
        <v>45.5</v>
      </c>
      <c r="G81" s="1" t="s">
        <v>117</v>
      </c>
    </row>
    <row r="82" spans="1:7" x14ac:dyDescent="0.25">
      <c r="A82" s="1">
        <v>3</v>
      </c>
      <c r="B82" s="1" t="s">
        <v>26</v>
      </c>
      <c r="C82" s="1" t="s">
        <v>27</v>
      </c>
      <c r="D82" s="1">
        <v>11.5</v>
      </c>
      <c r="E82" s="1">
        <v>1</v>
      </c>
      <c r="F82" s="1">
        <f>Table1[[#This Row],[Price]]*Table1[[#This Row],[Quantity]]</f>
        <v>11.5</v>
      </c>
      <c r="G82" s="1" t="s">
        <v>118</v>
      </c>
    </row>
    <row r="83" spans="1:7" x14ac:dyDescent="0.25">
      <c r="A83" s="1">
        <v>5</v>
      </c>
      <c r="B83" s="1" t="s">
        <v>39</v>
      </c>
      <c r="C83" s="1" t="s">
        <v>40</v>
      </c>
      <c r="D83" s="1">
        <v>6.25</v>
      </c>
      <c r="E83" s="1">
        <v>4</v>
      </c>
      <c r="F83" s="1">
        <f>Table1[[#This Row],[Price]]*Table1[[#This Row],[Quantity]]</f>
        <v>25</v>
      </c>
      <c r="G83" s="1" t="s">
        <v>119</v>
      </c>
    </row>
    <row r="84" spans="1:7" x14ac:dyDescent="0.25">
      <c r="A84" s="1">
        <v>13</v>
      </c>
      <c r="B84" s="1" t="s">
        <v>26</v>
      </c>
      <c r="C84" s="1" t="s">
        <v>27</v>
      </c>
      <c r="D84" s="1">
        <v>11.5</v>
      </c>
      <c r="E84" s="1">
        <v>3</v>
      </c>
      <c r="F84" s="1">
        <f>Table1[[#This Row],[Price]]*Table1[[#This Row],[Quantity]]</f>
        <v>34.5</v>
      </c>
      <c r="G84" s="1" t="s">
        <v>120</v>
      </c>
    </row>
    <row r="85" spans="1:7" x14ac:dyDescent="0.25">
      <c r="A85" s="1">
        <v>14</v>
      </c>
      <c r="B85" s="1" t="s">
        <v>9</v>
      </c>
      <c r="C85" s="1" t="s">
        <v>10</v>
      </c>
      <c r="D85" s="1">
        <v>8.5</v>
      </c>
      <c r="E85" s="1">
        <v>1</v>
      </c>
      <c r="F85" s="1">
        <f>Table1[[#This Row],[Price]]*Table1[[#This Row],[Quantity]]</f>
        <v>8.5</v>
      </c>
      <c r="G85" s="1" t="s">
        <v>121</v>
      </c>
    </row>
    <row r="86" spans="1:7" x14ac:dyDescent="0.25">
      <c r="A86" s="1">
        <v>22</v>
      </c>
      <c r="B86" s="1" t="s">
        <v>80</v>
      </c>
      <c r="C86" s="1" t="s">
        <v>71</v>
      </c>
      <c r="D86" s="1">
        <v>23.25</v>
      </c>
      <c r="E86" s="1">
        <v>4</v>
      </c>
      <c r="F86" s="1">
        <f>Table1[[#This Row],[Price]]*Table1[[#This Row],[Quantity]]</f>
        <v>93</v>
      </c>
      <c r="G86" s="1" t="s">
        <v>122</v>
      </c>
    </row>
    <row r="87" spans="1:7" x14ac:dyDescent="0.25">
      <c r="A87" s="1">
        <v>30</v>
      </c>
      <c r="B87" s="1" t="s">
        <v>14</v>
      </c>
      <c r="C87" s="1" t="s">
        <v>15</v>
      </c>
      <c r="D87" s="1">
        <v>20.75</v>
      </c>
      <c r="E87" s="1">
        <v>3</v>
      </c>
      <c r="F87" s="1">
        <f>Table1[[#This Row],[Price]]*Table1[[#This Row],[Quantity]]</f>
        <v>62.25</v>
      </c>
      <c r="G87" s="1" t="s">
        <v>123</v>
      </c>
    </row>
    <row r="88" spans="1:7" x14ac:dyDescent="0.25">
      <c r="A88" s="1">
        <v>4</v>
      </c>
      <c r="B88" s="1" t="s">
        <v>22</v>
      </c>
      <c r="C88" s="1" t="s">
        <v>23</v>
      </c>
      <c r="D88" s="1">
        <v>45.75</v>
      </c>
      <c r="E88" s="1">
        <v>1</v>
      </c>
      <c r="F88" s="1">
        <f>Table1[[#This Row],[Price]]*Table1[[#This Row],[Quantity]]</f>
        <v>45.75</v>
      </c>
      <c r="G88" s="1" t="s">
        <v>124</v>
      </c>
    </row>
    <row r="89" spans="1:7" x14ac:dyDescent="0.25">
      <c r="A89" s="1">
        <v>4</v>
      </c>
      <c r="B89" s="1" t="s">
        <v>9</v>
      </c>
      <c r="C89" s="1" t="s">
        <v>10</v>
      </c>
      <c r="D89" s="1">
        <v>8.5</v>
      </c>
      <c r="E89" s="1">
        <v>4</v>
      </c>
      <c r="F89" s="1">
        <f>Table1[[#This Row],[Price]]*Table1[[#This Row],[Quantity]]</f>
        <v>34</v>
      </c>
      <c r="G89" s="1" t="s">
        <v>125</v>
      </c>
    </row>
    <row r="90" spans="1:7" x14ac:dyDescent="0.25">
      <c r="A90" s="1">
        <v>17</v>
      </c>
      <c r="B90" s="1" t="s">
        <v>42</v>
      </c>
      <c r="C90" s="1" t="s">
        <v>10</v>
      </c>
      <c r="D90" s="1">
        <v>6.75</v>
      </c>
      <c r="E90" s="1">
        <v>2</v>
      </c>
      <c r="F90" s="1">
        <f>Table1[[#This Row],[Price]]*Table1[[#This Row],[Quantity]]</f>
        <v>13.5</v>
      </c>
      <c r="G90" s="1" t="s">
        <v>126</v>
      </c>
    </row>
    <row r="91" spans="1:7" x14ac:dyDescent="0.25">
      <c r="A91" s="1">
        <v>13</v>
      </c>
      <c r="B91" s="1" t="s">
        <v>24</v>
      </c>
      <c r="C91" s="1" t="s">
        <v>15</v>
      </c>
      <c r="D91" s="1">
        <v>18.899999999999999</v>
      </c>
      <c r="E91" s="1">
        <v>2</v>
      </c>
      <c r="F91" s="1">
        <f>Table1[[#This Row],[Price]]*Table1[[#This Row],[Quantity]]</f>
        <v>37.799999999999997</v>
      </c>
      <c r="G91" s="1" t="s">
        <v>127</v>
      </c>
    </row>
    <row r="92" spans="1:7" x14ac:dyDescent="0.25">
      <c r="A92" s="1">
        <v>16</v>
      </c>
      <c r="B92" s="1" t="s">
        <v>31</v>
      </c>
      <c r="C92" s="1" t="s">
        <v>32</v>
      </c>
      <c r="D92" s="1">
        <v>23.75</v>
      </c>
      <c r="E92" s="1">
        <v>4</v>
      </c>
      <c r="F92" s="1">
        <f>Table1[[#This Row],[Price]]*Table1[[#This Row],[Quantity]]</f>
        <v>95</v>
      </c>
      <c r="G92" s="1" t="s">
        <v>128</v>
      </c>
    </row>
    <row r="93" spans="1:7" x14ac:dyDescent="0.25">
      <c r="A93" s="1">
        <v>22</v>
      </c>
      <c r="B93" s="1" t="s">
        <v>18</v>
      </c>
      <c r="C93" s="1" t="s">
        <v>19</v>
      </c>
      <c r="D93" s="1">
        <v>45.5</v>
      </c>
      <c r="E93" s="1">
        <v>1</v>
      </c>
      <c r="F93" s="1">
        <f>Table1[[#This Row],[Price]]*Table1[[#This Row],[Quantity]]</f>
        <v>45.5</v>
      </c>
      <c r="G93" s="1" t="s">
        <v>129</v>
      </c>
    </row>
    <row r="94" spans="1:7" x14ac:dyDescent="0.25">
      <c r="A94" s="1">
        <v>5</v>
      </c>
      <c r="B94" s="1" t="s">
        <v>42</v>
      </c>
      <c r="C94" s="1" t="s">
        <v>10</v>
      </c>
      <c r="D94" s="1">
        <v>6.75</v>
      </c>
      <c r="E94" s="1">
        <v>3</v>
      </c>
      <c r="F94" s="1">
        <f>Table1[[#This Row],[Price]]*Table1[[#This Row],[Quantity]]</f>
        <v>20.25</v>
      </c>
      <c r="G94" s="1" t="s">
        <v>130</v>
      </c>
    </row>
    <row r="95" spans="1:7" x14ac:dyDescent="0.25">
      <c r="A95" s="1">
        <v>4</v>
      </c>
      <c r="B95" s="1" t="s">
        <v>22</v>
      </c>
      <c r="C95" s="1" t="s">
        <v>23</v>
      </c>
      <c r="D95" s="1">
        <v>45.75</v>
      </c>
      <c r="E95" s="1">
        <v>1</v>
      </c>
      <c r="F95" s="1">
        <f>Table1[[#This Row],[Price]]*Table1[[#This Row],[Quantity]]</f>
        <v>45.75</v>
      </c>
      <c r="G95" s="1" t="s">
        <v>131</v>
      </c>
    </row>
    <row r="96" spans="1:7" x14ac:dyDescent="0.25">
      <c r="A96" s="1">
        <v>19</v>
      </c>
      <c r="B96" s="1" t="s">
        <v>52</v>
      </c>
      <c r="C96" s="1" t="s">
        <v>19</v>
      </c>
      <c r="D96" s="1">
        <v>38.25</v>
      </c>
      <c r="E96" s="1">
        <v>1</v>
      </c>
      <c r="F96" s="1">
        <f>Table1[[#This Row],[Price]]*Table1[[#This Row],[Quantity]]</f>
        <v>38.25</v>
      </c>
      <c r="G96" s="1" t="s">
        <v>132</v>
      </c>
    </row>
    <row r="97" spans="1:7" x14ac:dyDescent="0.25">
      <c r="A97" s="1">
        <v>11</v>
      </c>
      <c r="B97" s="1" t="s">
        <v>76</v>
      </c>
      <c r="C97" s="1" t="s">
        <v>23</v>
      </c>
      <c r="D97" s="1">
        <v>8.9</v>
      </c>
      <c r="E97" s="1">
        <v>2</v>
      </c>
      <c r="F97" s="1">
        <f>Table1[[#This Row],[Price]]*Table1[[#This Row],[Quantity]]</f>
        <v>17.8</v>
      </c>
      <c r="G97" s="1" t="s">
        <v>133</v>
      </c>
    </row>
    <row r="98" spans="1:7" x14ac:dyDescent="0.25">
      <c r="A98" s="1">
        <v>22</v>
      </c>
      <c r="B98" s="1" t="s">
        <v>39</v>
      </c>
      <c r="C98" s="1" t="s">
        <v>40</v>
      </c>
      <c r="D98" s="1">
        <v>6.25</v>
      </c>
      <c r="E98" s="1">
        <v>4</v>
      </c>
      <c r="F98" s="1">
        <f>Table1[[#This Row],[Price]]*Table1[[#This Row],[Quantity]]</f>
        <v>25</v>
      </c>
      <c r="G98" s="1" t="s">
        <v>134</v>
      </c>
    </row>
    <row r="99" spans="1:7" x14ac:dyDescent="0.25">
      <c r="A99" s="1">
        <v>5</v>
      </c>
      <c r="B99" s="1" t="s">
        <v>52</v>
      </c>
      <c r="C99" s="1" t="s">
        <v>19</v>
      </c>
      <c r="D99" s="1">
        <v>38.25</v>
      </c>
      <c r="E99" s="1">
        <v>1</v>
      </c>
      <c r="F99" s="1">
        <f>Table1[[#This Row],[Price]]*Table1[[#This Row],[Quantity]]</f>
        <v>38.25</v>
      </c>
      <c r="G99" s="1" t="s">
        <v>135</v>
      </c>
    </row>
    <row r="100" spans="1:7" x14ac:dyDescent="0.25">
      <c r="A100" s="1">
        <v>22</v>
      </c>
      <c r="B100" s="1" t="s">
        <v>61</v>
      </c>
      <c r="C100" s="1" t="s">
        <v>62</v>
      </c>
      <c r="D100" s="1">
        <v>12.5</v>
      </c>
      <c r="E100" s="1">
        <v>3</v>
      </c>
      <c r="F100" s="1">
        <f>Table1[[#This Row],[Price]]*Table1[[#This Row],[Quantity]]</f>
        <v>37.5</v>
      </c>
      <c r="G100" s="1" t="s">
        <v>136</v>
      </c>
    </row>
    <row r="101" spans="1:7" x14ac:dyDescent="0.25">
      <c r="A101" s="1">
        <v>4</v>
      </c>
      <c r="B101" s="1" t="s">
        <v>65</v>
      </c>
      <c r="C101" s="1" t="s">
        <v>66</v>
      </c>
      <c r="D101" s="1">
        <v>25.75</v>
      </c>
      <c r="E101" s="1">
        <v>3</v>
      </c>
      <c r="F101" s="1">
        <f>Table1[[#This Row],[Price]]*Table1[[#This Row],[Quantity]]</f>
        <v>77.25</v>
      </c>
      <c r="G101" s="1" t="s">
        <v>137</v>
      </c>
    </row>
    <row r="102" spans="1:7" x14ac:dyDescent="0.25">
      <c r="A102" s="1">
        <v>14</v>
      </c>
      <c r="B102" s="1" t="s">
        <v>9</v>
      </c>
      <c r="C102" s="1" t="s">
        <v>10</v>
      </c>
      <c r="D102" s="1">
        <v>8.5</v>
      </c>
      <c r="E102" s="1">
        <v>2</v>
      </c>
      <c r="F102" s="1">
        <f>Table1[[#This Row],[Price]]*Table1[[#This Row],[Quantity]]</f>
        <v>17</v>
      </c>
      <c r="G102" s="1" t="s">
        <v>138</v>
      </c>
    </row>
    <row r="103" spans="1:7" x14ac:dyDescent="0.25">
      <c r="A103" s="1">
        <v>29</v>
      </c>
      <c r="B103" s="1" t="s">
        <v>80</v>
      </c>
      <c r="C103" s="1" t="s">
        <v>71</v>
      </c>
      <c r="D103" s="1">
        <v>23.25</v>
      </c>
      <c r="E103" s="1">
        <v>3</v>
      </c>
      <c r="F103" s="1">
        <f>Table1[[#This Row],[Price]]*Table1[[#This Row],[Quantity]]</f>
        <v>69.75</v>
      </c>
      <c r="G103" s="1" t="s">
        <v>139</v>
      </c>
    </row>
    <row r="104" spans="1:7" x14ac:dyDescent="0.25">
      <c r="A104" s="1">
        <v>23</v>
      </c>
      <c r="B104" s="1" t="s">
        <v>46</v>
      </c>
      <c r="C104" s="1" t="s">
        <v>27</v>
      </c>
      <c r="D104" s="1">
        <v>12</v>
      </c>
      <c r="E104" s="1">
        <v>3</v>
      </c>
      <c r="F104" s="1">
        <f>Table1[[#This Row],[Price]]*Table1[[#This Row],[Quantity]]</f>
        <v>36</v>
      </c>
      <c r="G104" s="1" t="s">
        <v>140</v>
      </c>
    </row>
    <row r="105" spans="1:7" x14ac:dyDescent="0.25">
      <c r="A105" s="1">
        <v>5</v>
      </c>
      <c r="B105" s="1" t="s">
        <v>61</v>
      </c>
      <c r="C105" s="1" t="s">
        <v>62</v>
      </c>
      <c r="D105" s="1">
        <v>12.5</v>
      </c>
      <c r="E105" s="1">
        <v>2</v>
      </c>
      <c r="F105" s="1">
        <f>Table1[[#This Row],[Price]]*Table1[[#This Row],[Quantity]]</f>
        <v>25</v>
      </c>
      <c r="G105" s="1" t="s">
        <v>141</v>
      </c>
    </row>
    <row r="106" spans="1:7" x14ac:dyDescent="0.25">
      <c r="A106" s="1">
        <v>4</v>
      </c>
      <c r="B106" s="1" t="s">
        <v>24</v>
      </c>
      <c r="C106" s="1" t="s">
        <v>15</v>
      </c>
      <c r="D106" s="1">
        <v>18.899999999999999</v>
      </c>
      <c r="E106" s="1">
        <v>2</v>
      </c>
      <c r="F106" s="1">
        <f>Table1[[#This Row],[Price]]*Table1[[#This Row],[Quantity]]</f>
        <v>37.799999999999997</v>
      </c>
      <c r="G106" s="1" t="s">
        <v>142</v>
      </c>
    </row>
    <row r="107" spans="1:7" x14ac:dyDescent="0.25">
      <c r="A107" s="1">
        <v>8</v>
      </c>
      <c r="B107" s="1" t="s">
        <v>26</v>
      </c>
      <c r="C107" s="1" t="s">
        <v>27</v>
      </c>
      <c r="D107" s="1">
        <v>11.5</v>
      </c>
      <c r="E107" s="1">
        <v>1</v>
      </c>
      <c r="F107" s="1">
        <f>Table1[[#This Row],[Price]]*Table1[[#This Row],[Quantity]]</f>
        <v>11.5</v>
      </c>
      <c r="G107" s="1" t="s">
        <v>143</v>
      </c>
    </row>
    <row r="108" spans="1:7" x14ac:dyDescent="0.25">
      <c r="A108" s="1">
        <v>14</v>
      </c>
      <c r="B108" s="1" t="s">
        <v>31</v>
      </c>
      <c r="C108" s="1" t="s">
        <v>32</v>
      </c>
      <c r="D108" s="1">
        <v>23.75</v>
      </c>
      <c r="E108" s="1">
        <v>1</v>
      </c>
      <c r="F108" s="1">
        <f>Table1[[#This Row],[Price]]*Table1[[#This Row],[Quantity]]</f>
        <v>23.75</v>
      </c>
      <c r="G108" s="1" t="s">
        <v>144</v>
      </c>
    </row>
    <row r="109" spans="1:7" x14ac:dyDescent="0.25">
      <c r="A109" s="1">
        <v>25</v>
      </c>
      <c r="B109" s="1" t="s">
        <v>18</v>
      </c>
      <c r="C109" s="1" t="s">
        <v>19</v>
      </c>
      <c r="D109" s="1">
        <v>45.5</v>
      </c>
      <c r="E109" s="1">
        <v>1</v>
      </c>
      <c r="F109" s="1">
        <f>Table1[[#This Row],[Price]]*Table1[[#This Row],[Quantity]]</f>
        <v>45.5</v>
      </c>
      <c r="G109" s="1" t="s">
        <v>145</v>
      </c>
    </row>
    <row r="110" spans="1:7" x14ac:dyDescent="0.25">
      <c r="A110" s="1">
        <v>23</v>
      </c>
      <c r="B110" s="1" t="s">
        <v>65</v>
      </c>
      <c r="C110" s="1" t="s">
        <v>66</v>
      </c>
      <c r="D110" s="1">
        <v>25.75</v>
      </c>
      <c r="E110" s="1">
        <v>2</v>
      </c>
      <c r="F110" s="1">
        <f>Table1[[#This Row],[Price]]*Table1[[#This Row],[Quantity]]</f>
        <v>51.5</v>
      </c>
      <c r="G110" s="1" t="s">
        <v>146</v>
      </c>
    </row>
    <row r="111" spans="1:7" x14ac:dyDescent="0.25">
      <c r="A111" s="1">
        <v>6</v>
      </c>
      <c r="B111" s="1" t="s">
        <v>26</v>
      </c>
      <c r="C111" s="1" t="s">
        <v>27</v>
      </c>
      <c r="D111" s="1">
        <v>11.5</v>
      </c>
      <c r="E111" s="1">
        <v>3</v>
      </c>
      <c r="F111" s="1">
        <f>Table1[[#This Row],[Price]]*Table1[[#This Row],[Quantity]]</f>
        <v>34.5</v>
      </c>
      <c r="G111" s="1" t="s">
        <v>147</v>
      </c>
    </row>
    <row r="112" spans="1:7" x14ac:dyDescent="0.25">
      <c r="A112" s="1">
        <v>5</v>
      </c>
      <c r="B112" s="1" t="s">
        <v>31</v>
      </c>
      <c r="C112" s="1" t="s">
        <v>32</v>
      </c>
      <c r="D112" s="1">
        <v>23.75</v>
      </c>
      <c r="E112" s="1">
        <v>1</v>
      </c>
      <c r="F112" s="1">
        <f>Table1[[#This Row],[Price]]*Table1[[#This Row],[Quantity]]</f>
        <v>23.75</v>
      </c>
      <c r="G112" s="1" t="s">
        <v>148</v>
      </c>
    </row>
    <row r="113" spans="1:7" x14ac:dyDescent="0.25">
      <c r="A113" s="1">
        <v>7</v>
      </c>
      <c r="B113" s="1" t="s">
        <v>24</v>
      </c>
      <c r="C113" s="1" t="s">
        <v>15</v>
      </c>
      <c r="D113" s="1">
        <v>18.899999999999999</v>
      </c>
      <c r="E113" s="1">
        <v>2</v>
      </c>
      <c r="F113" s="1">
        <f>Table1[[#This Row],[Price]]*Table1[[#This Row],[Quantity]]</f>
        <v>37.799999999999997</v>
      </c>
      <c r="G113" s="1" t="s">
        <v>149</v>
      </c>
    </row>
    <row r="114" spans="1:7" x14ac:dyDescent="0.25">
      <c r="A114" s="1">
        <v>14</v>
      </c>
      <c r="B114" s="1" t="s">
        <v>76</v>
      </c>
      <c r="C114" s="1" t="s">
        <v>23</v>
      </c>
      <c r="D114" s="1">
        <v>8.9</v>
      </c>
      <c r="E114" s="1">
        <v>3</v>
      </c>
      <c r="F114" s="1">
        <f>Table1[[#This Row],[Price]]*Table1[[#This Row],[Quantity]]</f>
        <v>26.700000000000003</v>
      </c>
      <c r="G114" s="1" t="s">
        <v>150</v>
      </c>
    </row>
    <row r="115" spans="1:7" x14ac:dyDescent="0.25">
      <c r="A115" s="1">
        <v>20</v>
      </c>
      <c r="B115" s="1" t="s">
        <v>39</v>
      </c>
      <c r="C115" s="1" t="s">
        <v>40</v>
      </c>
      <c r="D115" s="1">
        <v>6.25</v>
      </c>
      <c r="E115" s="1">
        <v>2</v>
      </c>
      <c r="F115" s="1">
        <f>Table1[[#This Row],[Price]]*Table1[[#This Row],[Quantity]]</f>
        <v>12.5</v>
      </c>
      <c r="G115" s="1" t="s">
        <v>151</v>
      </c>
    </row>
    <row r="116" spans="1:7" x14ac:dyDescent="0.25">
      <c r="A116" s="1">
        <v>23</v>
      </c>
      <c r="B116" s="1" t="s">
        <v>14</v>
      </c>
      <c r="C116" s="1" t="s">
        <v>15</v>
      </c>
      <c r="D116" s="1">
        <v>20.75</v>
      </c>
      <c r="E116" s="1">
        <v>3</v>
      </c>
      <c r="F116" s="1">
        <f>Table1[[#This Row],[Price]]*Table1[[#This Row],[Quantity]]</f>
        <v>62.25</v>
      </c>
      <c r="G116" s="1" t="s">
        <v>152</v>
      </c>
    </row>
    <row r="117" spans="1:7" x14ac:dyDescent="0.25">
      <c r="A117" s="1">
        <v>6</v>
      </c>
      <c r="B117" s="1" t="s">
        <v>24</v>
      </c>
      <c r="C117" s="1" t="s">
        <v>15</v>
      </c>
      <c r="D117" s="1">
        <v>18.899999999999999</v>
      </c>
      <c r="E117" s="1">
        <v>2</v>
      </c>
      <c r="F117" s="1">
        <f>Table1[[#This Row],[Price]]*Table1[[#This Row],[Quantity]]</f>
        <v>37.799999999999997</v>
      </c>
      <c r="G117" s="1" t="s">
        <v>153</v>
      </c>
    </row>
    <row r="118" spans="1:7" x14ac:dyDescent="0.25">
      <c r="A118" s="1">
        <v>5</v>
      </c>
      <c r="B118" s="1" t="s">
        <v>61</v>
      </c>
      <c r="C118" s="1" t="s">
        <v>62</v>
      </c>
      <c r="D118" s="1">
        <v>12.5</v>
      </c>
      <c r="E118" s="1">
        <v>2</v>
      </c>
      <c r="F118" s="1">
        <f>Table1[[#This Row],[Price]]*Table1[[#This Row],[Quantity]]</f>
        <v>25</v>
      </c>
      <c r="G118" s="1" t="s">
        <v>154</v>
      </c>
    </row>
    <row r="119" spans="1:7" x14ac:dyDescent="0.25">
      <c r="A119" s="1">
        <v>15</v>
      </c>
      <c r="B119" s="1" t="s">
        <v>80</v>
      </c>
      <c r="C119" s="1" t="s">
        <v>71</v>
      </c>
      <c r="D119" s="1">
        <v>23.25</v>
      </c>
      <c r="E119" s="1">
        <v>4</v>
      </c>
      <c r="F119" s="1">
        <f>Table1[[#This Row],[Price]]*Table1[[#This Row],[Quantity]]</f>
        <v>93</v>
      </c>
      <c r="G119" s="1" t="s">
        <v>155</v>
      </c>
    </row>
    <row r="120" spans="1:7" x14ac:dyDescent="0.25">
      <c r="A120" s="1">
        <v>27</v>
      </c>
      <c r="B120" s="1" t="s">
        <v>46</v>
      </c>
      <c r="C120" s="1" t="s">
        <v>27</v>
      </c>
      <c r="D120" s="1">
        <v>12</v>
      </c>
      <c r="E120" s="1">
        <v>3</v>
      </c>
      <c r="F120" s="1">
        <f>Table1[[#This Row],[Price]]*Table1[[#This Row],[Quantity]]</f>
        <v>36</v>
      </c>
      <c r="G120" s="1" t="s">
        <v>156</v>
      </c>
    </row>
    <row r="121" spans="1:7" x14ac:dyDescent="0.25">
      <c r="A121" s="1">
        <v>24</v>
      </c>
      <c r="B121" s="1" t="s">
        <v>12</v>
      </c>
      <c r="C121" s="1" t="s">
        <v>7</v>
      </c>
      <c r="D121" s="1">
        <v>12.5</v>
      </c>
      <c r="E121" s="1">
        <v>1</v>
      </c>
      <c r="F121" s="1">
        <f>Table1[[#This Row],[Price]]*Table1[[#This Row],[Quantity]]</f>
        <v>12.5</v>
      </c>
      <c r="G121" s="1" t="s">
        <v>157</v>
      </c>
    </row>
    <row r="122" spans="1:7" x14ac:dyDescent="0.25">
      <c r="A122" s="1">
        <v>14</v>
      </c>
      <c r="B122" s="1" t="s">
        <v>9</v>
      </c>
      <c r="C122" s="1" t="s">
        <v>10</v>
      </c>
      <c r="D122" s="1">
        <v>8.5</v>
      </c>
      <c r="E122" s="1">
        <v>1</v>
      </c>
      <c r="F122" s="1">
        <f>Table1[[#This Row],[Price]]*Table1[[#This Row],[Quantity]]</f>
        <v>8.5</v>
      </c>
      <c r="G122" s="1" t="s">
        <v>158</v>
      </c>
    </row>
    <row r="123" spans="1:7" x14ac:dyDescent="0.25">
      <c r="A123" s="1">
        <v>5</v>
      </c>
      <c r="B123" s="1" t="s">
        <v>39</v>
      </c>
      <c r="C123" s="1" t="s">
        <v>40</v>
      </c>
      <c r="D123" s="1">
        <v>6.25</v>
      </c>
      <c r="E123" s="1">
        <v>4</v>
      </c>
      <c r="F123" s="1">
        <f>Table1[[#This Row],[Price]]*Table1[[#This Row],[Quantity]]</f>
        <v>25</v>
      </c>
      <c r="G123" s="1" t="s">
        <v>159</v>
      </c>
    </row>
    <row r="124" spans="1:7" x14ac:dyDescent="0.25">
      <c r="A124" s="1">
        <v>15</v>
      </c>
      <c r="B124" s="1" t="s">
        <v>18</v>
      </c>
      <c r="C124" s="1" t="s">
        <v>19</v>
      </c>
      <c r="D124" s="1">
        <v>45.5</v>
      </c>
      <c r="E124" s="1">
        <v>1</v>
      </c>
      <c r="F124" s="1">
        <f>Table1[[#This Row],[Price]]*Table1[[#This Row],[Quantity]]</f>
        <v>45.5</v>
      </c>
      <c r="G124" s="1" t="s">
        <v>160</v>
      </c>
    </row>
    <row r="125" spans="1:7" x14ac:dyDescent="0.25">
      <c r="A125" s="1">
        <v>8</v>
      </c>
      <c r="B125" s="1" t="s">
        <v>65</v>
      </c>
      <c r="C125" s="1" t="s">
        <v>66</v>
      </c>
      <c r="D125" s="1">
        <v>25.75</v>
      </c>
      <c r="E125" s="1">
        <v>1</v>
      </c>
      <c r="F125" s="1">
        <f>Table1[[#This Row],[Price]]*Table1[[#This Row],[Quantity]]</f>
        <v>25.75</v>
      </c>
      <c r="G125" s="1" t="s">
        <v>161</v>
      </c>
    </row>
    <row r="126" spans="1:7" x14ac:dyDescent="0.25">
      <c r="A126" s="1">
        <v>24</v>
      </c>
      <c r="B126" s="1" t="s">
        <v>34</v>
      </c>
      <c r="C126" s="1" t="s">
        <v>35</v>
      </c>
      <c r="D126" s="1">
        <v>15.9</v>
      </c>
      <c r="E126" s="1">
        <v>2</v>
      </c>
      <c r="F126" s="1">
        <f>Table1[[#This Row],[Price]]*Table1[[#This Row],[Quantity]]</f>
        <v>31.8</v>
      </c>
      <c r="G126" s="1" t="s">
        <v>162</v>
      </c>
    </row>
    <row r="127" spans="1:7" x14ac:dyDescent="0.25">
      <c r="A127" s="1">
        <v>7</v>
      </c>
      <c r="B127" s="1" t="s">
        <v>9</v>
      </c>
      <c r="C127" s="1" t="s">
        <v>10</v>
      </c>
      <c r="D127" s="1">
        <v>8.5</v>
      </c>
      <c r="E127" s="1">
        <v>2</v>
      </c>
      <c r="F127" s="1">
        <f>Table1[[#This Row],[Price]]*Table1[[#This Row],[Quantity]]</f>
        <v>17</v>
      </c>
      <c r="G127" s="1" t="s">
        <v>163</v>
      </c>
    </row>
    <row r="128" spans="1:7" x14ac:dyDescent="0.25">
      <c r="A128" s="1">
        <v>23</v>
      </c>
      <c r="B128" s="1" t="s">
        <v>31</v>
      </c>
      <c r="C128" s="1" t="s">
        <v>32</v>
      </c>
      <c r="D128" s="1">
        <v>23.75</v>
      </c>
      <c r="E128" s="1">
        <v>4</v>
      </c>
      <c r="F128" s="1">
        <f>Table1[[#This Row],[Price]]*Table1[[#This Row],[Quantity]]</f>
        <v>95</v>
      </c>
      <c r="G128" s="1" t="s">
        <v>164</v>
      </c>
    </row>
    <row r="129" spans="1:7" x14ac:dyDescent="0.25">
      <c r="A129" s="1">
        <v>15</v>
      </c>
      <c r="B129" s="1" t="s">
        <v>39</v>
      </c>
      <c r="C129" s="1" t="s">
        <v>40</v>
      </c>
      <c r="D129" s="1">
        <v>6.25</v>
      </c>
      <c r="E129" s="1">
        <v>4</v>
      </c>
      <c r="F129" s="1">
        <f>Table1[[#This Row],[Price]]*Table1[[#This Row],[Quantity]]</f>
        <v>25</v>
      </c>
      <c r="G129" s="1" t="s">
        <v>165</v>
      </c>
    </row>
    <row r="130" spans="1:7" x14ac:dyDescent="0.25">
      <c r="A130" s="1">
        <v>3</v>
      </c>
      <c r="B130" s="1" t="s">
        <v>14</v>
      </c>
      <c r="C130" s="1" t="s">
        <v>15</v>
      </c>
      <c r="D130" s="1">
        <v>20.75</v>
      </c>
      <c r="E130" s="1">
        <v>4</v>
      </c>
      <c r="F130" s="1">
        <f>Table1[[#This Row],[Price]]*Table1[[#This Row],[Quantity]]</f>
        <v>83</v>
      </c>
      <c r="G130" s="1" t="s">
        <v>166</v>
      </c>
    </row>
    <row r="131" spans="1:7" x14ac:dyDescent="0.25">
      <c r="A131" s="1">
        <v>24</v>
      </c>
      <c r="B131" s="1" t="s">
        <v>39</v>
      </c>
      <c r="C131" s="1" t="s">
        <v>40</v>
      </c>
      <c r="D131" s="1">
        <v>6.25</v>
      </c>
      <c r="E131" s="1">
        <v>3</v>
      </c>
      <c r="F131" s="1">
        <f>Table1[[#This Row],[Price]]*Table1[[#This Row],[Quantity]]</f>
        <v>18.75</v>
      </c>
      <c r="G131" s="1" t="s">
        <v>167</v>
      </c>
    </row>
    <row r="132" spans="1:7" x14ac:dyDescent="0.25">
      <c r="A132" s="1">
        <v>7</v>
      </c>
      <c r="B132" s="1" t="s">
        <v>31</v>
      </c>
      <c r="C132" s="1" t="s">
        <v>32</v>
      </c>
      <c r="D132" s="1">
        <v>23.75</v>
      </c>
      <c r="E132" s="1">
        <v>1</v>
      </c>
      <c r="F132" s="1">
        <f>Table1[[#This Row],[Price]]*Table1[[#This Row],[Quantity]]</f>
        <v>23.75</v>
      </c>
      <c r="G132" s="1" t="s">
        <v>168</v>
      </c>
    </row>
    <row r="133" spans="1:7" x14ac:dyDescent="0.25">
      <c r="A133" s="1">
        <v>12</v>
      </c>
      <c r="B133" s="1" t="s">
        <v>76</v>
      </c>
      <c r="C133" s="1" t="s">
        <v>23</v>
      </c>
      <c r="D133" s="1">
        <v>8.9</v>
      </c>
      <c r="E133" s="1">
        <v>2</v>
      </c>
      <c r="F133" s="1">
        <f>Table1[[#This Row],[Price]]*Table1[[#This Row],[Quantity]]</f>
        <v>17.8</v>
      </c>
      <c r="G133" s="1" t="s">
        <v>169</v>
      </c>
    </row>
    <row r="134" spans="1:7" x14ac:dyDescent="0.25">
      <c r="A134" s="1">
        <v>6</v>
      </c>
      <c r="B134" s="1" t="s">
        <v>12</v>
      </c>
      <c r="C134" s="1" t="s">
        <v>7</v>
      </c>
      <c r="D134" s="1">
        <v>12.5</v>
      </c>
      <c r="E134" s="1">
        <v>1</v>
      </c>
      <c r="F134" s="1">
        <f>Table1[[#This Row],[Price]]*Table1[[#This Row],[Quantity]]</f>
        <v>12.5</v>
      </c>
      <c r="G134" s="1" t="s">
        <v>170</v>
      </c>
    </row>
    <row r="135" spans="1:7" x14ac:dyDescent="0.25">
      <c r="A135" s="1">
        <v>16</v>
      </c>
      <c r="B135" s="1" t="s">
        <v>46</v>
      </c>
      <c r="C135" s="1" t="s">
        <v>27</v>
      </c>
      <c r="D135" s="1">
        <v>12</v>
      </c>
      <c r="E135" s="1">
        <v>3</v>
      </c>
      <c r="F135" s="1">
        <f>Table1[[#This Row],[Price]]*Table1[[#This Row],[Quantity]]</f>
        <v>36</v>
      </c>
      <c r="G135" s="1" t="s">
        <v>171</v>
      </c>
    </row>
    <row r="136" spans="1:7" x14ac:dyDescent="0.25">
      <c r="A136" s="1">
        <v>12</v>
      </c>
      <c r="B136" s="1" t="s">
        <v>12</v>
      </c>
      <c r="C136" s="1" t="s">
        <v>7</v>
      </c>
      <c r="D136" s="1">
        <v>12.5</v>
      </c>
      <c r="E136" s="1">
        <v>2</v>
      </c>
      <c r="F136" s="1">
        <f>Table1[[#This Row],[Price]]*Table1[[#This Row],[Quantity]]</f>
        <v>25</v>
      </c>
      <c r="G136" s="1" t="s">
        <v>172</v>
      </c>
    </row>
    <row r="137" spans="1:7" x14ac:dyDescent="0.25">
      <c r="A137" s="1">
        <v>25</v>
      </c>
      <c r="B137" s="1" t="s">
        <v>70</v>
      </c>
      <c r="C137" s="1" t="s">
        <v>71</v>
      </c>
      <c r="D137" s="1">
        <v>28.5</v>
      </c>
      <c r="E137" s="1">
        <v>2</v>
      </c>
      <c r="F137" s="1">
        <f>Table1[[#This Row],[Price]]*Table1[[#This Row],[Quantity]]</f>
        <v>57</v>
      </c>
      <c r="G137" s="1" t="s">
        <v>173</v>
      </c>
    </row>
    <row r="138" spans="1:7" x14ac:dyDescent="0.25">
      <c r="A138" s="1">
        <v>7</v>
      </c>
      <c r="B138" s="1" t="s">
        <v>76</v>
      </c>
      <c r="C138" s="1" t="s">
        <v>23</v>
      </c>
      <c r="D138" s="1">
        <v>8.9</v>
      </c>
      <c r="E138" s="1">
        <v>3</v>
      </c>
      <c r="F138" s="1">
        <f>Table1[[#This Row],[Price]]*Table1[[#This Row],[Quantity]]</f>
        <v>26.700000000000003</v>
      </c>
      <c r="G138" s="1" t="s">
        <v>174</v>
      </c>
    </row>
    <row r="139" spans="1:7" x14ac:dyDescent="0.25">
      <c r="A139" s="1">
        <v>6</v>
      </c>
      <c r="B139" s="1" t="s">
        <v>34</v>
      </c>
      <c r="C139" s="1" t="s">
        <v>35</v>
      </c>
      <c r="D139" s="1">
        <v>15.9</v>
      </c>
      <c r="E139" s="1">
        <v>2</v>
      </c>
      <c r="F139" s="1">
        <f>Table1[[#This Row],[Price]]*Table1[[#This Row],[Quantity]]</f>
        <v>31.8</v>
      </c>
      <c r="G139" s="1" t="s">
        <v>175</v>
      </c>
    </row>
    <row r="140" spans="1:7" x14ac:dyDescent="0.25">
      <c r="A140" s="1">
        <v>18</v>
      </c>
      <c r="B140" s="1" t="s">
        <v>80</v>
      </c>
      <c r="C140" s="1" t="s">
        <v>71</v>
      </c>
      <c r="D140" s="1">
        <v>23.25</v>
      </c>
      <c r="E140" s="1">
        <v>3</v>
      </c>
      <c r="F140" s="1">
        <f>Table1[[#This Row],[Price]]*Table1[[#This Row],[Quantity]]</f>
        <v>69.75</v>
      </c>
      <c r="G140" s="1" t="s">
        <v>176</v>
      </c>
    </row>
    <row r="141" spans="1:7" x14ac:dyDescent="0.25">
      <c r="A141" s="1">
        <v>16</v>
      </c>
      <c r="B141" s="1" t="s">
        <v>65</v>
      </c>
      <c r="C141" s="1" t="s">
        <v>66</v>
      </c>
      <c r="D141" s="1">
        <v>25.75</v>
      </c>
      <c r="E141" s="1">
        <v>2</v>
      </c>
      <c r="F141" s="1">
        <f>Table1[[#This Row],[Price]]*Table1[[#This Row],[Quantity]]</f>
        <v>51.5</v>
      </c>
      <c r="G141" s="1" t="s">
        <v>177</v>
      </c>
    </row>
    <row r="142" spans="1:7" x14ac:dyDescent="0.25">
      <c r="A142" s="1">
        <v>6</v>
      </c>
      <c r="B142" s="1" t="s">
        <v>34</v>
      </c>
      <c r="C142" s="1" t="s">
        <v>35</v>
      </c>
      <c r="D142" s="1">
        <v>15.9</v>
      </c>
      <c r="E142" s="1">
        <v>3</v>
      </c>
      <c r="F142" s="1">
        <f>Table1[[#This Row],[Price]]*Table1[[#This Row],[Quantity]]</f>
        <v>47.7</v>
      </c>
      <c r="G142" s="1" t="s">
        <v>178</v>
      </c>
    </row>
    <row r="143" spans="1:7" x14ac:dyDescent="0.25">
      <c r="A143" s="1">
        <v>25</v>
      </c>
      <c r="B143" s="1" t="s">
        <v>18</v>
      </c>
      <c r="C143" s="1" t="s">
        <v>19</v>
      </c>
      <c r="D143" s="1">
        <v>45.5</v>
      </c>
      <c r="E143" s="1">
        <v>1</v>
      </c>
      <c r="F143" s="1">
        <f>Table1[[#This Row],[Price]]*Table1[[#This Row],[Quantity]]</f>
        <v>45.5</v>
      </c>
      <c r="G143" s="1" t="s">
        <v>179</v>
      </c>
    </row>
    <row r="144" spans="1:7" x14ac:dyDescent="0.25">
      <c r="A144" s="1">
        <v>8</v>
      </c>
      <c r="B144" s="1" t="s">
        <v>80</v>
      </c>
      <c r="C144" s="1" t="s">
        <v>71</v>
      </c>
      <c r="D144" s="1">
        <v>23.25</v>
      </c>
      <c r="E144" s="1">
        <v>4</v>
      </c>
      <c r="F144" s="1">
        <f>Table1[[#This Row],[Price]]*Table1[[#This Row],[Quantity]]</f>
        <v>93</v>
      </c>
      <c r="G144" s="1" t="s">
        <v>180</v>
      </c>
    </row>
    <row r="145" spans="1:7" x14ac:dyDescent="0.25">
      <c r="A145" s="1">
        <v>20</v>
      </c>
      <c r="B145" s="1" t="s">
        <v>18</v>
      </c>
      <c r="C145" s="1" t="s">
        <v>19</v>
      </c>
      <c r="D145" s="1">
        <v>45.5</v>
      </c>
      <c r="E145" s="1">
        <v>1</v>
      </c>
      <c r="F145" s="1">
        <f>Table1[[#This Row],[Price]]*Table1[[#This Row],[Quantity]]</f>
        <v>45.5</v>
      </c>
      <c r="G145" s="1" t="s">
        <v>181</v>
      </c>
    </row>
    <row r="146" spans="1:7" x14ac:dyDescent="0.25">
      <c r="A146" s="1">
        <v>6</v>
      </c>
      <c r="B146" s="1" t="s">
        <v>46</v>
      </c>
      <c r="C146" s="1" t="s">
        <v>27</v>
      </c>
      <c r="D146" s="1">
        <v>12</v>
      </c>
      <c r="E146" s="1">
        <v>3</v>
      </c>
      <c r="F146" s="1">
        <f>Table1[[#This Row],[Price]]*Table1[[#This Row],[Quantity]]</f>
        <v>36</v>
      </c>
      <c r="G146" s="1" t="s">
        <v>182</v>
      </c>
    </row>
    <row r="147" spans="1:7" x14ac:dyDescent="0.25">
      <c r="A147" s="1">
        <v>16</v>
      </c>
      <c r="B147" s="1" t="s">
        <v>14</v>
      </c>
      <c r="C147" s="1" t="s">
        <v>15</v>
      </c>
      <c r="D147" s="1">
        <v>20.75</v>
      </c>
      <c r="E147" s="1">
        <v>3</v>
      </c>
      <c r="F147" s="1">
        <f>Table1[[#This Row],[Price]]*Table1[[#This Row],[Quantity]]</f>
        <v>62.25</v>
      </c>
      <c r="G147" s="1" t="s">
        <v>183</v>
      </c>
    </row>
    <row r="148" spans="1:7" x14ac:dyDescent="0.25">
      <c r="A148" s="1">
        <v>25</v>
      </c>
      <c r="B148" s="1" t="s">
        <v>22</v>
      </c>
      <c r="C148" s="1" t="s">
        <v>23</v>
      </c>
      <c r="D148" s="1">
        <v>45.75</v>
      </c>
      <c r="E148" s="1">
        <v>1</v>
      </c>
      <c r="F148" s="1">
        <f>Table1[[#This Row],[Price]]*Table1[[#This Row],[Quantity]]</f>
        <v>45.75</v>
      </c>
      <c r="G148" s="1" t="s">
        <v>184</v>
      </c>
    </row>
    <row r="149" spans="1:7" x14ac:dyDescent="0.25">
      <c r="A149" s="1">
        <v>25</v>
      </c>
      <c r="B149" s="1" t="s">
        <v>22</v>
      </c>
      <c r="C149" s="1" t="s">
        <v>23</v>
      </c>
      <c r="D149" s="1">
        <v>45.75</v>
      </c>
      <c r="E149" s="1">
        <v>1</v>
      </c>
      <c r="F149" s="1">
        <f>Table1[[#This Row],[Price]]*Table1[[#This Row],[Quantity]]</f>
        <v>45.75</v>
      </c>
      <c r="G149" s="1" t="s">
        <v>185</v>
      </c>
    </row>
    <row r="150" spans="1:7" x14ac:dyDescent="0.25">
      <c r="A150" s="1">
        <v>8</v>
      </c>
      <c r="B150" s="1" t="s">
        <v>18</v>
      </c>
      <c r="C150" s="1" t="s">
        <v>19</v>
      </c>
      <c r="D150" s="1">
        <v>45.5</v>
      </c>
      <c r="E150" s="1">
        <v>1</v>
      </c>
      <c r="F150" s="1">
        <f>Table1[[#This Row],[Price]]*Table1[[#This Row],[Quantity]]</f>
        <v>45.5</v>
      </c>
      <c r="G150" s="1" t="s">
        <v>186</v>
      </c>
    </row>
    <row r="151" spans="1:7" x14ac:dyDescent="0.25">
      <c r="A151" s="1">
        <v>7</v>
      </c>
      <c r="B151" s="1" t="s">
        <v>14</v>
      </c>
      <c r="C151" s="1" t="s">
        <v>15</v>
      </c>
      <c r="D151" s="1">
        <v>20.75</v>
      </c>
      <c r="E151" s="1">
        <v>2</v>
      </c>
      <c r="F151" s="1">
        <f>Table1[[#This Row],[Price]]*Table1[[#This Row],[Quantity]]</f>
        <v>41.5</v>
      </c>
      <c r="G151" s="1" t="s">
        <v>187</v>
      </c>
    </row>
    <row r="152" spans="1:7" x14ac:dyDescent="0.25">
      <c r="A152" s="1">
        <v>24</v>
      </c>
      <c r="B152" s="1" t="s">
        <v>39</v>
      </c>
      <c r="C152" s="1" t="s">
        <v>40</v>
      </c>
      <c r="D152" s="1">
        <v>6.25</v>
      </c>
      <c r="E152" s="1">
        <v>2</v>
      </c>
      <c r="F152" s="1">
        <f>Table1[[#This Row],[Price]]*Table1[[#This Row],[Quantity]]</f>
        <v>12.5</v>
      </c>
      <c r="G152" s="1" t="s">
        <v>188</v>
      </c>
    </row>
    <row r="153" spans="1:7" x14ac:dyDescent="0.25">
      <c r="A153" s="1">
        <v>17</v>
      </c>
      <c r="B153" s="1" t="s">
        <v>12</v>
      </c>
      <c r="C153" s="1" t="s">
        <v>7</v>
      </c>
      <c r="D153" s="1">
        <v>12.5</v>
      </c>
      <c r="E153" s="1">
        <v>1</v>
      </c>
      <c r="F153" s="1">
        <f>Table1[[#This Row],[Price]]*Table1[[#This Row],[Quantity]]</f>
        <v>12.5</v>
      </c>
      <c r="G153" s="1" t="s">
        <v>189</v>
      </c>
    </row>
    <row r="154" spans="1:7" x14ac:dyDescent="0.25">
      <c r="A154" s="1">
        <v>19</v>
      </c>
      <c r="B154" s="1" t="s">
        <v>39</v>
      </c>
      <c r="C154" s="1" t="s">
        <v>40</v>
      </c>
      <c r="D154" s="1">
        <v>6.25</v>
      </c>
      <c r="E154" s="1">
        <v>2</v>
      </c>
      <c r="F154" s="1">
        <f>Table1[[#This Row],[Price]]*Table1[[#This Row],[Quantity]]</f>
        <v>12.5</v>
      </c>
      <c r="G154" s="1" t="s">
        <v>190</v>
      </c>
    </row>
    <row r="155" spans="1:7" x14ac:dyDescent="0.25">
      <c r="A155" s="1">
        <v>26</v>
      </c>
      <c r="B155" s="1" t="s">
        <v>42</v>
      </c>
      <c r="C155" s="1" t="s">
        <v>10</v>
      </c>
      <c r="D155" s="1">
        <v>6.75</v>
      </c>
      <c r="E155" s="1">
        <v>3</v>
      </c>
      <c r="F155" s="1">
        <f>Table1[[#This Row],[Price]]*Table1[[#This Row],[Quantity]]</f>
        <v>20.25</v>
      </c>
      <c r="G155" s="1" t="s">
        <v>191</v>
      </c>
    </row>
    <row r="156" spans="1:7" x14ac:dyDescent="0.25">
      <c r="A156" s="1">
        <v>8</v>
      </c>
      <c r="B156" s="1" t="s">
        <v>39</v>
      </c>
      <c r="C156" s="1" t="s">
        <v>40</v>
      </c>
      <c r="D156" s="1">
        <v>6.25</v>
      </c>
      <c r="E156" s="1">
        <v>4</v>
      </c>
      <c r="F156" s="1">
        <f>Table1[[#This Row],[Price]]*Table1[[#This Row],[Quantity]]</f>
        <v>25</v>
      </c>
      <c r="G156" s="1" t="s">
        <v>192</v>
      </c>
    </row>
    <row r="157" spans="1:7" x14ac:dyDescent="0.25">
      <c r="A157" s="1">
        <v>25</v>
      </c>
      <c r="B157" s="1" t="s">
        <v>46</v>
      </c>
      <c r="C157" s="1" t="s">
        <v>27</v>
      </c>
      <c r="D157" s="1">
        <v>12</v>
      </c>
      <c r="E157" s="1">
        <v>3</v>
      </c>
      <c r="F157" s="1">
        <f>Table1[[#This Row],[Price]]*Table1[[#This Row],[Quantity]]</f>
        <v>36</v>
      </c>
      <c r="G157" s="1" t="s">
        <v>193</v>
      </c>
    </row>
    <row r="158" spans="1:7" x14ac:dyDescent="0.25">
      <c r="A158" s="1">
        <v>7</v>
      </c>
      <c r="B158" s="1" t="s">
        <v>80</v>
      </c>
      <c r="C158" s="1" t="s">
        <v>71</v>
      </c>
      <c r="D158" s="1">
        <v>23.25</v>
      </c>
      <c r="E158" s="1">
        <v>3</v>
      </c>
      <c r="F158" s="1">
        <f>Table1[[#This Row],[Price]]*Table1[[#This Row],[Quantity]]</f>
        <v>69.75</v>
      </c>
      <c r="G158" s="1" t="s">
        <v>194</v>
      </c>
    </row>
    <row r="159" spans="1:7" x14ac:dyDescent="0.25">
      <c r="A159" s="1">
        <v>17</v>
      </c>
      <c r="B159" s="1" t="s">
        <v>34</v>
      </c>
      <c r="C159" s="1" t="s">
        <v>35</v>
      </c>
      <c r="D159" s="1">
        <v>15.9</v>
      </c>
      <c r="E159" s="1">
        <v>2</v>
      </c>
      <c r="F159" s="1">
        <f>Table1[[#This Row],[Price]]*Table1[[#This Row],[Quantity]]</f>
        <v>31.8</v>
      </c>
      <c r="G159" s="1" t="s">
        <v>195</v>
      </c>
    </row>
    <row r="160" spans="1:7" x14ac:dyDescent="0.25">
      <c r="A160" s="1">
        <v>2</v>
      </c>
      <c r="B160" s="1" t="s">
        <v>42</v>
      </c>
      <c r="C160" s="1" t="s">
        <v>10</v>
      </c>
      <c r="D160" s="1">
        <v>6.75</v>
      </c>
      <c r="E160" s="1">
        <v>4</v>
      </c>
      <c r="F160" s="1">
        <f>Table1[[#This Row],[Price]]*Table1[[#This Row],[Quantity]]</f>
        <v>27</v>
      </c>
      <c r="G160" s="1" t="s">
        <v>196</v>
      </c>
    </row>
    <row r="161" spans="1:7" x14ac:dyDescent="0.25">
      <c r="A161" s="1">
        <v>26</v>
      </c>
      <c r="B161" s="1" t="s">
        <v>52</v>
      </c>
      <c r="C161" s="1" t="s">
        <v>19</v>
      </c>
      <c r="D161" s="1">
        <v>38.25</v>
      </c>
      <c r="E161" s="1">
        <v>1</v>
      </c>
      <c r="F161" s="1">
        <f>Table1[[#This Row],[Price]]*Table1[[#This Row],[Quantity]]</f>
        <v>38.25</v>
      </c>
      <c r="G161" s="1" t="s">
        <v>197</v>
      </c>
    </row>
    <row r="162" spans="1:7" x14ac:dyDescent="0.25">
      <c r="A162" s="1">
        <v>9</v>
      </c>
      <c r="B162" s="1" t="s">
        <v>46</v>
      </c>
      <c r="C162" s="1" t="s">
        <v>27</v>
      </c>
      <c r="D162" s="1">
        <v>12</v>
      </c>
      <c r="E162" s="1">
        <v>3</v>
      </c>
      <c r="F162" s="1">
        <f>Table1[[#This Row],[Price]]*Table1[[#This Row],[Quantity]]</f>
        <v>36</v>
      </c>
      <c r="G162" s="1" t="s">
        <v>198</v>
      </c>
    </row>
    <row r="163" spans="1:7" x14ac:dyDescent="0.25">
      <c r="A163" s="1">
        <v>28</v>
      </c>
      <c r="B163" s="1" t="s">
        <v>65</v>
      </c>
      <c r="C163" s="1" t="s">
        <v>66</v>
      </c>
      <c r="D163" s="1">
        <v>25.75</v>
      </c>
      <c r="E163" s="1">
        <v>1</v>
      </c>
      <c r="F163" s="1">
        <f>Table1[[#This Row],[Price]]*Table1[[#This Row],[Quantity]]</f>
        <v>25.75</v>
      </c>
      <c r="G163" s="1" t="s">
        <v>199</v>
      </c>
    </row>
    <row r="164" spans="1:7" x14ac:dyDescent="0.25">
      <c r="A164" s="1">
        <v>7</v>
      </c>
      <c r="B164" s="1" t="s">
        <v>42</v>
      </c>
      <c r="C164" s="1" t="s">
        <v>10</v>
      </c>
      <c r="D164" s="1">
        <v>6.75</v>
      </c>
      <c r="E164" s="1">
        <v>1</v>
      </c>
      <c r="F164" s="1">
        <f>Table1[[#This Row],[Price]]*Table1[[#This Row],[Quantity]]</f>
        <v>6.75</v>
      </c>
      <c r="G164" s="1" t="s">
        <v>200</v>
      </c>
    </row>
    <row r="165" spans="1:7" x14ac:dyDescent="0.25">
      <c r="A165" s="1">
        <v>17</v>
      </c>
      <c r="B165" s="1" t="s">
        <v>39</v>
      </c>
      <c r="C165" s="1" t="s">
        <v>40</v>
      </c>
      <c r="D165" s="1">
        <v>6.25</v>
      </c>
      <c r="E165" s="1">
        <v>3</v>
      </c>
      <c r="F165" s="1">
        <f>Table1[[#This Row],[Price]]*Table1[[#This Row],[Quantity]]</f>
        <v>18.75</v>
      </c>
      <c r="G165" s="1" t="s">
        <v>201</v>
      </c>
    </row>
    <row r="166" spans="1:7" x14ac:dyDescent="0.25">
      <c r="A166" s="1">
        <v>22</v>
      </c>
      <c r="B166" s="1" t="s">
        <v>52</v>
      </c>
      <c r="C166" s="1" t="s">
        <v>19</v>
      </c>
      <c r="D166" s="1">
        <v>38.25</v>
      </c>
      <c r="E166" s="1">
        <v>1</v>
      </c>
      <c r="F166" s="1">
        <f>Table1[[#This Row],[Price]]*Table1[[#This Row],[Quantity]]</f>
        <v>38.25</v>
      </c>
      <c r="G166" s="1" t="s">
        <v>202</v>
      </c>
    </row>
    <row r="167" spans="1:7" x14ac:dyDescent="0.25">
      <c r="A167" s="1">
        <v>26</v>
      </c>
      <c r="B167" s="1" t="s">
        <v>61</v>
      </c>
      <c r="C167" s="1" t="s">
        <v>62</v>
      </c>
      <c r="D167" s="1">
        <v>12.5</v>
      </c>
      <c r="E167" s="1">
        <v>2</v>
      </c>
      <c r="F167" s="1">
        <f>Table1[[#This Row],[Price]]*Table1[[#This Row],[Quantity]]</f>
        <v>25</v>
      </c>
      <c r="G167" s="1" t="s">
        <v>203</v>
      </c>
    </row>
    <row r="168" spans="1:7" x14ac:dyDescent="0.25">
      <c r="A168" s="1">
        <v>9</v>
      </c>
      <c r="B168" s="1" t="s">
        <v>65</v>
      </c>
      <c r="C168" s="1" t="s">
        <v>66</v>
      </c>
      <c r="D168" s="1">
        <v>25.75</v>
      </c>
      <c r="E168" s="1">
        <v>2</v>
      </c>
      <c r="F168" s="1">
        <f>Table1[[#This Row],[Price]]*Table1[[#This Row],[Quantity]]</f>
        <v>51.5</v>
      </c>
      <c r="G168" s="1" t="s">
        <v>204</v>
      </c>
    </row>
    <row r="169" spans="1:7" x14ac:dyDescent="0.25">
      <c r="A169" s="1">
        <v>7</v>
      </c>
      <c r="B169" s="1" t="s">
        <v>70</v>
      </c>
      <c r="C169" s="1" t="s">
        <v>71</v>
      </c>
      <c r="D169" s="1">
        <v>28.5</v>
      </c>
      <c r="E169" s="1">
        <v>4</v>
      </c>
      <c r="F169" s="1">
        <f>Table1[[#This Row],[Price]]*Table1[[#This Row],[Quantity]]</f>
        <v>114</v>
      </c>
      <c r="G169" s="1" t="s">
        <v>205</v>
      </c>
    </row>
    <row r="170" spans="1:7" x14ac:dyDescent="0.25">
      <c r="A170" s="1">
        <v>27</v>
      </c>
      <c r="B170" s="1" t="s">
        <v>14</v>
      </c>
      <c r="C170" s="1" t="s">
        <v>15</v>
      </c>
      <c r="D170" s="1">
        <v>20.75</v>
      </c>
      <c r="E170" s="1">
        <v>4</v>
      </c>
      <c r="F170" s="1">
        <f>Table1[[#This Row],[Price]]*Table1[[#This Row],[Quantity]]</f>
        <v>83</v>
      </c>
      <c r="G170" s="1" t="s">
        <v>206</v>
      </c>
    </row>
    <row r="171" spans="1:7" x14ac:dyDescent="0.25">
      <c r="A171" s="1">
        <v>18</v>
      </c>
      <c r="B171" s="1" t="s">
        <v>70</v>
      </c>
      <c r="C171" s="1" t="s">
        <v>71</v>
      </c>
      <c r="D171" s="1">
        <v>28.5</v>
      </c>
      <c r="E171" s="1">
        <v>2</v>
      </c>
      <c r="F171" s="1">
        <f>Table1[[#This Row],[Price]]*Table1[[#This Row],[Quantity]]</f>
        <v>57</v>
      </c>
      <c r="G171" s="1" t="s">
        <v>207</v>
      </c>
    </row>
    <row r="172" spans="1:7" x14ac:dyDescent="0.25">
      <c r="A172" s="1">
        <v>30</v>
      </c>
      <c r="B172" s="1" t="s">
        <v>61</v>
      </c>
      <c r="C172" s="1" t="s">
        <v>62</v>
      </c>
      <c r="D172" s="1">
        <v>12.5</v>
      </c>
      <c r="E172" s="1">
        <v>3</v>
      </c>
      <c r="F172" s="1">
        <f>Table1[[#This Row],[Price]]*Table1[[#This Row],[Quantity]]</f>
        <v>37.5</v>
      </c>
      <c r="G172" s="1" t="s">
        <v>208</v>
      </c>
    </row>
    <row r="173" spans="1:7" x14ac:dyDescent="0.25">
      <c r="A173" s="1">
        <v>27</v>
      </c>
      <c r="B173" s="1" t="s">
        <v>26</v>
      </c>
      <c r="C173" s="1" t="s">
        <v>27</v>
      </c>
      <c r="D173" s="1">
        <v>11.5</v>
      </c>
      <c r="E173" s="1">
        <v>3</v>
      </c>
      <c r="F173" s="1">
        <f>Table1[[#This Row],[Price]]*Table1[[#This Row],[Quantity]]</f>
        <v>34.5</v>
      </c>
      <c r="G173" s="1" t="s">
        <v>209</v>
      </c>
    </row>
    <row r="174" spans="1:7" x14ac:dyDescent="0.25">
      <c r="A174"/>
      <c r="B174"/>
      <c r="C174"/>
      <c r="D174"/>
      <c r="E174"/>
      <c r="F174"/>
      <c r="G174"/>
    </row>
    <row r="175" spans="1:7" x14ac:dyDescent="0.25">
      <c r="A175"/>
      <c r="B175"/>
      <c r="C175"/>
      <c r="D175"/>
      <c r="E175"/>
      <c r="F175"/>
      <c r="G175"/>
    </row>
    <row r="176" spans="1:7" x14ac:dyDescent="0.25">
      <c r="A176"/>
      <c r="B176"/>
      <c r="C176"/>
      <c r="D176"/>
      <c r="E176"/>
      <c r="F176"/>
      <c r="G176"/>
    </row>
    <row r="177" spans="1:7" x14ac:dyDescent="0.25">
      <c r="A177"/>
      <c r="B177"/>
      <c r="C177"/>
      <c r="D177"/>
      <c r="E177"/>
      <c r="F177"/>
      <c r="G177"/>
    </row>
    <row r="178" spans="1:7" x14ac:dyDescent="0.25">
      <c r="A178"/>
      <c r="B178"/>
      <c r="C178"/>
      <c r="D178"/>
      <c r="E178"/>
      <c r="F178"/>
      <c r="G178"/>
    </row>
    <row r="179" spans="1:7" x14ac:dyDescent="0.25">
      <c r="A179"/>
      <c r="B179"/>
      <c r="C179"/>
      <c r="D179"/>
      <c r="E179"/>
      <c r="F179"/>
      <c r="G179"/>
    </row>
    <row r="180" spans="1:7" x14ac:dyDescent="0.25">
      <c r="A180"/>
      <c r="B180"/>
      <c r="C180"/>
      <c r="D180"/>
      <c r="E180"/>
      <c r="F180"/>
      <c r="G180"/>
    </row>
    <row r="181" spans="1:7" x14ac:dyDescent="0.25">
      <c r="A181"/>
      <c r="B181"/>
      <c r="C181"/>
      <c r="D181"/>
      <c r="E181"/>
      <c r="F181"/>
      <c r="G181"/>
    </row>
    <row r="182" spans="1:7" x14ac:dyDescent="0.25">
      <c r="A182"/>
      <c r="B182"/>
      <c r="C182"/>
      <c r="D182"/>
      <c r="E182"/>
      <c r="F182"/>
      <c r="G182"/>
    </row>
    <row r="183" spans="1:7" x14ac:dyDescent="0.25">
      <c r="A183"/>
      <c r="B183"/>
      <c r="C183"/>
      <c r="D183"/>
      <c r="E183"/>
      <c r="F183"/>
      <c r="G183"/>
    </row>
  </sheetData>
  <conditionalFormatting sqref="A1:G1">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09BB-5B2E-43C2-965D-8852428EE3F4}">
  <dimension ref="A1:G173"/>
  <sheetViews>
    <sheetView showGridLines="0" workbookViewId="0">
      <selection activeCell="I5" sqref="I5"/>
    </sheetView>
  </sheetViews>
  <sheetFormatPr defaultColWidth="12.140625" defaultRowHeight="15.75" x14ac:dyDescent="0.25"/>
  <cols>
    <col min="1" max="1" width="11.28515625" style="1" customWidth="1"/>
    <col min="2" max="2" width="28.140625" style="1" customWidth="1"/>
    <col min="3" max="3" width="28.28515625" style="1" bestFit="1" customWidth="1"/>
    <col min="4" max="4" width="11.5703125" style="1" customWidth="1"/>
    <col min="5" max="6" width="13.5703125" style="1" customWidth="1"/>
    <col min="7" max="7" width="35.42578125" style="1" customWidth="1"/>
    <col min="8" max="16384" width="12.140625" style="1"/>
  </cols>
  <sheetData>
    <row r="1" spans="1:7" x14ac:dyDescent="0.25">
      <c r="A1" s="1" t="s">
        <v>0</v>
      </c>
      <c r="B1" s="1" t="s">
        <v>1</v>
      </c>
      <c r="C1" s="1" t="s">
        <v>2</v>
      </c>
      <c r="D1" s="1" t="s">
        <v>3</v>
      </c>
      <c r="E1" s="1" t="s">
        <v>4</v>
      </c>
      <c r="F1" s="1" t="s">
        <v>216</v>
      </c>
      <c r="G1" s="1" t="s">
        <v>5</v>
      </c>
    </row>
    <row r="2" spans="1:7" x14ac:dyDescent="0.25">
      <c r="A2" s="1">
        <v>1</v>
      </c>
      <c r="B2" s="1" t="s">
        <v>6</v>
      </c>
      <c r="C2" s="1" t="s">
        <v>7</v>
      </c>
      <c r="D2" s="1">
        <v>12.5</v>
      </c>
      <c r="E2" s="1">
        <v>2</v>
      </c>
      <c r="F2" s="1">
        <f>Table13[[#This Row],[Price]]*Table13[[#This Row],[Quantity]]</f>
        <v>25</v>
      </c>
      <c r="G2" s="1" t="s">
        <v>8</v>
      </c>
    </row>
    <row r="3" spans="1:7" x14ac:dyDescent="0.25">
      <c r="A3" s="1">
        <v>3</v>
      </c>
      <c r="B3" s="1" t="s">
        <v>9</v>
      </c>
      <c r="C3" s="1" t="s">
        <v>10</v>
      </c>
      <c r="D3" s="1">
        <v>8.5</v>
      </c>
      <c r="E3" s="1">
        <v>3</v>
      </c>
      <c r="F3" s="1">
        <f>Table13[[#This Row],[Price]]*Table13[[#This Row],[Quantity]]</f>
        <v>25.5</v>
      </c>
      <c r="G3" s="1" t="s">
        <v>11</v>
      </c>
    </row>
    <row r="4" spans="1:7" x14ac:dyDescent="0.25">
      <c r="A4" s="1">
        <v>1</v>
      </c>
      <c r="B4" s="1" t="s">
        <v>12</v>
      </c>
      <c r="C4" s="1" t="s">
        <v>7</v>
      </c>
      <c r="D4" s="1">
        <v>12.5</v>
      </c>
      <c r="E4" s="1">
        <v>2</v>
      </c>
      <c r="F4" s="1">
        <f>Table13[[#This Row],[Price]]*Table13[[#This Row],[Quantity]]</f>
        <v>25</v>
      </c>
      <c r="G4" s="1" t="s">
        <v>13</v>
      </c>
    </row>
    <row r="5" spans="1:7" x14ac:dyDescent="0.25">
      <c r="A5" s="1">
        <v>9</v>
      </c>
      <c r="B5" s="1" t="s">
        <v>14</v>
      </c>
      <c r="C5" s="1" t="s">
        <v>15</v>
      </c>
      <c r="D5" s="1">
        <v>20.75</v>
      </c>
      <c r="E5" s="1">
        <v>3</v>
      </c>
      <c r="F5" s="1">
        <f>Table13[[#This Row],[Price]]*Table13[[#This Row],[Quantity]]</f>
        <v>62.25</v>
      </c>
      <c r="G5" s="1" t="s">
        <v>16</v>
      </c>
    </row>
    <row r="6" spans="1:7" x14ac:dyDescent="0.25">
      <c r="A6" s="1">
        <v>30</v>
      </c>
      <c r="B6" s="1" t="s">
        <v>12</v>
      </c>
      <c r="C6" s="1" t="s">
        <v>7</v>
      </c>
      <c r="D6" s="1">
        <v>12.5</v>
      </c>
      <c r="E6" s="1">
        <v>2</v>
      </c>
      <c r="F6" s="1">
        <f>Table13[[#This Row],[Price]]*Table13[[#This Row],[Quantity]]</f>
        <v>25</v>
      </c>
      <c r="G6" s="1" t="s">
        <v>17</v>
      </c>
    </row>
    <row r="7" spans="1:7" x14ac:dyDescent="0.25">
      <c r="A7" s="1">
        <v>8</v>
      </c>
      <c r="B7" s="1" t="s">
        <v>18</v>
      </c>
      <c r="C7" s="1" t="s">
        <v>19</v>
      </c>
      <c r="D7" s="1">
        <v>45.5</v>
      </c>
      <c r="E7" s="1">
        <v>1</v>
      </c>
      <c r="F7" s="1">
        <f>Table13[[#This Row],[Price]]*Table13[[#This Row],[Quantity]]</f>
        <v>45.5</v>
      </c>
      <c r="G7" s="1" t="s">
        <v>20</v>
      </c>
    </row>
    <row r="8" spans="1:7" x14ac:dyDescent="0.25">
      <c r="A8" s="1">
        <v>18</v>
      </c>
      <c r="B8" s="1" t="s">
        <v>18</v>
      </c>
      <c r="C8" s="1" t="s">
        <v>19</v>
      </c>
      <c r="D8" s="1">
        <v>45.5</v>
      </c>
      <c r="E8" s="1">
        <v>1</v>
      </c>
      <c r="F8" s="1">
        <f>Table13[[#This Row],[Price]]*Table13[[#This Row],[Quantity]]</f>
        <v>45.5</v>
      </c>
      <c r="G8" s="1" t="s">
        <v>21</v>
      </c>
    </row>
    <row r="9" spans="1:7" x14ac:dyDescent="0.25">
      <c r="A9" s="1">
        <v>18</v>
      </c>
      <c r="B9" s="1" t="s">
        <v>22</v>
      </c>
      <c r="C9" s="1" t="s">
        <v>23</v>
      </c>
      <c r="D9" s="1">
        <v>45.75</v>
      </c>
      <c r="E9" s="1">
        <v>1</v>
      </c>
      <c r="F9" s="1">
        <f>Table13[[#This Row],[Price]]*Table13[[#This Row],[Quantity]]</f>
        <v>45.75</v>
      </c>
      <c r="G9" s="1" t="s">
        <v>21</v>
      </c>
    </row>
    <row r="10" spans="1:7" x14ac:dyDescent="0.25">
      <c r="A10" s="1">
        <v>27</v>
      </c>
      <c r="B10" s="1" t="s">
        <v>24</v>
      </c>
      <c r="C10" s="1" t="s">
        <v>15</v>
      </c>
      <c r="D10" s="1">
        <v>18.899999999999999</v>
      </c>
      <c r="E10" s="1">
        <v>2</v>
      </c>
      <c r="F10" s="1">
        <f>Table13[[#This Row],[Price]]*Table13[[#This Row],[Quantity]]</f>
        <v>37.799999999999997</v>
      </c>
      <c r="G10" s="1" t="s">
        <v>25</v>
      </c>
    </row>
    <row r="11" spans="1:7" x14ac:dyDescent="0.25">
      <c r="A11" s="1">
        <v>17</v>
      </c>
      <c r="B11" s="1" t="s">
        <v>26</v>
      </c>
      <c r="C11" s="1" t="s">
        <v>27</v>
      </c>
      <c r="D11" s="1">
        <v>11.5</v>
      </c>
      <c r="E11" s="1">
        <v>1</v>
      </c>
      <c r="F11" s="1">
        <f>Table13[[#This Row],[Price]]*Table13[[#This Row],[Quantity]]</f>
        <v>11.5</v>
      </c>
      <c r="G11" s="1" t="s">
        <v>28</v>
      </c>
    </row>
    <row r="12" spans="1:7" x14ac:dyDescent="0.25">
      <c r="A12" s="1">
        <v>1</v>
      </c>
      <c r="B12" s="1" t="s">
        <v>29</v>
      </c>
      <c r="C12" s="1" t="s">
        <v>15</v>
      </c>
      <c r="D12" s="1">
        <v>15.25</v>
      </c>
      <c r="E12" s="1">
        <v>3</v>
      </c>
      <c r="F12" s="1">
        <f>Table13[[#This Row],[Price]]*Table13[[#This Row],[Quantity]]</f>
        <v>45.75</v>
      </c>
      <c r="G12" s="1" t="s">
        <v>30</v>
      </c>
    </row>
    <row r="13" spans="1:7" x14ac:dyDescent="0.25">
      <c r="A13" s="1">
        <v>1</v>
      </c>
      <c r="B13" s="1" t="s">
        <v>31</v>
      </c>
      <c r="C13" s="1" t="s">
        <v>32</v>
      </c>
      <c r="D13" s="1">
        <v>23.75</v>
      </c>
      <c r="E13" s="1">
        <v>2</v>
      </c>
      <c r="F13" s="1">
        <f>Table13[[#This Row],[Price]]*Table13[[#This Row],[Quantity]]</f>
        <v>47.5</v>
      </c>
      <c r="G13" s="1" t="s">
        <v>33</v>
      </c>
    </row>
    <row r="14" spans="1:7" x14ac:dyDescent="0.25">
      <c r="A14" s="1">
        <v>1</v>
      </c>
      <c r="B14" s="1" t="s">
        <v>34</v>
      </c>
      <c r="C14" s="1" t="s">
        <v>35</v>
      </c>
      <c r="D14" s="1">
        <v>15.9</v>
      </c>
      <c r="E14" s="1">
        <v>3</v>
      </c>
      <c r="F14" s="1">
        <f>Table13[[#This Row],[Price]]*Table13[[#This Row],[Quantity]]</f>
        <v>47.7</v>
      </c>
      <c r="G14" s="1" t="s">
        <v>36</v>
      </c>
    </row>
    <row r="15" spans="1:7" x14ac:dyDescent="0.25">
      <c r="A15" s="1">
        <v>10</v>
      </c>
      <c r="B15" s="1" t="s">
        <v>12</v>
      </c>
      <c r="C15" s="1" t="s">
        <v>7</v>
      </c>
      <c r="D15" s="1">
        <v>12.5</v>
      </c>
      <c r="E15" s="1">
        <v>1</v>
      </c>
      <c r="F15" s="1">
        <f>Table13[[#This Row],[Price]]*Table13[[#This Row],[Quantity]]</f>
        <v>12.5</v>
      </c>
      <c r="G15" s="1" t="s">
        <v>37</v>
      </c>
    </row>
    <row r="16" spans="1:7" x14ac:dyDescent="0.25">
      <c r="A16" s="1">
        <v>29</v>
      </c>
      <c r="B16" s="1" t="s">
        <v>34</v>
      </c>
      <c r="C16" s="1" t="s">
        <v>35</v>
      </c>
      <c r="D16" s="1">
        <v>15.9</v>
      </c>
      <c r="E16" s="1">
        <v>3</v>
      </c>
      <c r="F16" s="1">
        <f>Table13[[#This Row],[Price]]*Table13[[#This Row],[Quantity]]</f>
        <v>47.7</v>
      </c>
      <c r="G16" s="1" t="s">
        <v>38</v>
      </c>
    </row>
    <row r="17" spans="1:7" x14ac:dyDescent="0.25">
      <c r="A17" s="1">
        <v>8</v>
      </c>
      <c r="B17" s="1" t="s">
        <v>39</v>
      </c>
      <c r="C17" s="1" t="s">
        <v>40</v>
      </c>
      <c r="D17" s="1">
        <v>6.25</v>
      </c>
      <c r="E17" s="1">
        <v>3</v>
      </c>
      <c r="F17" s="1">
        <f>Table13[[#This Row],[Price]]*Table13[[#This Row],[Quantity]]</f>
        <v>18.75</v>
      </c>
      <c r="G17" s="1" t="s">
        <v>41</v>
      </c>
    </row>
    <row r="18" spans="1:7" x14ac:dyDescent="0.25">
      <c r="A18" s="1">
        <v>19</v>
      </c>
      <c r="B18" s="1" t="s">
        <v>42</v>
      </c>
      <c r="C18" s="1" t="s">
        <v>10</v>
      </c>
      <c r="D18" s="1">
        <v>6.75</v>
      </c>
      <c r="E18" s="1">
        <v>3</v>
      </c>
      <c r="F18" s="1">
        <f>Table13[[#This Row],[Price]]*Table13[[#This Row],[Quantity]]</f>
        <v>20.25</v>
      </c>
      <c r="G18" s="1" t="s">
        <v>43</v>
      </c>
    </row>
    <row r="19" spans="1:7" x14ac:dyDescent="0.25">
      <c r="A19" s="1">
        <v>1</v>
      </c>
      <c r="B19" s="1" t="s">
        <v>44</v>
      </c>
      <c r="C19" s="1" t="s">
        <v>32</v>
      </c>
      <c r="D19" s="1">
        <v>17.5</v>
      </c>
      <c r="E19" s="1">
        <v>1</v>
      </c>
      <c r="F19" s="1">
        <f>Table13[[#This Row],[Price]]*Table13[[#This Row],[Quantity]]</f>
        <v>17.5</v>
      </c>
      <c r="G19" s="1" t="s">
        <v>45</v>
      </c>
    </row>
    <row r="20" spans="1:7" x14ac:dyDescent="0.25">
      <c r="A20" s="1">
        <v>1</v>
      </c>
      <c r="B20" s="1" t="s">
        <v>46</v>
      </c>
      <c r="C20" s="1" t="s">
        <v>27</v>
      </c>
      <c r="D20" s="1">
        <v>12</v>
      </c>
      <c r="E20" s="1">
        <v>4</v>
      </c>
      <c r="F20" s="1">
        <f>Table13[[#This Row],[Price]]*Table13[[#This Row],[Quantity]]</f>
        <v>48</v>
      </c>
      <c r="G20" s="1" t="s">
        <v>47</v>
      </c>
    </row>
    <row r="21" spans="1:7" x14ac:dyDescent="0.25">
      <c r="A21" s="1">
        <v>5</v>
      </c>
      <c r="B21" s="1" t="s">
        <v>34</v>
      </c>
      <c r="C21" s="1" t="s">
        <v>35</v>
      </c>
      <c r="D21" s="1">
        <v>15.9</v>
      </c>
      <c r="E21" s="1">
        <v>1</v>
      </c>
      <c r="F21" s="1">
        <f>Table13[[#This Row],[Price]]*Table13[[#This Row],[Quantity]]</f>
        <v>15.9</v>
      </c>
      <c r="G21" s="1" t="s">
        <v>48</v>
      </c>
    </row>
    <row r="22" spans="1:7" x14ac:dyDescent="0.25">
      <c r="A22" s="1">
        <v>10</v>
      </c>
      <c r="B22" s="1" t="s">
        <v>34</v>
      </c>
      <c r="C22" s="1" t="s">
        <v>35</v>
      </c>
      <c r="D22" s="1">
        <v>15.9</v>
      </c>
      <c r="E22" s="1">
        <v>2</v>
      </c>
      <c r="F22" s="1">
        <f>Table13[[#This Row],[Price]]*Table13[[#This Row],[Quantity]]</f>
        <v>31.8</v>
      </c>
      <c r="G22" s="1" t="s">
        <v>49</v>
      </c>
    </row>
    <row r="23" spans="1:7" x14ac:dyDescent="0.25">
      <c r="A23" s="1">
        <v>26</v>
      </c>
      <c r="B23" s="1" t="s">
        <v>22</v>
      </c>
      <c r="C23" s="1" t="s">
        <v>23</v>
      </c>
      <c r="D23" s="1">
        <v>45.75</v>
      </c>
      <c r="E23" s="1">
        <v>1</v>
      </c>
      <c r="F23" s="1">
        <f>Table13[[#This Row],[Price]]*Table13[[#This Row],[Quantity]]</f>
        <v>45.75</v>
      </c>
      <c r="G23" s="1" t="s">
        <v>50</v>
      </c>
    </row>
    <row r="24" spans="1:7" x14ac:dyDescent="0.25">
      <c r="A24" s="1">
        <v>8</v>
      </c>
      <c r="B24" s="1" t="s">
        <v>26</v>
      </c>
      <c r="C24" s="1" t="s">
        <v>27</v>
      </c>
      <c r="D24" s="1">
        <v>11.5</v>
      </c>
      <c r="E24" s="1">
        <v>1</v>
      </c>
      <c r="F24" s="1">
        <f>Table13[[#This Row],[Price]]*Table13[[#This Row],[Quantity]]</f>
        <v>11.5</v>
      </c>
      <c r="G24" s="1" t="s">
        <v>51</v>
      </c>
    </row>
    <row r="25" spans="1:7" x14ac:dyDescent="0.25">
      <c r="A25" s="1">
        <v>19</v>
      </c>
      <c r="B25" s="1" t="s">
        <v>52</v>
      </c>
      <c r="C25" s="1" t="s">
        <v>19</v>
      </c>
      <c r="D25" s="1">
        <v>38.25</v>
      </c>
      <c r="E25" s="1">
        <v>1</v>
      </c>
      <c r="F25" s="1">
        <f>Table13[[#This Row],[Price]]*Table13[[#This Row],[Quantity]]</f>
        <v>38.25</v>
      </c>
      <c r="G25" s="1" t="s">
        <v>53</v>
      </c>
    </row>
    <row r="26" spans="1:7" x14ac:dyDescent="0.25">
      <c r="A26" s="1">
        <v>28</v>
      </c>
      <c r="B26" s="1" t="s">
        <v>9</v>
      </c>
      <c r="C26" s="1" t="s">
        <v>10</v>
      </c>
      <c r="D26" s="1">
        <v>8.5</v>
      </c>
      <c r="E26" s="1">
        <v>2</v>
      </c>
      <c r="F26" s="1">
        <f>Table13[[#This Row],[Price]]*Table13[[#This Row],[Quantity]]</f>
        <v>17</v>
      </c>
      <c r="G26" s="1" t="s">
        <v>54</v>
      </c>
    </row>
    <row r="27" spans="1:7" x14ac:dyDescent="0.25">
      <c r="A27" s="1">
        <v>2</v>
      </c>
      <c r="B27" s="1" t="s">
        <v>46</v>
      </c>
      <c r="C27" s="1" t="s">
        <v>27</v>
      </c>
      <c r="D27" s="1">
        <v>12</v>
      </c>
      <c r="E27" s="1">
        <v>4</v>
      </c>
      <c r="F27" s="1">
        <f>Table13[[#This Row],[Price]]*Table13[[#This Row],[Quantity]]</f>
        <v>48</v>
      </c>
      <c r="G27" s="1" t="s">
        <v>55</v>
      </c>
    </row>
    <row r="28" spans="1:7" x14ac:dyDescent="0.25">
      <c r="A28" s="1">
        <v>6</v>
      </c>
      <c r="B28" s="1" t="s">
        <v>46</v>
      </c>
      <c r="C28" s="1" t="s">
        <v>27</v>
      </c>
      <c r="D28" s="1">
        <v>12</v>
      </c>
      <c r="E28" s="1">
        <v>4</v>
      </c>
      <c r="F28" s="1">
        <f>Table13[[#This Row],[Price]]*Table13[[#This Row],[Quantity]]</f>
        <v>48</v>
      </c>
      <c r="G28" s="1" t="s">
        <v>56</v>
      </c>
    </row>
    <row r="29" spans="1:7" x14ac:dyDescent="0.25">
      <c r="A29" s="1">
        <v>1</v>
      </c>
      <c r="B29" s="1" t="s">
        <v>31</v>
      </c>
      <c r="C29" s="1" t="s">
        <v>32</v>
      </c>
      <c r="D29" s="1">
        <v>23.75</v>
      </c>
      <c r="E29" s="1">
        <v>2</v>
      </c>
      <c r="F29" s="1">
        <f>Table13[[#This Row],[Price]]*Table13[[#This Row],[Quantity]]</f>
        <v>47.5</v>
      </c>
      <c r="G29" s="1" t="s">
        <v>57</v>
      </c>
    </row>
    <row r="30" spans="1:7" x14ac:dyDescent="0.25">
      <c r="A30" s="1">
        <v>10</v>
      </c>
      <c r="B30" s="1" t="s">
        <v>39</v>
      </c>
      <c r="C30" s="1" t="s">
        <v>40</v>
      </c>
      <c r="D30" s="1">
        <v>6.25</v>
      </c>
      <c r="E30" s="1">
        <v>3</v>
      </c>
      <c r="F30" s="1">
        <f>Table13[[#This Row],[Price]]*Table13[[#This Row],[Quantity]]</f>
        <v>18.75</v>
      </c>
      <c r="G30" s="1" t="s">
        <v>58</v>
      </c>
    </row>
    <row r="31" spans="1:7" x14ac:dyDescent="0.25">
      <c r="A31" s="1">
        <v>12</v>
      </c>
      <c r="B31" s="1" t="s">
        <v>39</v>
      </c>
      <c r="C31" s="1" t="s">
        <v>40</v>
      </c>
      <c r="D31" s="1">
        <v>6.25</v>
      </c>
      <c r="E31" s="1">
        <v>2</v>
      </c>
      <c r="F31" s="1">
        <f>Table13[[#This Row],[Price]]*Table13[[#This Row],[Quantity]]</f>
        <v>12.5</v>
      </c>
      <c r="G31" s="1" t="s">
        <v>59</v>
      </c>
    </row>
    <row r="32" spans="1:7" x14ac:dyDescent="0.25">
      <c r="A32" s="1">
        <v>9</v>
      </c>
      <c r="B32" s="1" t="s">
        <v>9</v>
      </c>
      <c r="C32" s="1" t="s">
        <v>10</v>
      </c>
      <c r="D32" s="1">
        <v>8.5</v>
      </c>
      <c r="E32" s="1">
        <v>2</v>
      </c>
      <c r="F32" s="1">
        <f>Table13[[#This Row],[Price]]*Table13[[#This Row],[Quantity]]</f>
        <v>17</v>
      </c>
      <c r="G32" s="1" t="s">
        <v>60</v>
      </c>
    </row>
    <row r="33" spans="1:7" x14ac:dyDescent="0.25">
      <c r="A33" s="1">
        <v>19</v>
      </c>
      <c r="B33" s="1" t="s">
        <v>61</v>
      </c>
      <c r="C33" s="1" t="s">
        <v>62</v>
      </c>
      <c r="D33" s="1">
        <v>12.5</v>
      </c>
      <c r="E33" s="1">
        <v>2</v>
      </c>
      <c r="F33" s="1">
        <f>Table13[[#This Row],[Price]]*Table13[[#This Row],[Quantity]]</f>
        <v>25</v>
      </c>
      <c r="G33" s="1" t="s">
        <v>63</v>
      </c>
    </row>
    <row r="34" spans="1:7" x14ac:dyDescent="0.25">
      <c r="A34" s="1">
        <v>28</v>
      </c>
      <c r="B34" s="1" t="s">
        <v>31</v>
      </c>
      <c r="C34" s="1" t="s">
        <v>32</v>
      </c>
      <c r="D34" s="1">
        <v>23.75</v>
      </c>
      <c r="E34" s="1">
        <v>1</v>
      </c>
      <c r="F34" s="1">
        <f>Table13[[#This Row],[Price]]*Table13[[#This Row],[Quantity]]</f>
        <v>23.75</v>
      </c>
      <c r="G34" s="1" t="s">
        <v>64</v>
      </c>
    </row>
    <row r="35" spans="1:7" x14ac:dyDescent="0.25">
      <c r="A35" s="1">
        <v>2</v>
      </c>
      <c r="B35" s="1" t="s">
        <v>65</v>
      </c>
      <c r="C35" s="1" t="s">
        <v>66</v>
      </c>
      <c r="D35" s="1">
        <v>25.75</v>
      </c>
      <c r="E35" s="1">
        <v>2</v>
      </c>
      <c r="F35" s="1">
        <f>Table13[[#This Row],[Price]]*Table13[[#This Row],[Quantity]]</f>
        <v>51.5</v>
      </c>
      <c r="G35" s="1" t="s">
        <v>67</v>
      </c>
    </row>
    <row r="36" spans="1:7" x14ac:dyDescent="0.25">
      <c r="A36" s="1">
        <v>3</v>
      </c>
      <c r="B36" s="1" t="s">
        <v>65</v>
      </c>
      <c r="C36" s="1" t="s">
        <v>66</v>
      </c>
      <c r="D36" s="1">
        <v>25.75</v>
      </c>
      <c r="E36" s="1">
        <v>2</v>
      </c>
      <c r="F36" s="1">
        <f>Table13[[#This Row],[Price]]*Table13[[#This Row],[Quantity]]</f>
        <v>51.5</v>
      </c>
      <c r="G36" s="1" t="s">
        <v>68</v>
      </c>
    </row>
    <row r="37" spans="1:7" x14ac:dyDescent="0.25">
      <c r="A37" s="1">
        <v>2</v>
      </c>
      <c r="B37" s="1" t="s">
        <v>14</v>
      </c>
      <c r="C37" s="1" t="s">
        <v>15</v>
      </c>
      <c r="D37" s="1">
        <v>20.75</v>
      </c>
      <c r="E37" s="1">
        <v>3</v>
      </c>
      <c r="F37" s="1">
        <f>Table13[[#This Row],[Price]]*Table13[[#This Row],[Quantity]]</f>
        <v>62.25</v>
      </c>
      <c r="G37" s="1" t="s">
        <v>69</v>
      </c>
    </row>
    <row r="38" spans="1:7" x14ac:dyDescent="0.25">
      <c r="A38" s="1">
        <v>11</v>
      </c>
      <c r="B38" s="1" t="s">
        <v>70</v>
      </c>
      <c r="C38" s="1" t="s">
        <v>71</v>
      </c>
      <c r="D38" s="1">
        <v>28.5</v>
      </c>
      <c r="E38" s="1">
        <v>2</v>
      </c>
      <c r="F38" s="1">
        <f>Table13[[#This Row],[Price]]*Table13[[#This Row],[Quantity]]</f>
        <v>57</v>
      </c>
      <c r="G38" s="1" t="s">
        <v>72</v>
      </c>
    </row>
    <row r="39" spans="1:7" x14ac:dyDescent="0.25">
      <c r="A39" s="1">
        <v>9</v>
      </c>
      <c r="B39" s="1" t="s">
        <v>22</v>
      </c>
      <c r="C39" s="1" t="s">
        <v>23</v>
      </c>
      <c r="D39" s="1">
        <v>45.75</v>
      </c>
      <c r="E39" s="1">
        <v>1</v>
      </c>
      <c r="F39" s="1">
        <f>Table13[[#This Row],[Price]]*Table13[[#This Row],[Quantity]]</f>
        <v>45.75</v>
      </c>
      <c r="G39" s="1" t="s">
        <v>73</v>
      </c>
    </row>
    <row r="40" spans="1:7" x14ac:dyDescent="0.25">
      <c r="A40" s="1">
        <v>17</v>
      </c>
      <c r="B40" s="1" t="s">
        <v>42</v>
      </c>
      <c r="C40" s="1" t="s">
        <v>10</v>
      </c>
      <c r="D40" s="1">
        <v>6.75</v>
      </c>
      <c r="E40" s="1">
        <v>4</v>
      </c>
      <c r="F40" s="1">
        <f>Table13[[#This Row],[Price]]*Table13[[#This Row],[Quantity]]</f>
        <v>27</v>
      </c>
      <c r="G40" s="1" t="s">
        <v>74</v>
      </c>
    </row>
    <row r="41" spans="1:7" x14ac:dyDescent="0.25">
      <c r="A41" s="1">
        <v>20</v>
      </c>
      <c r="B41" s="1" t="s">
        <v>26</v>
      </c>
      <c r="C41" s="1" t="s">
        <v>27</v>
      </c>
      <c r="D41" s="1">
        <v>11.5</v>
      </c>
      <c r="E41" s="1">
        <v>3</v>
      </c>
      <c r="F41" s="1">
        <f>Table13[[#This Row],[Price]]*Table13[[#This Row],[Quantity]]</f>
        <v>34.5</v>
      </c>
      <c r="G41" s="1" t="s">
        <v>75</v>
      </c>
    </row>
    <row r="42" spans="1:7" x14ac:dyDescent="0.25">
      <c r="A42" s="1">
        <v>28</v>
      </c>
      <c r="B42" s="1" t="s">
        <v>76</v>
      </c>
      <c r="C42" s="1" t="s">
        <v>23</v>
      </c>
      <c r="D42" s="1">
        <v>8.9</v>
      </c>
      <c r="E42" s="1">
        <v>3</v>
      </c>
      <c r="F42" s="1">
        <f>Table13[[#This Row],[Price]]*Table13[[#This Row],[Quantity]]</f>
        <v>26.700000000000003</v>
      </c>
      <c r="G42" s="1" t="s">
        <v>77</v>
      </c>
    </row>
    <row r="43" spans="1:7" x14ac:dyDescent="0.25">
      <c r="A43" s="1">
        <v>2</v>
      </c>
      <c r="B43" s="1" t="s">
        <v>14</v>
      </c>
      <c r="C43" s="1" t="s">
        <v>15</v>
      </c>
      <c r="D43" s="1">
        <v>20.75</v>
      </c>
      <c r="E43" s="1">
        <v>3</v>
      </c>
      <c r="F43" s="1">
        <f>Table13[[#This Row],[Price]]*Table13[[#This Row],[Quantity]]</f>
        <v>62.25</v>
      </c>
      <c r="G43" s="1" t="s">
        <v>78</v>
      </c>
    </row>
    <row r="44" spans="1:7" x14ac:dyDescent="0.25">
      <c r="A44" s="1">
        <v>9</v>
      </c>
      <c r="B44" s="1" t="s">
        <v>14</v>
      </c>
      <c r="C44" s="1" t="s">
        <v>15</v>
      </c>
      <c r="D44" s="1">
        <v>20.75</v>
      </c>
      <c r="E44" s="1">
        <v>3</v>
      </c>
      <c r="F44" s="1">
        <f>Table13[[#This Row],[Price]]*Table13[[#This Row],[Quantity]]</f>
        <v>62.25</v>
      </c>
      <c r="G44" s="1" t="s">
        <v>79</v>
      </c>
    </row>
    <row r="45" spans="1:7" x14ac:dyDescent="0.25">
      <c r="A45" s="1">
        <v>2</v>
      </c>
      <c r="B45" s="1" t="s">
        <v>80</v>
      </c>
      <c r="C45" s="1" t="s">
        <v>71</v>
      </c>
      <c r="D45" s="1">
        <v>23.25</v>
      </c>
      <c r="E45" s="1">
        <v>2</v>
      </c>
      <c r="F45" s="1">
        <f>Table13[[#This Row],[Price]]*Table13[[#This Row],[Quantity]]</f>
        <v>46.5</v>
      </c>
      <c r="G45" s="1" t="s">
        <v>81</v>
      </c>
    </row>
    <row r="46" spans="1:7" x14ac:dyDescent="0.25">
      <c r="A46" s="1">
        <v>11</v>
      </c>
      <c r="B46" s="1" t="s">
        <v>18</v>
      </c>
      <c r="C46" s="1" t="s">
        <v>19</v>
      </c>
      <c r="D46" s="1">
        <v>45.5</v>
      </c>
      <c r="E46" s="1">
        <v>1</v>
      </c>
      <c r="F46" s="1">
        <f>Table13[[#This Row],[Price]]*Table13[[#This Row],[Quantity]]</f>
        <v>45.5</v>
      </c>
      <c r="G46" s="1" t="s">
        <v>82</v>
      </c>
    </row>
    <row r="47" spans="1:7" x14ac:dyDescent="0.25">
      <c r="A47" s="1">
        <v>9</v>
      </c>
      <c r="B47" s="1" t="s">
        <v>65</v>
      </c>
      <c r="C47" s="1" t="s">
        <v>66</v>
      </c>
      <c r="D47" s="1">
        <v>25.75</v>
      </c>
      <c r="E47" s="1">
        <v>3</v>
      </c>
      <c r="F47" s="1">
        <f>Table13[[#This Row],[Price]]*Table13[[#This Row],[Quantity]]</f>
        <v>77.25</v>
      </c>
      <c r="G47" s="1" t="s">
        <v>83</v>
      </c>
    </row>
    <row r="48" spans="1:7" x14ac:dyDescent="0.25">
      <c r="A48" s="1">
        <v>1</v>
      </c>
      <c r="B48" s="1" t="s">
        <v>52</v>
      </c>
      <c r="C48" s="1" t="s">
        <v>19</v>
      </c>
      <c r="D48" s="1">
        <v>38.25</v>
      </c>
      <c r="E48" s="1">
        <v>1</v>
      </c>
      <c r="F48" s="1">
        <f>Table13[[#This Row],[Price]]*Table13[[#This Row],[Quantity]]</f>
        <v>38.25</v>
      </c>
      <c r="G48" s="1" t="s">
        <v>84</v>
      </c>
    </row>
    <row r="49" spans="1:7" x14ac:dyDescent="0.25">
      <c r="A49" s="1">
        <v>20</v>
      </c>
      <c r="B49" s="1" t="s">
        <v>24</v>
      </c>
      <c r="C49" s="1" t="s">
        <v>15</v>
      </c>
      <c r="D49" s="1">
        <v>18.899999999999999</v>
      </c>
      <c r="E49" s="1">
        <v>2</v>
      </c>
      <c r="F49" s="1">
        <f>Table13[[#This Row],[Price]]*Table13[[#This Row],[Quantity]]</f>
        <v>37.799999999999997</v>
      </c>
      <c r="G49" s="1" t="s">
        <v>85</v>
      </c>
    </row>
    <row r="50" spans="1:7" x14ac:dyDescent="0.25">
      <c r="A50" s="1">
        <v>29</v>
      </c>
      <c r="B50" s="1" t="s">
        <v>80</v>
      </c>
      <c r="C50" s="1" t="s">
        <v>71</v>
      </c>
      <c r="D50" s="1">
        <v>23.25</v>
      </c>
      <c r="E50" s="1">
        <v>4</v>
      </c>
      <c r="F50" s="1">
        <f>Table13[[#This Row],[Price]]*Table13[[#This Row],[Quantity]]</f>
        <v>93</v>
      </c>
      <c r="G50" s="1" t="s">
        <v>86</v>
      </c>
    </row>
    <row r="51" spans="1:7" x14ac:dyDescent="0.25">
      <c r="A51" s="1">
        <v>3</v>
      </c>
      <c r="B51" s="1" t="s">
        <v>12</v>
      </c>
      <c r="C51" s="1" t="s">
        <v>7</v>
      </c>
      <c r="D51" s="1">
        <v>10.75</v>
      </c>
      <c r="E51" s="1">
        <v>2</v>
      </c>
      <c r="F51" s="1">
        <f>Table13[[#This Row],[Price]]*Table13[[#This Row],[Quantity]]</f>
        <v>21.5</v>
      </c>
      <c r="G51" s="1" t="s">
        <v>87</v>
      </c>
    </row>
    <row r="52" spans="1:7" x14ac:dyDescent="0.25">
      <c r="A52" s="1">
        <v>2</v>
      </c>
      <c r="B52" s="1" t="s">
        <v>42</v>
      </c>
      <c r="C52" s="1" t="s">
        <v>10</v>
      </c>
      <c r="D52" s="1">
        <v>6.75</v>
      </c>
      <c r="E52" s="1">
        <v>1</v>
      </c>
      <c r="F52" s="1">
        <f>Table13[[#This Row],[Price]]*Table13[[#This Row],[Quantity]]</f>
        <v>6.75</v>
      </c>
      <c r="G52" s="1" t="s">
        <v>88</v>
      </c>
    </row>
    <row r="53" spans="1:7" x14ac:dyDescent="0.25">
      <c r="A53" s="1">
        <v>2</v>
      </c>
      <c r="B53" s="1" t="s">
        <v>12</v>
      </c>
      <c r="C53" s="1" t="s">
        <v>7</v>
      </c>
      <c r="D53" s="1">
        <v>12.5</v>
      </c>
      <c r="E53" s="1">
        <v>2</v>
      </c>
      <c r="F53" s="1">
        <f>Table13[[#This Row],[Price]]*Table13[[#This Row],[Quantity]]</f>
        <v>25</v>
      </c>
      <c r="G53" s="1" t="s">
        <v>89</v>
      </c>
    </row>
    <row r="54" spans="1:7" x14ac:dyDescent="0.25">
      <c r="A54" s="1">
        <v>11</v>
      </c>
      <c r="B54" s="1" t="s">
        <v>22</v>
      </c>
      <c r="C54" s="1" t="s">
        <v>23</v>
      </c>
      <c r="D54" s="1">
        <v>45.75</v>
      </c>
      <c r="E54" s="1">
        <v>1</v>
      </c>
      <c r="F54" s="1">
        <f>Table13[[#This Row],[Price]]*Table13[[#This Row],[Quantity]]</f>
        <v>45.75</v>
      </c>
      <c r="G54" s="1" t="s">
        <v>90</v>
      </c>
    </row>
    <row r="55" spans="1:7" x14ac:dyDescent="0.25">
      <c r="A55" s="1">
        <v>10</v>
      </c>
      <c r="B55" s="1" t="s">
        <v>24</v>
      </c>
      <c r="C55" s="1" t="s">
        <v>15</v>
      </c>
      <c r="D55" s="1">
        <v>18.899999999999999</v>
      </c>
      <c r="E55" s="1">
        <v>2</v>
      </c>
      <c r="F55" s="1">
        <f>Table13[[#This Row],[Price]]*Table13[[#This Row],[Quantity]]</f>
        <v>37.799999999999997</v>
      </c>
      <c r="G55" s="1" t="s">
        <v>91</v>
      </c>
    </row>
    <row r="56" spans="1:7" x14ac:dyDescent="0.25">
      <c r="A56" s="1">
        <v>6</v>
      </c>
      <c r="B56" s="1" t="s">
        <v>61</v>
      </c>
      <c r="C56" s="1" t="s">
        <v>62</v>
      </c>
      <c r="D56" s="1">
        <v>12.5</v>
      </c>
      <c r="E56" s="1">
        <v>3</v>
      </c>
      <c r="F56" s="1">
        <f>Table13[[#This Row],[Price]]*Table13[[#This Row],[Quantity]]</f>
        <v>37.5</v>
      </c>
      <c r="G56" s="1" t="s">
        <v>92</v>
      </c>
    </row>
    <row r="57" spans="1:7" x14ac:dyDescent="0.25">
      <c r="A57" s="1">
        <v>29</v>
      </c>
      <c r="B57" s="1" t="s">
        <v>18</v>
      </c>
      <c r="C57" s="1" t="s">
        <v>19</v>
      </c>
      <c r="D57" s="1">
        <v>45.5</v>
      </c>
      <c r="E57" s="1">
        <v>1</v>
      </c>
      <c r="F57" s="1">
        <f>Table13[[#This Row],[Price]]*Table13[[#This Row],[Quantity]]</f>
        <v>45.5</v>
      </c>
      <c r="G57" s="1" t="s">
        <v>93</v>
      </c>
    </row>
    <row r="58" spans="1:7" x14ac:dyDescent="0.25">
      <c r="A58" s="1">
        <v>3</v>
      </c>
      <c r="B58" s="1" t="s">
        <v>34</v>
      </c>
      <c r="C58" s="1" t="s">
        <v>35</v>
      </c>
      <c r="D58" s="1">
        <v>15.9</v>
      </c>
      <c r="E58" s="1">
        <v>1</v>
      </c>
      <c r="F58" s="1">
        <f>Table13[[#This Row],[Price]]*Table13[[#This Row],[Quantity]]</f>
        <v>15.9</v>
      </c>
      <c r="G58" s="1" t="s">
        <v>94</v>
      </c>
    </row>
    <row r="59" spans="1:7" x14ac:dyDescent="0.25">
      <c r="A59" s="1">
        <v>2</v>
      </c>
      <c r="B59" s="1" t="s">
        <v>70</v>
      </c>
      <c r="C59" s="1" t="s">
        <v>71</v>
      </c>
      <c r="D59" s="1">
        <v>28.5</v>
      </c>
      <c r="E59" s="1">
        <v>4</v>
      </c>
      <c r="F59" s="1">
        <f>Table13[[#This Row],[Price]]*Table13[[#This Row],[Quantity]]</f>
        <v>114</v>
      </c>
      <c r="G59" s="1" t="s">
        <v>95</v>
      </c>
    </row>
    <row r="60" spans="1:7" x14ac:dyDescent="0.25">
      <c r="A60" s="1">
        <v>8</v>
      </c>
      <c r="B60" s="1" t="s">
        <v>70</v>
      </c>
      <c r="C60" s="1" t="s">
        <v>71</v>
      </c>
      <c r="D60" s="1">
        <v>28.5</v>
      </c>
      <c r="E60" s="1">
        <v>1</v>
      </c>
      <c r="F60" s="1">
        <f>Table13[[#This Row],[Price]]*Table13[[#This Row],[Quantity]]</f>
        <v>28.5</v>
      </c>
      <c r="G60" s="1" t="s">
        <v>96</v>
      </c>
    </row>
    <row r="61" spans="1:7" x14ac:dyDescent="0.25">
      <c r="A61" s="1">
        <v>12</v>
      </c>
      <c r="B61" s="1" t="s">
        <v>42</v>
      </c>
      <c r="C61" s="1" t="s">
        <v>10</v>
      </c>
      <c r="D61" s="1">
        <v>6.75</v>
      </c>
      <c r="E61" s="1">
        <v>3</v>
      </c>
      <c r="F61" s="1">
        <f>Table13[[#This Row],[Price]]*Table13[[#This Row],[Quantity]]</f>
        <v>20.25</v>
      </c>
      <c r="G61" s="1" t="s">
        <v>97</v>
      </c>
    </row>
    <row r="62" spans="1:7" x14ac:dyDescent="0.25">
      <c r="A62" s="1">
        <v>10</v>
      </c>
      <c r="B62" s="1" t="s">
        <v>31</v>
      </c>
      <c r="C62" s="1" t="s">
        <v>32</v>
      </c>
      <c r="D62" s="1">
        <v>23.75</v>
      </c>
      <c r="E62" s="1">
        <v>1</v>
      </c>
      <c r="F62" s="1">
        <f>Table13[[#This Row],[Price]]*Table13[[#This Row],[Quantity]]</f>
        <v>23.75</v>
      </c>
      <c r="G62" s="1" t="s">
        <v>98</v>
      </c>
    </row>
    <row r="63" spans="1:7" x14ac:dyDescent="0.25">
      <c r="A63" s="1">
        <v>9</v>
      </c>
      <c r="B63" s="1" t="s">
        <v>26</v>
      </c>
      <c r="C63" s="1" t="s">
        <v>27</v>
      </c>
      <c r="D63" s="1">
        <v>11.5</v>
      </c>
      <c r="E63" s="1">
        <v>1</v>
      </c>
      <c r="F63" s="1">
        <f>Table13[[#This Row],[Price]]*Table13[[#This Row],[Quantity]]</f>
        <v>11.5</v>
      </c>
      <c r="G63" s="1" t="s">
        <v>99</v>
      </c>
    </row>
    <row r="64" spans="1:7" x14ac:dyDescent="0.25">
      <c r="A64" s="1">
        <v>21</v>
      </c>
      <c r="B64" s="1" t="s">
        <v>9</v>
      </c>
      <c r="C64" s="1" t="s">
        <v>10</v>
      </c>
      <c r="D64" s="1">
        <v>8.5</v>
      </c>
      <c r="E64" s="1">
        <v>2</v>
      </c>
      <c r="F64" s="1">
        <f>Table13[[#This Row],[Price]]*Table13[[#This Row],[Quantity]]</f>
        <v>17</v>
      </c>
      <c r="G64" s="1" t="s">
        <v>100</v>
      </c>
    </row>
    <row r="65" spans="1:7" x14ac:dyDescent="0.25">
      <c r="A65" s="1">
        <v>29</v>
      </c>
      <c r="B65" s="1" t="s">
        <v>39</v>
      </c>
      <c r="C65" s="1" t="s">
        <v>40</v>
      </c>
      <c r="D65" s="1">
        <v>6.25</v>
      </c>
      <c r="E65" s="1">
        <v>4</v>
      </c>
      <c r="F65" s="1">
        <f>Table13[[#This Row],[Price]]*Table13[[#This Row],[Quantity]]</f>
        <v>25</v>
      </c>
      <c r="G65" s="1" t="s">
        <v>101</v>
      </c>
    </row>
    <row r="66" spans="1:7" x14ac:dyDescent="0.25">
      <c r="A66" s="1">
        <v>3</v>
      </c>
      <c r="B66" s="1" t="s">
        <v>39</v>
      </c>
      <c r="C66" s="1" t="s">
        <v>40</v>
      </c>
      <c r="D66" s="1">
        <v>6.25</v>
      </c>
      <c r="E66" s="1">
        <v>4</v>
      </c>
      <c r="F66" s="1">
        <f>Table13[[#This Row],[Price]]*Table13[[#This Row],[Quantity]]</f>
        <v>25</v>
      </c>
      <c r="G66" s="1" t="s">
        <v>102</v>
      </c>
    </row>
    <row r="67" spans="1:7" x14ac:dyDescent="0.25">
      <c r="A67" s="1">
        <v>11</v>
      </c>
      <c r="B67" s="1" t="s">
        <v>18</v>
      </c>
      <c r="C67" s="1" t="s">
        <v>19</v>
      </c>
      <c r="D67" s="1">
        <v>45.5</v>
      </c>
      <c r="E67" s="1">
        <v>3</v>
      </c>
      <c r="F67" s="1">
        <f>Table13[[#This Row],[Price]]*Table13[[#This Row],[Quantity]]</f>
        <v>136.5</v>
      </c>
      <c r="G67" s="1" t="s">
        <v>103</v>
      </c>
    </row>
    <row r="68" spans="1:7" x14ac:dyDescent="0.25">
      <c r="A68" s="1">
        <v>3</v>
      </c>
      <c r="B68" s="1" t="s">
        <v>18</v>
      </c>
      <c r="C68" s="1" t="s">
        <v>19</v>
      </c>
      <c r="D68" s="1">
        <v>45.5</v>
      </c>
      <c r="E68" s="1">
        <v>2</v>
      </c>
      <c r="F68" s="1">
        <f>Table13[[#This Row],[Price]]*Table13[[#This Row],[Quantity]]</f>
        <v>91</v>
      </c>
      <c r="G68" s="1" t="s">
        <v>104</v>
      </c>
    </row>
    <row r="69" spans="1:7" x14ac:dyDescent="0.25">
      <c r="A69" s="1">
        <v>12</v>
      </c>
      <c r="B69" s="1" t="s">
        <v>52</v>
      </c>
      <c r="C69" s="1" t="s">
        <v>19</v>
      </c>
      <c r="D69" s="1">
        <v>38.25</v>
      </c>
      <c r="E69" s="1">
        <v>1</v>
      </c>
      <c r="F69" s="1">
        <f>Table13[[#This Row],[Price]]*Table13[[#This Row],[Quantity]]</f>
        <v>38.25</v>
      </c>
      <c r="G69" s="1" t="s">
        <v>105</v>
      </c>
    </row>
    <row r="70" spans="1:7" x14ac:dyDescent="0.25">
      <c r="A70" s="1">
        <v>10</v>
      </c>
      <c r="B70" s="1" t="s">
        <v>61</v>
      </c>
      <c r="C70" s="1" t="s">
        <v>62</v>
      </c>
      <c r="D70" s="1">
        <v>12.5</v>
      </c>
      <c r="E70" s="1">
        <v>2</v>
      </c>
      <c r="F70" s="1">
        <f>Table13[[#This Row],[Price]]*Table13[[#This Row],[Quantity]]</f>
        <v>25</v>
      </c>
      <c r="G70" s="1" t="s">
        <v>106</v>
      </c>
    </row>
    <row r="71" spans="1:7" x14ac:dyDescent="0.25">
      <c r="A71" s="1">
        <v>10</v>
      </c>
      <c r="B71" s="1" t="s">
        <v>24</v>
      </c>
      <c r="C71" s="1" t="s">
        <v>15</v>
      </c>
      <c r="D71" s="1">
        <v>18.899999999999999</v>
      </c>
      <c r="E71" s="1">
        <v>2</v>
      </c>
      <c r="F71" s="1">
        <f>Table13[[#This Row],[Price]]*Table13[[#This Row],[Quantity]]</f>
        <v>37.799999999999997</v>
      </c>
      <c r="G71" s="1" t="s">
        <v>107</v>
      </c>
    </row>
    <row r="72" spans="1:7" x14ac:dyDescent="0.25">
      <c r="A72" s="1">
        <v>21</v>
      </c>
      <c r="B72" s="1" t="s">
        <v>31</v>
      </c>
      <c r="C72" s="1" t="s">
        <v>32</v>
      </c>
      <c r="D72" s="1">
        <v>23.75</v>
      </c>
      <c r="E72" s="1">
        <v>1</v>
      </c>
      <c r="F72" s="1">
        <f>Table13[[#This Row],[Price]]*Table13[[#This Row],[Quantity]]</f>
        <v>23.75</v>
      </c>
      <c r="G72" s="1" t="s">
        <v>108</v>
      </c>
    </row>
    <row r="73" spans="1:7" x14ac:dyDescent="0.25">
      <c r="A73" s="1">
        <v>30</v>
      </c>
      <c r="B73" s="1" t="s">
        <v>46</v>
      </c>
      <c r="C73" s="1" t="s">
        <v>27</v>
      </c>
      <c r="D73" s="1">
        <v>12</v>
      </c>
      <c r="E73" s="1">
        <v>3</v>
      </c>
      <c r="F73" s="1">
        <f>Table13[[#This Row],[Price]]*Table13[[#This Row],[Quantity]]</f>
        <v>36</v>
      </c>
      <c r="G73" s="1" t="s">
        <v>109</v>
      </c>
    </row>
    <row r="74" spans="1:7" x14ac:dyDescent="0.25">
      <c r="A74" s="1">
        <v>4</v>
      </c>
      <c r="B74" s="1" t="s">
        <v>70</v>
      </c>
      <c r="C74" s="1" t="s">
        <v>71</v>
      </c>
      <c r="D74" s="1">
        <v>28.5</v>
      </c>
      <c r="E74" s="1">
        <v>2</v>
      </c>
      <c r="F74" s="1">
        <f>Table13[[#This Row],[Price]]*Table13[[#This Row],[Quantity]]</f>
        <v>57</v>
      </c>
      <c r="G74" s="1" t="s">
        <v>110</v>
      </c>
    </row>
    <row r="75" spans="1:7" x14ac:dyDescent="0.25">
      <c r="A75" s="1">
        <v>4</v>
      </c>
      <c r="B75" s="1" t="s">
        <v>22</v>
      </c>
      <c r="C75" s="1" t="s">
        <v>23</v>
      </c>
      <c r="D75" s="1">
        <v>45.75</v>
      </c>
      <c r="E75" s="1">
        <v>1</v>
      </c>
      <c r="F75" s="1">
        <f>Table13[[#This Row],[Price]]*Table13[[#This Row],[Quantity]]</f>
        <v>45.75</v>
      </c>
      <c r="G75" s="1" t="s">
        <v>111</v>
      </c>
    </row>
    <row r="76" spans="1:7" x14ac:dyDescent="0.25">
      <c r="A76" s="1">
        <v>3</v>
      </c>
      <c r="B76" s="1" t="s">
        <v>39</v>
      </c>
      <c r="C76" s="1" t="s">
        <v>40</v>
      </c>
      <c r="D76" s="1">
        <v>6.25</v>
      </c>
      <c r="E76" s="1">
        <v>3</v>
      </c>
      <c r="F76" s="1">
        <f>Table13[[#This Row],[Price]]*Table13[[#This Row],[Quantity]]</f>
        <v>18.75</v>
      </c>
      <c r="G76" s="1" t="s">
        <v>112</v>
      </c>
    </row>
    <row r="77" spans="1:7" x14ac:dyDescent="0.25">
      <c r="A77" s="1">
        <v>12</v>
      </c>
      <c r="B77" s="1" t="s">
        <v>61</v>
      </c>
      <c r="C77" s="1" t="s">
        <v>62</v>
      </c>
      <c r="D77" s="1">
        <v>12.5</v>
      </c>
      <c r="E77" s="1">
        <v>2</v>
      </c>
      <c r="F77" s="1">
        <f>Table13[[#This Row],[Price]]*Table13[[#This Row],[Quantity]]</f>
        <v>25</v>
      </c>
      <c r="G77" s="1" t="s">
        <v>113</v>
      </c>
    </row>
    <row r="78" spans="1:7" x14ac:dyDescent="0.25">
      <c r="A78" s="1">
        <v>10</v>
      </c>
      <c r="B78" s="1" t="s">
        <v>46</v>
      </c>
      <c r="C78" s="1" t="s">
        <v>27</v>
      </c>
      <c r="D78" s="1">
        <v>12</v>
      </c>
      <c r="E78" s="1">
        <v>3</v>
      </c>
      <c r="F78" s="1">
        <f>Table13[[#This Row],[Price]]*Table13[[#This Row],[Quantity]]</f>
        <v>36</v>
      </c>
      <c r="G78" s="1" t="s">
        <v>114</v>
      </c>
    </row>
    <row r="79" spans="1:7" x14ac:dyDescent="0.25">
      <c r="A79" s="1">
        <v>21</v>
      </c>
      <c r="B79" s="1" t="s">
        <v>76</v>
      </c>
      <c r="C79" s="1" t="s">
        <v>23</v>
      </c>
      <c r="D79" s="1">
        <v>8.9</v>
      </c>
      <c r="E79" s="1">
        <v>3</v>
      </c>
      <c r="F79" s="1">
        <f>Table13[[#This Row],[Price]]*Table13[[#This Row],[Quantity]]</f>
        <v>26.700000000000003</v>
      </c>
      <c r="G79" s="1" t="s">
        <v>115</v>
      </c>
    </row>
    <row r="80" spans="1:7" x14ac:dyDescent="0.25">
      <c r="A80" s="1">
        <v>30</v>
      </c>
      <c r="B80" s="1" t="s">
        <v>65</v>
      </c>
      <c r="C80" s="1" t="s">
        <v>66</v>
      </c>
      <c r="D80" s="1">
        <v>25.75</v>
      </c>
      <c r="E80" s="1">
        <v>2</v>
      </c>
      <c r="F80" s="1">
        <f>Table13[[#This Row],[Price]]*Table13[[#This Row],[Quantity]]</f>
        <v>51.5</v>
      </c>
      <c r="G80" s="1" t="s">
        <v>116</v>
      </c>
    </row>
    <row r="81" spans="1:7" x14ac:dyDescent="0.25">
      <c r="A81" s="1">
        <v>4</v>
      </c>
      <c r="B81" s="1" t="s">
        <v>18</v>
      </c>
      <c r="C81" s="1" t="s">
        <v>19</v>
      </c>
      <c r="D81" s="1">
        <v>45.5</v>
      </c>
      <c r="E81" s="1">
        <v>1</v>
      </c>
      <c r="F81" s="1">
        <f>Table13[[#This Row],[Price]]*Table13[[#This Row],[Quantity]]</f>
        <v>45.5</v>
      </c>
      <c r="G81" s="1" t="s">
        <v>117</v>
      </c>
    </row>
    <row r="82" spans="1:7" x14ac:dyDescent="0.25">
      <c r="A82" s="1">
        <v>3</v>
      </c>
      <c r="B82" s="1" t="s">
        <v>26</v>
      </c>
      <c r="C82" s="1" t="s">
        <v>27</v>
      </c>
      <c r="D82" s="1">
        <v>11.5</v>
      </c>
      <c r="E82" s="1">
        <v>1</v>
      </c>
      <c r="F82" s="1">
        <f>Table13[[#This Row],[Price]]*Table13[[#This Row],[Quantity]]</f>
        <v>11.5</v>
      </c>
      <c r="G82" s="1" t="s">
        <v>118</v>
      </c>
    </row>
    <row r="83" spans="1:7" x14ac:dyDescent="0.25">
      <c r="A83" s="1">
        <v>5</v>
      </c>
      <c r="B83" s="1" t="s">
        <v>39</v>
      </c>
      <c r="C83" s="1" t="s">
        <v>40</v>
      </c>
      <c r="D83" s="1">
        <v>6.25</v>
      </c>
      <c r="E83" s="1">
        <v>4</v>
      </c>
      <c r="F83" s="1">
        <f>Table13[[#This Row],[Price]]*Table13[[#This Row],[Quantity]]</f>
        <v>25</v>
      </c>
      <c r="G83" s="1" t="s">
        <v>119</v>
      </c>
    </row>
    <row r="84" spans="1:7" x14ac:dyDescent="0.25">
      <c r="A84" s="1">
        <v>13</v>
      </c>
      <c r="B84" s="1" t="s">
        <v>26</v>
      </c>
      <c r="C84" s="1" t="s">
        <v>27</v>
      </c>
      <c r="D84" s="1">
        <v>11.5</v>
      </c>
      <c r="E84" s="1">
        <v>3</v>
      </c>
      <c r="F84" s="1">
        <f>Table13[[#This Row],[Price]]*Table13[[#This Row],[Quantity]]</f>
        <v>34.5</v>
      </c>
      <c r="G84" s="1" t="s">
        <v>120</v>
      </c>
    </row>
    <row r="85" spans="1:7" x14ac:dyDescent="0.25">
      <c r="A85" s="1">
        <v>14</v>
      </c>
      <c r="B85" s="1" t="s">
        <v>9</v>
      </c>
      <c r="C85" s="1" t="s">
        <v>10</v>
      </c>
      <c r="D85" s="1">
        <v>8.5</v>
      </c>
      <c r="E85" s="1">
        <v>1</v>
      </c>
      <c r="F85" s="1">
        <f>Table13[[#This Row],[Price]]*Table13[[#This Row],[Quantity]]</f>
        <v>8.5</v>
      </c>
      <c r="G85" s="1" t="s">
        <v>121</v>
      </c>
    </row>
    <row r="86" spans="1:7" x14ac:dyDescent="0.25">
      <c r="A86" s="1">
        <v>22</v>
      </c>
      <c r="B86" s="1" t="s">
        <v>80</v>
      </c>
      <c r="C86" s="1" t="s">
        <v>71</v>
      </c>
      <c r="D86" s="1">
        <v>23.25</v>
      </c>
      <c r="E86" s="1">
        <v>4</v>
      </c>
      <c r="F86" s="1">
        <f>Table13[[#This Row],[Price]]*Table13[[#This Row],[Quantity]]</f>
        <v>93</v>
      </c>
      <c r="G86" s="1" t="s">
        <v>122</v>
      </c>
    </row>
    <row r="87" spans="1:7" x14ac:dyDescent="0.25">
      <c r="A87" s="1">
        <v>30</v>
      </c>
      <c r="B87" s="1" t="s">
        <v>14</v>
      </c>
      <c r="C87" s="1" t="s">
        <v>15</v>
      </c>
      <c r="D87" s="1">
        <v>20.75</v>
      </c>
      <c r="E87" s="1">
        <v>3</v>
      </c>
      <c r="F87" s="1">
        <f>Table13[[#This Row],[Price]]*Table13[[#This Row],[Quantity]]</f>
        <v>62.25</v>
      </c>
      <c r="G87" s="1" t="s">
        <v>123</v>
      </c>
    </row>
    <row r="88" spans="1:7" x14ac:dyDescent="0.25">
      <c r="A88" s="1">
        <v>4</v>
      </c>
      <c r="B88" s="1" t="s">
        <v>22</v>
      </c>
      <c r="C88" s="1" t="s">
        <v>23</v>
      </c>
      <c r="D88" s="1">
        <v>45.75</v>
      </c>
      <c r="E88" s="1">
        <v>1</v>
      </c>
      <c r="F88" s="1">
        <f>Table13[[#This Row],[Price]]*Table13[[#This Row],[Quantity]]</f>
        <v>45.75</v>
      </c>
      <c r="G88" s="1" t="s">
        <v>124</v>
      </c>
    </row>
    <row r="89" spans="1:7" x14ac:dyDescent="0.25">
      <c r="A89" s="1">
        <v>4</v>
      </c>
      <c r="B89" s="1" t="s">
        <v>9</v>
      </c>
      <c r="C89" s="1" t="s">
        <v>10</v>
      </c>
      <c r="D89" s="1">
        <v>8.5</v>
      </c>
      <c r="E89" s="1">
        <v>4</v>
      </c>
      <c r="F89" s="1">
        <f>Table13[[#This Row],[Price]]*Table13[[#This Row],[Quantity]]</f>
        <v>34</v>
      </c>
      <c r="G89" s="1" t="s">
        <v>125</v>
      </c>
    </row>
    <row r="90" spans="1:7" x14ac:dyDescent="0.25">
      <c r="A90" s="1">
        <v>17</v>
      </c>
      <c r="B90" s="1" t="s">
        <v>42</v>
      </c>
      <c r="C90" s="1" t="s">
        <v>10</v>
      </c>
      <c r="D90" s="1">
        <v>6.75</v>
      </c>
      <c r="E90" s="1">
        <v>2</v>
      </c>
      <c r="F90" s="1">
        <f>Table13[[#This Row],[Price]]*Table13[[#This Row],[Quantity]]</f>
        <v>13.5</v>
      </c>
      <c r="G90" s="1" t="s">
        <v>126</v>
      </c>
    </row>
    <row r="91" spans="1:7" x14ac:dyDescent="0.25">
      <c r="A91" s="1">
        <v>13</v>
      </c>
      <c r="B91" s="1" t="s">
        <v>24</v>
      </c>
      <c r="C91" s="1" t="s">
        <v>15</v>
      </c>
      <c r="D91" s="1">
        <v>18.899999999999999</v>
      </c>
      <c r="E91" s="1">
        <v>2</v>
      </c>
      <c r="F91" s="1">
        <f>Table13[[#This Row],[Price]]*Table13[[#This Row],[Quantity]]</f>
        <v>37.799999999999997</v>
      </c>
      <c r="G91" s="1" t="s">
        <v>127</v>
      </c>
    </row>
    <row r="92" spans="1:7" x14ac:dyDescent="0.25">
      <c r="A92" s="1">
        <v>16</v>
      </c>
      <c r="B92" s="1" t="s">
        <v>31</v>
      </c>
      <c r="C92" s="1" t="s">
        <v>32</v>
      </c>
      <c r="D92" s="1">
        <v>23.75</v>
      </c>
      <c r="E92" s="1">
        <v>4</v>
      </c>
      <c r="F92" s="1">
        <f>Table13[[#This Row],[Price]]*Table13[[#This Row],[Quantity]]</f>
        <v>95</v>
      </c>
      <c r="G92" s="1" t="s">
        <v>128</v>
      </c>
    </row>
    <row r="93" spans="1:7" x14ac:dyDescent="0.25">
      <c r="A93" s="1">
        <v>22</v>
      </c>
      <c r="B93" s="1" t="s">
        <v>18</v>
      </c>
      <c r="C93" s="1" t="s">
        <v>19</v>
      </c>
      <c r="D93" s="1">
        <v>45.5</v>
      </c>
      <c r="E93" s="1">
        <v>1</v>
      </c>
      <c r="F93" s="1">
        <f>Table13[[#This Row],[Price]]*Table13[[#This Row],[Quantity]]</f>
        <v>45.5</v>
      </c>
      <c r="G93" s="1" t="s">
        <v>129</v>
      </c>
    </row>
    <row r="94" spans="1:7" x14ac:dyDescent="0.25">
      <c r="A94" s="1">
        <v>5</v>
      </c>
      <c r="B94" s="1" t="s">
        <v>42</v>
      </c>
      <c r="C94" s="1" t="s">
        <v>10</v>
      </c>
      <c r="D94" s="1">
        <v>6.75</v>
      </c>
      <c r="E94" s="1">
        <v>3</v>
      </c>
      <c r="F94" s="1">
        <f>Table13[[#This Row],[Price]]*Table13[[#This Row],[Quantity]]</f>
        <v>20.25</v>
      </c>
      <c r="G94" s="1" t="s">
        <v>130</v>
      </c>
    </row>
    <row r="95" spans="1:7" x14ac:dyDescent="0.25">
      <c r="A95" s="1">
        <v>4</v>
      </c>
      <c r="B95" s="1" t="s">
        <v>22</v>
      </c>
      <c r="C95" s="1" t="s">
        <v>23</v>
      </c>
      <c r="D95" s="1">
        <v>45.75</v>
      </c>
      <c r="E95" s="1">
        <v>1</v>
      </c>
      <c r="F95" s="1">
        <f>Table13[[#This Row],[Price]]*Table13[[#This Row],[Quantity]]</f>
        <v>45.75</v>
      </c>
      <c r="G95" s="1" t="s">
        <v>131</v>
      </c>
    </row>
    <row r="96" spans="1:7" x14ac:dyDescent="0.25">
      <c r="A96" s="1">
        <v>19</v>
      </c>
      <c r="B96" s="1" t="s">
        <v>52</v>
      </c>
      <c r="C96" s="1" t="s">
        <v>19</v>
      </c>
      <c r="D96" s="1">
        <v>38.25</v>
      </c>
      <c r="E96" s="1">
        <v>1</v>
      </c>
      <c r="F96" s="1">
        <f>Table13[[#This Row],[Price]]*Table13[[#This Row],[Quantity]]</f>
        <v>38.25</v>
      </c>
      <c r="G96" s="1" t="s">
        <v>132</v>
      </c>
    </row>
    <row r="97" spans="1:7" x14ac:dyDescent="0.25">
      <c r="A97" s="1">
        <v>11</v>
      </c>
      <c r="B97" s="1" t="s">
        <v>76</v>
      </c>
      <c r="C97" s="1" t="s">
        <v>23</v>
      </c>
      <c r="D97" s="1">
        <v>8.9</v>
      </c>
      <c r="E97" s="1">
        <v>2</v>
      </c>
      <c r="F97" s="1">
        <f>Table13[[#This Row],[Price]]*Table13[[#This Row],[Quantity]]</f>
        <v>17.8</v>
      </c>
      <c r="G97" s="1" t="s">
        <v>133</v>
      </c>
    </row>
    <row r="98" spans="1:7" x14ac:dyDescent="0.25">
      <c r="A98" s="1">
        <v>22</v>
      </c>
      <c r="B98" s="1" t="s">
        <v>39</v>
      </c>
      <c r="C98" s="1" t="s">
        <v>40</v>
      </c>
      <c r="D98" s="1">
        <v>6.25</v>
      </c>
      <c r="E98" s="1">
        <v>4</v>
      </c>
      <c r="F98" s="1">
        <f>Table13[[#This Row],[Price]]*Table13[[#This Row],[Quantity]]</f>
        <v>25</v>
      </c>
      <c r="G98" s="1" t="s">
        <v>134</v>
      </c>
    </row>
    <row r="99" spans="1:7" x14ac:dyDescent="0.25">
      <c r="A99" s="1">
        <v>5</v>
      </c>
      <c r="B99" s="1" t="s">
        <v>52</v>
      </c>
      <c r="C99" s="1" t="s">
        <v>19</v>
      </c>
      <c r="D99" s="1">
        <v>38.25</v>
      </c>
      <c r="E99" s="1">
        <v>1</v>
      </c>
      <c r="F99" s="1">
        <f>Table13[[#This Row],[Price]]*Table13[[#This Row],[Quantity]]</f>
        <v>38.25</v>
      </c>
      <c r="G99" s="1" t="s">
        <v>135</v>
      </c>
    </row>
    <row r="100" spans="1:7" x14ac:dyDescent="0.25">
      <c r="A100" s="1">
        <v>22</v>
      </c>
      <c r="B100" s="1" t="s">
        <v>61</v>
      </c>
      <c r="C100" s="1" t="s">
        <v>62</v>
      </c>
      <c r="D100" s="1">
        <v>12.5</v>
      </c>
      <c r="E100" s="1">
        <v>3</v>
      </c>
      <c r="F100" s="1">
        <f>Table13[[#This Row],[Price]]*Table13[[#This Row],[Quantity]]</f>
        <v>37.5</v>
      </c>
      <c r="G100" s="1" t="s">
        <v>136</v>
      </c>
    </row>
    <row r="101" spans="1:7" x14ac:dyDescent="0.25">
      <c r="A101" s="1">
        <v>4</v>
      </c>
      <c r="B101" s="1" t="s">
        <v>65</v>
      </c>
      <c r="C101" s="1" t="s">
        <v>66</v>
      </c>
      <c r="D101" s="1">
        <v>25.75</v>
      </c>
      <c r="E101" s="1">
        <v>3</v>
      </c>
      <c r="F101" s="1">
        <f>Table13[[#This Row],[Price]]*Table13[[#This Row],[Quantity]]</f>
        <v>77.25</v>
      </c>
      <c r="G101" s="1" t="s">
        <v>137</v>
      </c>
    </row>
    <row r="102" spans="1:7" x14ac:dyDescent="0.25">
      <c r="A102" s="1">
        <v>14</v>
      </c>
      <c r="B102" s="1" t="s">
        <v>9</v>
      </c>
      <c r="C102" s="1" t="s">
        <v>10</v>
      </c>
      <c r="D102" s="1">
        <v>8.5</v>
      </c>
      <c r="E102" s="1">
        <v>2</v>
      </c>
      <c r="F102" s="1">
        <f>Table13[[#This Row],[Price]]*Table13[[#This Row],[Quantity]]</f>
        <v>17</v>
      </c>
      <c r="G102" s="1" t="s">
        <v>138</v>
      </c>
    </row>
    <row r="103" spans="1:7" x14ac:dyDescent="0.25">
      <c r="A103" s="1">
        <v>29</v>
      </c>
      <c r="B103" s="1" t="s">
        <v>80</v>
      </c>
      <c r="C103" s="1" t="s">
        <v>71</v>
      </c>
      <c r="D103" s="1">
        <v>23.25</v>
      </c>
      <c r="E103" s="1">
        <v>3</v>
      </c>
      <c r="F103" s="1">
        <f>Table13[[#This Row],[Price]]*Table13[[#This Row],[Quantity]]</f>
        <v>69.75</v>
      </c>
      <c r="G103" s="1" t="s">
        <v>139</v>
      </c>
    </row>
    <row r="104" spans="1:7" x14ac:dyDescent="0.25">
      <c r="A104" s="1">
        <v>23</v>
      </c>
      <c r="B104" s="1" t="s">
        <v>46</v>
      </c>
      <c r="C104" s="1" t="s">
        <v>27</v>
      </c>
      <c r="D104" s="1">
        <v>12</v>
      </c>
      <c r="E104" s="1">
        <v>3</v>
      </c>
      <c r="F104" s="1">
        <f>Table13[[#This Row],[Price]]*Table13[[#This Row],[Quantity]]</f>
        <v>36</v>
      </c>
      <c r="G104" s="1" t="s">
        <v>140</v>
      </c>
    </row>
    <row r="105" spans="1:7" x14ac:dyDescent="0.25">
      <c r="A105" s="1">
        <v>5</v>
      </c>
      <c r="B105" s="1" t="s">
        <v>61</v>
      </c>
      <c r="C105" s="1" t="s">
        <v>62</v>
      </c>
      <c r="D105" s="1">
        <v>12.5</v>
      </c>
      <c r="E105" s="1">
        <v>2</v>
      </c>
      <c r="F105" s="1">
        <f>Table13[[#This Row],[Price]]*Table13[[#This Row],[Quantity]]</f>
        <v>25</v>
      </c>
      <c r="G105" s="1" t="s">
        <v>141</v>
      </c>
    </row>
    <row r="106" spans="1:7" x14ac:dyDescent="0.25">
      <c r="A106" s="1">
        <v>4</v>
      </c>
      <c r="B106" s="1" t="s">
        <v>24</v>
      </c>
      <c r="C106" s="1" t="s">
        <v>15</v>
      </c>
      <c r="D106" s="1">
        <v>18.899999999999999</v>
      </c>
      <c r="E106" s="1">
        <v>2</v>
      </c>
      <c r="F106" s="1">
        <f>Table13[[#This Row],[Price]]*Table13[[#This Row],[Quantity]]</f>
        <v>37.799999999999997</v>
      </c>
      <c r="G106" s="1" t="s">
        <v>142</v>
      </c>
    </row>
    <row r="107" spans="1:7" x14ac:dyDescent="0.25">
      <c r="A107" s="1">
        <v>8</v>
      </c>
      <c r="B107" s="1" t="s">
        <v>26</v>
      </c>
      <c r="C107" s="1" t="s">
        <v>27</v>
      </c>
      <c r="D107" s="1">
        <v>11.5</v>
      </c>
      <c r="E107" s="1">
        <v>1</v>
      </c>
      <c r="F107" s="1">
        <f>Table13[[#This Row],[Price]]*Table13[[#This Row],[Quantity]]</f>
        <v>11.5</v>
      </c>
      <c r="G107" s="1" t="s">
        <v>143</v>
      </c>
    </row>
    <row r="108" spans="1:7" x14ac:dyDescent="0.25">
      <c r="A108" s="1">
        <v>14</v>
      </c>
      <c r="B108" s="1" t="s">
        <v>31</v>
      </c>
      <c r="C108" s="1" t="s">
        <v>32</v>
      </c>
      <c r="D108" s="1">
        <v>23.75</v>
      </c>
      <c r="E108" s="1">
        <v>1</v>
      </c>
      <c r="F108" s="1">
        <f>Table13[[#This Row],[Price]]*Table13[[#This Row],[Quantity]]</f>
        <v>23.75</v>
      </c>
      <c r="G108" s="1" t="s">
        <v>144</v>
      </c>
    </row>
    <row r="109" spans="1:7" x14ac:dyDescent="0.25">
      <c r="A109" s="1">
        <v>25</v>
      </c>
      <c r="B109" s="1" t="s">
        <v>18</v>
      </c>
      <c r="C109" s="1" t="s">
        <v>19</v>
      </c>
      <c r="D109" s="1">
        <v>45.5</v>
      </c>
      <c r="E109" s="1">
        <v>1</v>
      </c>
      <c r="F109" s="1">
        <f>Table13[[#This Row],[Price]]*Table13[[#This Row],[Quantity]]</f>
        <v>45.5</v>
      </c>
      <c r="G109" s="1" t="s">
        <v>145</v>
      </c>
    </row>
    <row r="110" spans="1:7" x14ac:dyDescent="0.25">
      <c r="A110" s="1">
        <v>23</v>
      </c>
      <c r="B110" s="1" t="s">
        <v>65</v>
      </c>
      <c r="C110" s="1" t="s">
        <v>66</v>
      </c>
      <c r="D110" s="1">
        <v>25.75</v>
      </c>
      <c r="E110" s="1">
        <v>2</v>
      </c>
      <c r="F110" s="1">
        <f>Table13[[#This Row],[Price]]*Table13[[#This Row],[Quantity]]</f>
        <v>51.5</v>
      </c>
      <c r="G110" s="1" t="s">
        <v>146</v>
      </c>
    </row>
    <row r="111" spans="1:7" x14ac:dyDescent="0.25">
      <c r="A111" s="1">
        <v>6</v>
      </c>
      <c r="B111" s="1" t="s">
        <v>26</v>
      </c>
      <c r="C111" s="1" t="s">
        <v>27</v>
      </c>
      <c r="D111" s="1">
        <v>11.5</v>
      </c>
      <c r="E111" s="1">
        <v>3</v>
      </c>
      <c r="F111" s="1">
        <f>Table13[[#This Row],[Price]]*Table13[[#This Row],[Quantity]]</f>
        <v>34.5</v>
      </c>
      <c r="G111" s="1" t="s">
        <v>147</v>
      </c>
    </row>
    <row r="112" spans="1:7" x14ac:dyDescent="0.25">
      <c r="A112" s="1">
        <v>5</v>
      </c>
      <c r="B112" s="1" t="s">
        <v>31</v>
      </c>
      <c r="C112" s="1" t="s">
        <v>32</v>
      </c>
      <c r="D112" s="1">
        <v>23.75</v>
      </c>
      <c r="E112" s="1">
        <v>1</v>
      </c>
      <c r="F112" s="1">
        <f>Table13[[#This Row],[Price]]*Table13[[#This Row],[Quantity]]</f>
        <v>23.75</v>
      </c>
      <c r="G112" s="1" t="s">
        <v>148</v>
      </c>
    </row>
    <row r="113" spans="1:7" x14ac:dyDescent="0.25">
      <c r="A113" s="1">
        <v>7</v>
      </c>
      <c r="B113" s="1" t="s">
        <v>24</v>
      </c>
      <c r="C113" s="1" t="s">
        <v>15</v>
      </c>
      <c r="D113" s="1">
        <v>18.899999999999999</v>
      </c>
      <c r="E113" s="1">
        <v>2</v>
      </c>
      <c r="F113" s="1">
        <f>Table13[[#This Row],[Price]]*Table13[[#This Row],[Quantity]]</f>
        <v>37.799999999999997</v>
      </c>
      <c r="G113" s="1" t="s">
        <v>149</v>
      </c>
    </row>
    <row r="114" spans="1:7" x14ac:dyDescent="0.25">
      <c r="A114" s="1">
        <v>14</v>
      </c>
      <c r="B114" s="1" t="s">
        <v>76</v>
      </c>
      <c r="C114" s="1" t="s">
        <v>23</v>
      </c>
      <c r="D114" s="1">
        <v>8.9</v>
      </c>
      <c r="E114" s="1">
        <v>3</v>
      </c>
      <c r="F114" s="1">
        <f>Table13[[#This Row],[Price]]*Table13[[#This Row],[Quantity]]</f>
        <v>26.700000000000003</v>
      </c>
      <c r="G114" s="1" t="s">
        <v>150</v>
      </c>
    </row>
    <row r="115" spans="1:7" x14ac:dyDescent="0.25">
      <c r="A115" s="1">
        <v>20</v>
      </c>
      <c r="B115" s="1" t="s">
        <v>39</v>
      </c>
      <c r="C115" s="1" t="s">
        <v>40</v>
      </c>
      <c r="D115" s="1">
        <v>6.25</v>
      </c>
      <c r="E115" s="1">
        <v>2</v>
      </c>
      <c r="F115" s="1">
        <f>Table13[[#This Row],[Price]]*Table13[[#This Row],[Quantity]]</f>
        <v>12.5</v>
      </c>
      <c r="G115" s="1" t="s">
        <v>151</v>
      </c>
    </row>
    <row r="116" spans="1:7" x14ac:dyDescent="0.25">
      <c r="A116" s="1">
        <v>23</v>
      </c>
      <c r="B116" s="1" t="s">
        <v>14</v>
      </c>
      <c r="C116" s="1" t="s">
        <v>15</v>
      </c>
      <c r="D116" s="1">
        <v>20.75</v>
      </c>
      <c r="E116" s="1">
        <v>3</v>
      </c>
      <c r="F116" s="1">
        <f>Table13[[#This Row],[Price]]*Table13[[#This Row],[Quantity]]</f>
        <v>62.25</v>
      </c>
      <c r="G116" s="1" t="s">
        <v>152</v>
      </c>
    </row>
    <row r="117" spans="1:7" x14ac:dyDescent="0.25">
      <c r="A117" s="1">
        <v>6</v>
      </c>
      <c r="B117" s="1" t="s">
        <v>24</v>
      </c>
      <c r="C117" s="1" t="s">
        <v>15</v>
      </c>
      <c r="D117" s="1">
        <v>18.899999999999999</v>
      </c>
      <c r="E117" s="1">
        <v>2</v>
      </c>
      <c r="F117" s="1">
        <f>Table13[[#This Row],[Price]]*Table13[[#This Row],[Quantity]]</f>
        <v>37.799999999999997</v>
      </c>
      <c r="G117" s="1" t="s">
        <v>153</v>
      </c>
    </row>
    <row r="118" spans="1:7" x14ac:dyDescent="0.25">
      <c r="A118" s="1">
        <v>5</v>
      </c>
      <c r="B118" s="1" t="s">
        <v>61</v>
      </c>
      <c r="C118" s="1" t="s">
        <v>62</v>
      </c>
      <c r="D118" s="1">
        <v>12.5</v>
      </c>
      <c r="E118" s="1">
        <v>2</v>
      </c>
      <c r="F118" s="1">
        <f>Table13[[#This Row],[Price]]*Table13[[#This Row],[Quantity]]</f>
        <v>25</v>
      </c>
      <c r="G118" s="1" t="s">
        <v>154</v>
      </c>
    </row>
    <row r="119" spans="1:7" x14ac:dyDescent="0.25">
      <c r="A119" s="1">
        <v>15</v>
      </c>
      <c r="B119" s="1" t="s">
        <v>80</v>
      </c>
      <c r="C119" s="1" t="s">
        <v>71</v>
      </c>
      <c r="D119" s="1">
        <v>23.25</v>
      </c>
      <c r="E119" s="1">
        <v>4</v>
      </c>
      <c r="F119" s="1">
        <f>Table13[[#This Row],[Price]]*Table13[[#This Row],[Quantity]]</f>
        <v>93</v>
      </c>
      <c r="G119" s="1" t="s">
        <v>155</v>
      </c>
    </row>
    <row r="120" spans="1:7" x14ac:dyDescent="0.25">
      <c r="A120" s="1">
        <v>27</v>
      </c>
      <c r="B120" s="1" t="s">
        <v>46</v>
      </c>
      <c r="C120" s="1" t="s">
        <v>27</v>
      </c>
      <c r="D120" s="1">
        <v>12</v>
      </c>
      <c r="E120" s="1">
        <v>3</v>
      </c>
      <c r="F120" s="1">
        <f>Table13[[#This Row],[Price]]*Table13[[#This Row],[Quantity]]</f>
        <v>36</v>
      </c>
      <c r="G120" s="1" t="s">
        <v>156</v>
      </c>
    </row>
    <row r="121" spans="1:7" x14ac:dyDescent="0.25">
      <c r="A121" s="1">
        <v>24</v>
      </c>
      <c r="B121" s="1" t="s">
        <v>12</v>
      </c>
      <c r="C121" s="1" t="s">
        <v>7</v>
      </c>
      <c r="D121" s="1">
        <v>12.5</v>
      </c>
      <c r="E121" s="1">
        <v>1</v>
      </c>
      <c r="F121" s="1">
        <f>Table13[[#This Row],[Price]]*Table13[[#This Row],[Quantity]]</f>
        <v>12.5</v>
      </c>
      <c r="G121" s="1" t="s">
        <v>157</v>
      </c>
    </row>
    <row r="122" spans="1:7" x14ac:dyDescent="0.25">
      <c r="A122" s="1">
        <v>14</v>
      </c>
      <c r="B122" s="1" t="s">
        <v>9</v>
      </c>
      <c r="C122" s="1" t="s">
        <v>10</v>
      </c>
      <c r="D122" s="1">
        <v>8.5</v>
      </c>
      <c r="E122" s="1">
        <v>1</v>
      </c>
      <c r="F122" s="1">
        <f>Table13[[#This Row],[Price]]*Table13[[#This Row],[Quantity]]</f>
        <v>8.5</v>
      </c>
      <c r="G122" s="1" t="s">
        <v>158</v>
      </c>
    </row>
    <row r="123" spans="1:7" x14ac:dyDescent="0.25">
      <c r="A123" s="1">
        <v>5</v>
      </c>
      <c r="B123" s="1" t="s">
        <v>39</v>
      </c>
      <c r="C123" s="1" t="s">
        <v>40</v>
      </c>
      <c r="D123" s="1">
        <v>6.25</v>
      </c>
      <c r="E123" s="1">
        <v>4</v>
      </c>
      <c r="F123" s="1">
        <f>Table13[[#This Row],[Price]]*Table13[[#This Row],[Quantity]]</f>
        <v>25</v>
      </c>
      <c r="G123" s="1" t="s">
        <v>159</v>
      </c>
    </row>
    <row r="124" spans="1:7" x14ac:dyDescent="0.25">
      <c r="A124" s="1">
        <v>15</v>
      </c>
      <c r="B124" s="1" t="s">
        <v>18</v>
      </c>
      <c r="C124" s="1" t="s">
        <v>19</v>
      </c>
      <c r="D124" s="1">
        <v>45.5</v>
      </c>
      <c r="E124" s="1">
        <v>1</v>
      </c>
      <c r="F124" s="1">
        <f>Table13[[#This Row],[Price]]*Table13[[#This Row],[Quantity]]</f>
        <v>45.5</v>
      </c>
      <c r="G124" s="1" t="s">
        <v>160</v>
      </c>
    </row>
    <row r="125" spans="1:7" x14ac:dyDescent="0.25">
      <c r="A125" s="1">
        <v>8</v>
      </c>
      <c r="B125" s="1" t="s">
        <v>65</v>
      </c>
      <c r="C125" s="1" t="s">
        <v>66</v>
      </c>
      <c r="D125" s="1">
        <v>25.75</v>
      </c>
      <c r="E125" s="1">
        <v>1</v>
      </c>
      <c r="F125" s="1">
        <f>Table13[[#This Row],[Price]]*Table13[[#This Row],[Quantity]]</f>
        <v>25.75</v>
      </c>
      <c r="G125" s="1" t="s">
        <v>161</v>
      </c>
    </row>
    <row r="126" spans="1:7" x14ac:dyDescent="0.25">
      <c r="A126" s="1">
        <v>24</v>
      </c>
      <c r="B126" s="1" t="s">
        <v>34</v>
      </c>
      <c r="C126" s="1" t="s">
        <v>35</v>
      </c>
      <c r="D126" s="1">
        <v>15.9</v>
      </c>
      <c r="E126" s="1">
        <v>2</v>
      </c>
      <c r="F126" s="1">
        <f>Table13[[#This Row],[Price]]*Table13[[#This Row],[Quantity]]</f>
        <v>31.8</v>
      </c>
      <c r="G126" s="1" t="s">
        <v>162</v>
      </c>
    </row>
    <row r="127" spans="1:7" x14ac:dyDescent="0.25">
      <c r="A127" s="1">
        <v>7</v>
      </c>
      <c r="B127" s="1" t="s">
        <v>9</v>
      </c>
      <c r="C127" s="1" t="s">
        <v>10</v>
      </c>
      <c r="D127" s="1">
        <v>8.5</v>
      </c>
      <c r="E127" s="1">
        <v>2</v>
      </c>
      <c r="F127" s="1">
        <f>Table13[[#This Row],[Price]]*Table13[[#This Row],[Quantity]]</f>
        <v>17</v>
      </c>
      <c r="G127" s="1" t="s">
        <v>163</v>
      </c>
    </row>
    <row r="128" spans="1:7" x14ac:dyDescent="0.25">
      <c r="A128" s="1">
        <v>23</v>
      </c>
      <c r="B128" s="1" t="s">
        <v>31</v>
      </c>
      <c r="C128" s="1" t="s">
        <v>32</v>
      </c>
      <c r="D128" s="1">
        <v>23.75</v>
      </c>
      <c r="E128" s="1">
        <v>4</v>
      </c>
      <c r="F128" s="1">
        <f>Table13[[#This Row],[Price]]*Table13[[#This Row],[Quantity]]</f>
        <v>95</v>
      </c>
      <c r="G128" s="1" t="s">
        <v>164</v>
      </c>
    </row>
    <row r="129" spans="1:7" x14ac:dyDescent="0.25">
      <c r="A129" s="1">
        <v>15</v>
      </c>
      <c r="B129" s="1" t="s">
        <v>39</v>
      </c>
      <c r="C129" s="1" t="s">
        <v>40</v>
      </c>
      <c r="D129" s="1">
        <v>6.25</v>
      </c>
      <c r="E129" s="1">
        <v>4</v>
      </c>
      <c r="F129" s="1">
        <f>Table13[[#This Row],[Price]]*Table13[[#This Row],[Quantity]]</f>
        <v>25</v>
      </c>
      <c r="G129" s="1" t="s">
        <v>165</v>
      </c>
    </row>
    <row r="130" spans="1:7" x14ac:dyDescent="0.25">
      <c r="A130" s="1">
        <v>3</v>
      </c>
      <c r="B130" s="1" t="s">
        <v>14</v>
      </c>
      <c r="C130" s="1" t="s">
        <v>15</v>
      </c>
      <c r="D130" s="1">
        <v>20.75</v>
      </c>
      <c r="E130" s="1">
        <v>4</v>
      </c>
      <c r="F130" s="1">
        <f>Table13[[#This Row],[Price]]*Table13[[#This Row],[Quantity]]</f>
        <v>83</v>
      </c>
      <c r="G130" s="1" t="s">
        <v>166</v>
      </c>
    </row>
    <row r="131" spans="1:7" x14ac:dyDescent="0.25">
      <c r="A131" s="1">
        <v>24</v>
      </c>
      <c r="B131" s="1" t="s">
        <v>39</v>
      </c>
      <c r="C131" s="1" t="s">
        <v>40</v>
      </c>
      <c r="D131" s="1">
        <v>6.25</v>
      </c>
      <c r="E131" s="1">
        <v>3</v>
      </c>
      <c r="F131" s="1">
        <f>Table13[[#This Row],[Price]]*Table13[[#This Row],[Quantity]]</f>
        <v>18.75</v>
      </c>
      <c r="G131" s="1" t="s">
        <v>167</v>
      </c>
    </row>
    <row r="132" spans="1:7" x14ac:dyDescent="0.25">
      <c r="A132" s="1">
        <v>7</v>
      </c>
      <c r="B132" s="1" t="s">
        <v>31</v>
      </c>
      <c r="C132" s="1" t="s">
        <v>32</v>
      </c>
      <c r="D132" s="1">
        <v>23.75</v>
      </c>
      <c r="E132" s="1">
        <v>1</v>
      </c>
      <c r="F132" s="1">
        <f>Table13[[#This Row],[Price]]*Table13[[#This Row],[Quantity]]</f>
        <v>23.75</v>
      </c>
      <c r="G132" s="1" t="s">
        <v>168</v>
      </c>
    </row>
    <row r="133" spans="1:7" x14ac:dyDescent="0.25">
      <c r="A133" s="1">
        <v>12</v>
      </c>
      <c r="B133" s="1" t="s">
        <v>76</v>
      </c>
      <c r="C133" s="1" t="s">
        <v>23</v>
      </c>
      <c r="D133" s="1">
        <v>8.9</v>
      </c>
      <c r="E133" s="1">
        <v>2</v>
      </c>
      <c r="F133" s="1">
        <f>Table13[[#This Row],[Price]]*Table13[[#This Row],[Quantity]]</f>
        <v>17.8</v>
      </c>
      <c r="G133" s="1" t="s">
        <v>169</v>
      </c>
    </row>
    <row r="134" spans="1:7" x14ac:dyDescent="0.25">
      <c r="A134" s="1">
        <v>6</v>
      </c>
      <c r="B134" s="1" t="s">
        <v>12</v>
      </c>
      <c r="C134" s="1" t="s">
        <v>7</v>
      </c>
      <c r="D134" s="1">
        <v>12.5</v>
      </c>
      <c r="E134" s="1">
        <v>1</v>
      </c>
      <c r="F134" s="1">
        <f>Table13[[#This Row],[Price]]*Table13[[#This Row],[Quantity]]</f>
        <v>12.5</v>
      </c>
      <c r="G134" s="1" t="s">
        <v>170</v>
      </c>
    </row>
    <row r="135" spans="1:7" x14ac:dyDescent="0.25">
      <c r="A135" s="1">
        <v>16</v>
      </c>
      <c r="B135" s="1" t="s">
        <v>46</v>
      </c>
      <c r="C135" s="1" t="s">
        <v>27</v>
      </c>
      <c r="D135" s="1">
        <v>12</v>
      </c>
      <c r="E135" s="1">
        <v>3</v>
      </c>
      <c r="F135" s="1">
        <f>Table13[[#This Row],[Price]]*Table13[[#This Row],[Quantity]]</f>
        <v>36</v>
      </c>
      <c r="G135" s="1" t="s">
        <v>171</v>
      </c>
    </row>
    <row r="136" spans="1:7" x14ac:dyDescent="0.25">
      <c r="A136" s="1">
        <v>12</v>
      </c>
      <c r="B136" s="1" t="s">
        <v>12</v>
      </c>
      <c r="C136" s="1" t="s">
        <v>7</v>
      </c>
      <c r="D136" s="1">
        <v>12.5</v>
      </c>
      <c r="E136" s="1">
        <v>2</v>
      </c>
      <c r="F136" s="1">
        <f>Table13[[#This Row],[Price]]*Table13[[#This Row],[Quantity]]</f>
        <v>25</v>
      </c>
      <c r="G136" s="1" t="s">
        <v>172</v>
      </c>
    </row>
    <row r="137" spans="1:7" x14ac:dyDescent="0.25">
      <c r="A137" s="1">
        <v>25</v>
      </c>
      <c r="B137" s="1" t="s">
        <v>70</v>
      </c>
      <c r="C137" s="1" t="s">
        <v>71</v>
      </c>
      <c r="D137" s="1">
        <v>28.5</v>
      </c>
      <c r="E137" s="1">
        <v>2</v>
      </c>
      <c r="F137" s="1">
        <f>Table13[[#This Row],[Price]]*Table13[[#This Row],[Quantity]]</f>
        <v>57</v>
      </c>
      <c r="G137" s="1" t="s">
        <v>173</v>
      </c>
    </row>
    <row r="138" spans="1:7" x14ac:dyDescent="0.25">
      <c r="A138" s="1">
        <v>7</v>
      </c>
      <c r="B138" s="1" t="s">
        <v>76</v>
      </c>
      <c r="C138" s="1" t="s">
        <v>23</v>
      </c>
      <c r="D138" s="1">
        <v>8.9</v>
      </c>
      <c r="E138" s="1">
        <v>3</v>
      </c>
      <c r="F138" s="1">
        <f>Table13[[#This Row],[Price]]*Table13[[#This Row],[Quantity]]</f>
        <v>26.700000000000003</v>
      </c>
      <c r="G138" s="1" t="s">
        <v>174</v>
      </c>
    </row>
    <row r="139" spans="1:7" x14ac:dyDescent="0.25">
      <c r="A139" s="1">
        <v>6</v>
      </c>
      <c r="B139" s="1" t="s">
        <v>34</v>
      </c>
      <c r="C139" s="1" t="s">
        <v>35</v>
      </c>
      <c r="D139" s="1">
        <v>15.9</v>
      </c>
      <c r="E139" s="1">
        <v>2</v>
      </c>
      <c r="F139" s="1">
        <f>Table13[[#This Row],[Price]]*Table13[[#This Row],[Quantity]]</f>
        <v>31.8</v>
      </c>
      <c r="G139" s="1" t="s">
        <v>175</v>
      </c>
    </row>
    <row r="140" spans="1:7" x14ac:dyDescent="0.25">
      <c r="A140" s="1">
        <v>18</v>
      </c>
      <c r="B140" s="1" t="s">
        <v>80</v>
      </c>
      <c r="C140" s="1" t="s">
        <v>71</v>
      </c>
      <c r="D140" s="1">
        <v>23.25</v>
      </c>
      <c r="E140" s="1">
        <v>3</v>
      </c>
      <c r="F140" s="1">
        <f>Table13[[#This Row],[Price]]*Table13[[#This Row],[Quantity]]</f>
        <v>69.75</v>
      </c>
      <c r="G140" s="1" t="s">
        <v>176</v>
      </c>
    </row>
    <row r="141" spans="1:7" x14ac:dyDescent="0.25">
      <c r="A141" s="1">
        <v>16</v>
      </c>
      <c r="B141" s="1" t="s">
        <v>65</v>
      </c>
      <c r="C141" s="1" t="s">
        <v>66</v>
      </c>
      <c r="D141" s="1">
        <v>25.75</v>
      </c>
      <c r="E141" s="1">
        <v>2</v>
      </c>
      <c r="F141" s="1">
        <f>Table13[[#This Row],[Price]]*Table13[[#This Row],[Quantity]]</f>
        <v>51.5</v>
      </c>
      <c r="G141" s="1" t="s">
        <v>177</v>
      </c>
    </row>
    <row r="142" spans="1:7" x14ac:dyDescent="0.25">
      <c r="A142" s="1">
        <v>6</v>
      </c>
      <c r="B142" s="1" t="s">
        <v>34</v>
      </c>
      <c r="C142" s="1" t="s">
        <v>35</v>
      </c>
      <c r="D142" s="1">
        <v>15.9</v>
      </c>
      <c r="E142" s="1">
        <v>3</v>
      </c>
      <c r="F142" s="1">
        <f>Table13[[#This Row],[Price]]*Table13[[#This Row],[Quantity]]</f>
        <v>47.7</v>
      </c>
      <c r="G142" s="1" t="s">
        <v>178</v>
      </c>
    </row>
    <row r="143" spans="1:7" x14ac:dyDescent="0.25">
      <c r="A143" s="1">
        <v>25</v>
      </c>
      <c r="B143" s="1" t="s">
        <v>18</v>
      </c>
      <c r="C143" s="1" t="s">
        <v>19</v>
      </c>
      <c r="D143" s="1">
        <v>45.5</v>
      </c>
      <c r="E143" s="1">
        <v>1</v>
      </c>
      <c r="F143" s="1">
        <f>Table13[[#This Row],[Price]]*Table13[[#This Row],[Quantity]]</f>
        <v>45.5</v>
      </c>
      <c r="G143" s="1" t="s">
        <v>179</v>
      </c>
    </row>
    <row r="144" spans="1:7" x14ac:dyDescent="0.25">
      <c r="A144" s="1">
        <v>8</v>
      </c>
      <c r="B144" s="1" t="s">
        <v>80</v>
      </c>
      <c r="C144" s="1" t="s">
        <v>71</v>
      </c>
      <c r="D144" s="1">
        <v>23.25</v>
      </c>
      <c r="E144" s="1">
        <v>4</v>
      </c>
      <c r="F144" s="1">
        <f>Table13[[#This Row],[Price]]*Table13[[#This Row],[Quantity]]</f>
        <v>93</v>
      </c>
      <c r="G144" s="1" t="s">
        <v>180</v>
      </c>
    </row>
    <row r="145" spans="1:7" x14ac:dyDescent="0.25">
      <c r="A145" s="1">
        <v>20</v>
      </c>
      <c r="B145" s="1" t="s">
        <v>18</v>
      </c>
      <c r="C145" s="1" t="s">
        <v>19</v>
      </c>
      <c r="D145" s="1">
        <v>45.5</v>
      </c>
      <c r="E145" s="1">
        <v>1</v>
      </c>
      <c r="F145" s="1">
        <f>Table13[[#This Row],[Price]]*Table13[[#This Row],[Quantity]]</f>
        <v>45.5</v>
      </c>
      <c r="G145" s="1" t="s">
        <v>181</v>
      </c>
    </row>
    <row r="146" spans="1:7" x14ac:dyDescent="0.25">
      <c r="A146" s="1">
        <v>6</v>
      </c>
      <c r="B146" s="1" t="s">
        <v>46</v>
      </c>
      <c r="C146" s="1" t="s">
        <v>27</v>
      </c>
      <c r="D146" s="1">
        <v>12</v>
      </c>
      <c r="E146" s="1">
        <v>3</v>
      </c>
      <c r="F146" s="1">
        <f>Table13[[#This Row],[Price]]*Table13[[#This Row],[Quantity]]</f>
        <v>36</v>
      </c>
      <c r="G146" s="1" t="s">
        <v>182</v>
      </c>
    </row>
    <row r="147" spans="1:7" x14ac:dyDescent="0.25">
      <c r="A147" s="1">
        <v>16</v>
      </c>
      <c r="B147" s="1" t="s">
        <v>14</v>
      </c>
      <c r="C147" s="1" t="s">
        <v>15</v>
      </c>
      <c r="D147" s="1">
        <v>20.75</v>
      </c>
      <c r="E147" s="1">
        <v>3</v>
      </c>
      <c r="F147" s="1">
        <f>Table13[[#This Row],[Price]]*Table13[[#This Row],[Quantity]]</f>
        <v>62.25</v>
      </c>
      <c r="G147" s="1" t="s">
        <v>183</v>
      </c>
    </row>
    <row r="148" spans="1:7" x14ac:dyDescent="0.25">
      <c r="A148" s="1">
        <v>25</v>
      </c>
      <c r="B148" s="1" t="s">
        <v>22</v>
      </c>
      <c r="C148" s="1" t="s">
        <v>23</v>
      </c>
      <c r="D148" s="1">
        <v>45.75</v>
      </c>
      <c r="E148" s="1">
        <v>1</v>
      </c>
      <c r="F148" s="1">
        <f>Table13[[#This Row],[Price]]*Table13[[#This Row],[Quantity]]</f>
        <v>45.75</v>
      </c>
      <c r="G148" s="1" t="s">
        <v>184</v>
      </c>
    </row>
    <row r="149" spans="1:7" x14ac:dyDescent="0.25">
      <c r="A149" s="1">
        <v>25</v>
      </c>
      <c r="B149" s="1" t="s">
        <v>22</v>
      </c>
      <c r="C149" s="1" t="s">
        <v>23</v>
      </c>
      <c r="D149" s="1">
        <v>45.75</v>
      </c>
      <c r="E149" s="1">
        <v>1</v>
      </c>
      <c r="F149" s="1">
        <f>Table13[[#This Row],[Price]]*Table13[[#This Row],[Quantity]]</f>
        <v>45.75</v>
      </c>
      <c r="G149" s="1" t="s">
        <v>185</v>
      </c>
    </row>
    <row r="150" spans="1:7" x14ac:dyDescent="0.25">
      <c r="A150" s="1">
        <v>8</v>
      </c>
      <c r="B150" s="1" t="s">
        <v>18</v>
      </c>
      <c r="C150" s="1" t="s">
        <v>19</v>
      </c>
      <c r="D150" s="1">
        <v>45.5</v>
      </c>
      <c r="E150" s="1">
        <v>1</v>
      </c>
      <c r="F150" s="1">
        <f>Table13[[#This Row],[Price]]*Table13[[#This Row],[Quantity]]</f>
        <v>45.5</v>
      </c>
      <c r="G150" s="1" t="s">
        <v>186</v>
      </c>
    </row>
    <row r="151" spans="1:7" x14ac:dyDescent="0.25">
      <c r="A151" s="1">
        <v>7</v>
      </c>
      <c r="B151" s="1" t="s">
        <v>14</v>
      </c>
      <c r="C151" s="1" t="s">
        <v>15</v>
      </c>
      <c r="D151" s="1">
        <v>20.75</v>
      </c>
      <c r="E151" s="1">
        <v>2</v>
      </c>
      <c r="F151" s="1">
        <f>Table13[[#This Row],[Price]]*Table13[[#This Row],[Quantity]]</f>
        <v>41.5</v>
      </c>
      <c r="G151" s="1" t="s">
        <v>187</v>
      </c>
    </row>
    <row r="152" spans="1:7" x14ac:dyDescent="0.25">
      <c r="A152" s="1">
        <v>24</v>
      </c>
      <c r="B152" s="1" t="s">
        <v>39</v>
      </c>
      <c r="C152" s="1" t="s">
        <v>40</v>
      </c>
      <c r="D152" s="1">
        <v>6.25</v>
      </c>
      <c r="E152" s="1">
        <v>2</v>
      </c>
      <c r="F152" s="1">
        <f>Table13[[#This Row],[Price]]*Table13[[#This Row],[Quantity]]</f>
        <v>12.5</v>
      </c>
      <c r="G152" s="1" t="s">
        <v>188</v>
      </c>
    </row>
    <row r="153" spans="1:7" x14ac:dyDescent="0.25">
      <c r="A153" s="1">
        <v>17</v>
      </c>
      <c r="B153" s="1" t="s">
        <v>12</v>
      </c>
      <c r="C153" s="1" t="s">
        <v>7</v>
      </c>
      <c r="D153" s="1">
        <v>12.5</v>
      </c>
      <c r="E153" s="1">
        <v>1</v>
      </c>
      <c r="F153" s="1">
        <f>Table13[[#This Row],[Price]]*Table13[[#This Row],[Quantity]]</f>
        <v>12.5</v>
      </c>
      <c r="G153" s="1" t="s">
        <v>189</v>
      </c>
    </row>
    <row r="154" spans="1:7" x14ac:dyDescent="0.25">
      <c r="A154" s="1">
        <v>19</v>
      </c>
      <c r="B154" s="1" t="s">
        <v>39</v>
      </c>
      <c r="C154" s="1" t="s">
        <v>40</v>
      </c>
      <c r="D154" s="1">
        <v>6.25</v>
      </c>
      <c r="E154" s="1">
        <v>2</v>
      </c>
      <c r="F154" s="1">
        <f>Table13[[#This Row],[Price]]*Table13[[#This Row],[Quantity]]</f>
        <v>12.5</v>
      </c>
      <c r="G154" s="1" t="s">
        <v>190</v>
      </c>
    </row>
    <row r="155" spans="1:7" x14ac:dyDescent="0.25">
      <c r="A155" s="1">
        <v>26</v>
      </c>
      <c r="B155" s="1" t="s">
        <v>42</v>
      </c>
      <c r="C155" s="1" t="s">
        <v>10</v>
      </c>
      <c r="D155" s="1">
        <v>6.75</v>
      </c>
      <c r="E155" s="1">
        <v>3</v>
      </c>
      <c r="F155" s="1">
        <f>Table13[[#This Row],[Price]]*Table13[[#This Row],[Quantity]]</f>
        <v>20.25</v>
      </c>
      <c r="G155" s="1" t="s">
        <v>191</v>
      </c>
    </row>
    <row r="156" spans="1:7" x14ac:dyDescent="0.25">
      <c r="A156" s="1">
        <v>8</v>
      </c>
      <c r="B156" s="1" t="s">
        <v>39</v>
      </c>
      <c r="C156" s="1" t="s">
        <v>40</v>
      </c>
      <c r="D156" s="1">
        <v>6.25</v>
      </c>
      <c r="E156" s="1">
        <v>4</v>
      </c>
      <c r="F156" s="1">
        <f>Table13[[#This Row],[Price]]*Table13[[#This Row],[Quantity]]</f>
        <v>25</v>
      </c>
      <c r="G156" s="1" t="s">
        <v>192</v>
      </c>
    </row>
    <row r="157" spans="1:7" x14ac:dyDescent="0.25">
      <c r="A157" s="1">
        <v>25</v>
      </c>
      <c r="B157" s="1" t="s">
        <v>46</v>
      </c>
      <c r="C157" s="1" t="s">
        <v>27</v>
      </c>
      <c r="D157" s="1">
        <v>12</v>
      </c>
      <c r="E157" s="1">
        <v>3</v>
      </c>
      <c r="F157" s="1">
        <f>Table13[[#This Row],[Price]]*Table13[[#This Row],[Quantity]]</f>
        <v>36</v>
      </c>
      <c r="G157" s="1" t="s">
        <v>193</v>
      </c>
    </row>
    <row r="158" spans="1:7" x14ac:dyDescent="0.25">
      <c r="A158" s="1">
        <v>7</v>
      </c>
      <c r="B158" s="1" t="s">
        <v>80</v>
      </c>
      <c r="C158" s="1" t="s">
        <v>71</v>
      </c>
      <c r="D158" s="1">
        <v>23.25</v>
      </c>
      <c r="E158" s="1">
        <v>3</v>
      </c>
      <c r="F158" s="1">
        <f>Table13[[#This Row],[Price]]*Table13[[#This Row],[Quantity]]</f>
        <v>69.75</v>
      </c>
      <c r="G158" s="1" t="s">
        <v>194</v>
      </c>
    </row>
    <row r="159" spans="1:7" x14ac:dyDescent="0.25">
      <c r="A159" s="1">
        <v>17</v>
      </c>
      <c r="B159" s="1" t="s">
        <v>34</v>
      </c>
      <c r="C159" s="1" t="s">
        <v>35</v>
      </c>
      <c r="D159" s="1">
        <v>15.9</v>
      </c>
      <c r="E159" s="1">
        <v>2</v>
      </c>
      <c r="F159" s="1">
        <f>Table13[[#This Row],[Price]]*Table13[[#This Row],[Quantity]]</f>
        <v>31.8</v>
      </c>
      <c r="G159" s="1" t="s">
        <v>195</v>
      </c>
    </row>
    <row r="160" spans="1:7" x14ac:dyDescent="0.25">
      <c r="A160" s="1">
        <v>2</v>
      </c>
      <c r="B160" s="1" t="s">
        <v>42</v>
      </c>
      <c r="C160" s="1" t="s">
        <v>10</v>
      </c>
      <c r="D160" s="1">
        <v>6.75</v>
      </c>
      <c r="E160" s="1">
        <v>4</v>
      </c>
      <c r="F160" s="1">
        <f>Table13[[#This Row],[Price]]*Table13[[#This Row],[Quantity]]</f>
        <v>27</v>
      </c>
      <c r="G160" s="1" t="s">
        <v>196</v>
      </c>
    </row>
    <row r="161" spans="1:7" x14ac:dyDescent="0.25">
      <c r="A161" s="1">
        <v>26</v>
      </c>
      <c r="B161" s="1" t="s">
        <v>52</v>
      </c>
      <c r="C161" s="1" t="s">
        <v>19</v>
      </c>
      <c r="D161" s="1">
        <v>38.25</v>
      </c>
      <c r="E161" s="1">
        <v>1</v>
      </c>
      <c r="F161" s="1">
        <f>Table13[[#This Row],[Price]]*Table13[[#This Row],[Quantity]]</f>
        <v>38.25</v>
      </c>
      <c r="G161" s="1" t="s">
        <v>197</v>
      </c>
    </row>
    <row r="162" spans="1:7" x14ac:dyDescent="0.25">
      <c r="A162" s="1">
        <v>9</v>
      </c>
      <c r="B162" s="1" t="s">
        <v>46</v>
      </c>
      <c r="C162" s="1" t="s">
        <v>27</v>
      </c>
      <c r="D162" s="1">
        <v>12</v>
      </c>
      <c r="E162" s="1">
        <v>3</v>
      </c>
      <c r="F162" s="1">
        <f>Table13[[#This Row],[Price]]*Table13[[#This Row],[Quantity]]</f>
        <v>36</v>
      </c>
      <c r="G162" s="1" t="s">
        <v>198</v>
      </c>
    </row>
    <row r="163" spans="1:7" x14ac:dyDescent="0.25">
      <c r="A163" s="1">
        <v>28</v>
      </c>
      <c r="B163" s="1" t="s">
        <v>65</v>
      </c>
      <c r="C163" s="1" t="s">
        <v>66</v>
      </c>
      <c r="D163" s="1">
        <v>25.75</v>
      </c>
      <c r="E163" s="1">
        <v>1</v>
      </c>
      <c r="F163" s="1">
        <f>Table13[[#This Row],[Price]]*Table13[[#This Row],[Quantity]]</f>
        <v>25.75</v>
      </c>
      <c r="G163" s="1" t="s">
        <v>199</v>
      </c>
    </row>
    <row r="164" spans="1:7" x14ac:dyDescent="0.25">
      <c r="A164" s="1">
        <v>7</v>
      </c>
      <c r="B164" s="1" t="s">
        <v>42</v>
      </c>
      <c r="C164" s="1" t="s">
        <v>10</v>
      </c>
      <c r="D164" s="1">
        <v>6.75</v>
      </c>
      <c r="E164" s="1">
        <v>1</v>
      </c>
      <c r="F164" s="1">
        <f>Table13[[#This Row],[Price]]*Table13[[#This Row],[Quantity]]</f>
        <v>6.75</v>
      </c>
      <c r="G164" s="1" t="s">
        <v>200</v>
      </c>
    </row>
    <row r="165" spans="1:7" x14ac:dyDescent="0.25">
      <c r="A165" s="1">
        <v>17</v>
      </c>
      <c r="B165" s="1" t="s">
        <v>39</v>
      </c>
      <c r="C165" s="1" t="s">
        <v>40</v>
      </c>
      <c r="D165" s="1">
        <v>6.25</v>
      </c>
      <c r="E165" s="1">
        <v>3</v>
      </c>
      <c r="F165" s="1">
        <f>Table13[[#This Row],[Price]]*Table13[[#This Row],[Quantity]]</f>
        <v>18.75</v>
      </c>
      <c r="G165" s="1" t="s">
        <v>201</v>
      </c>
    </row>
    <row r="166" spans="1:7" x14ac:dyDescent="0.25">
      <c r="A166" s="1">
        <v>22</v>
      </c>
      <c r="B166" s="1" t="s">
        <v>52</v>
      </c>
      <c r="C166" s="1" t="s">
        <v>19</v>
      </c>
      <c r="D166" s="1">
        <v>38.25</v>
      </c>
      <c r="E166" s="1">
        <v>1</v>
      </c>
      <c r="F166" s="1">
        <f>Table13[[#This Row],[Price]]*Table13[[#This Row],[Quantity]]</f>
        <v>38.25</v>
      </c>
      <c r="G166" s="1" t="s">
        <v>202</v>
      </c>
    </row>
    <row r="167" spans="1:7" x14ac:dyDescent="0.25">
      <c r="A167" s="1">
        <v>26</v>
      </c>
      <c r="B167" s="1" t="s">
        <v>61</v>
      </c>
      <c r="C167" s="1" t="s">
        <v>62</v>
      </c>
      <c r="D167" s="1">
        <v>12.5</v>
      </c>
      <c r="E167" s="1">
        <v>2</v>
      </c>
      <c r="F167" s="1">
        <f>Table13[[#This Row],[Price]]*Table13[[#This Row],[Quantity]]</f>
        <v>25</v>
      </c>
      <c r="G167" s="1" t="s">
        <v>203</v>
      </c>
    </row>
    <row r="168" spans="1:7" x14ac:dyDescent="0.25">
      <c r="A168" s="1">
        <v>9</v>
      </c>
      <c r="B168" s="1" t="s">
        <v>65</v>
      </c>
      <c r="C168" s="1" t="s">
        <v>66</v>
      </c>
      <c r="D168" s="1">
        <v>25.75</v>
      </c>
      <c r="E168" s="1">
        <v>2</v>
      </c>
      <c r="F168" s="1">
        <f>Table13[[#This Row],[Price]]*Table13[[#This Row],[Quantity]]</f>
        <v>51.5</v>
      </c>
      <c r="G168" s="1" t="s">
        <v>204</v>
      </c>
    </row>
    <row r="169" spans="1:7" x14ac:dyDescent="0.25">
      <c r="A169" s="1">
        <v>7</v>
      </c>
      <c r="B169" s="1" t="s">
        <v>70</v>
      </c>
      <c r="C169" s="1" t="s">
        <v>71</v>
      </c>
      <c r="D169" s="1">
        <v>28.5</v>
      </c>
      <c r="E169" s="1">
        <v>4</v>
      </c>
      <c r="F169" s="1">
        <f>Table13[[#This Row],[Price]]*Table13[[#This Row],[Quantity]]</f>
        <v>114</v>
      </c>
      <c r="G169" s="1" t="s">
        <v>205</v>
      </c>
    </row>
    <row r="170" spans="1:7" x14ac:dyDescent="0.25">
      <c r="A170" s="1">
        <v>27</v>
      </c>
      <c r="B170" s="1" t="s">
        <v>14</v>
      </c>
      <c r="C170" s="1" t="s">
        <v>15</v>
      </c>
      <c r="D170" s="1">
        <v>20.75</v>
      </c>
      <c r="E170" s="1">
        <v>4</v>
      </c>
      <c r="F170" s="1">
        <f>Table13[[#This Row],[Price]]*Table13[[#This Row],[Quantity]]</f>
        <v>83</v>
      </c>
      <c r="G170" s="1" t="s">
        <v>206</v>
      </c>
    </row>
    <row r="171" spans="1:7" x14ac:dyDescent="0.25">
      <c r="A171" s="1">
        <v>18</v>
      </c>
      <c r="B171" s="1" t="s">
        <v>70</v>
      </c>
      <c r="C171" s="1" t="s">
        <v>71</v>
      </c>
      <c r="D171" s="1">
        <v>28.5</v>
      </c>
      <c r="E171" s="1">
        <v>2</v>
      </c>
      <c r="F171" s="1">
        <f>Table13[[#This Row],[Price]]*Table13[[#This Row],[Quantity]]</f>
        <v>57</v>
      </c>
      <c r="G171" s="1" t="s">
        <v>207</v>
      </c>
    </row>
    <row r="172" spans="1:7" x14ac:dyDescent="0.25">
      <c r="A172" s="1">
        <v>30</v>
      </c>
      <c r="B172" s="1" t="s">
        <v>61</v>
      </c>
      <c r="C172" s="1" t="s">
        <v>62</v>
      </c>
      <c r="D172" s="1">
        <v>12.5</v>
      </c>
      <c r="E172" s="1">
        <v>3</v>
      </c>
      <c r="F172" s="1">
        <f>Table13[[#This Row],[Price]]*Table13[[#This Row],[Quantity]]</f>
        <v>37.5</v>
      </c>
      <c r="G172" s="1" t="s">
        <v>208</v>
      </c>
    </row>
    <row r="173" spans="1:7" x14ac:dyDescent="0.25">
      <c r="A173" s="1">
        <v>27</v>
      </c>
      <c r="B173" s="1" t="s">
        <v>26</v>
      </c>
      <c r="C173" s="1" t="s">
        <v>27</v>
      </c>
      <c r="D173" s="1">
        <v>11.5</v>
      </c>
      <c r="E173" s="1">
        <v>3</v>
      </c>
      <c r="F173" s="1">
        <f>Table13[[#This Row],[Price]]*Table13[[#This Row],[Quantity]]</f>
        <v>34.5</v>
      </c>
      <c r="G173" s="1" t="s">
        <v>209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FCD8-B36E-47B9-A858-69EB2D757E49}">
  <dimension ref="A1"/>
  <sheetViews>
    <sheetView tabSelected="1" zoomScale="55" zoomScaleNormal="55" workbookViewId="0">
      <selection activeCell="AC19" sqref="AC19"/>
    </sheetView>
  </sheetViews>
  <sheetFormatPr defaultRowHeight="15" x14ac:dyDescent="0.25"/>
  <cols>
    <col min="20" max="20" width="10.5703125" customWidth="1"/>
    <col min="21" max="21" width="15.42578125" bestFit="1" customWidth="1"/>
    <col min="23" max="23" width="19.42578125" bestFit="1" customWidth="1"/>
    <col min="24" max="24" width="8" customWidth="1"/>
  </cols>
  <sheetData/>
  <pageMargins left="0.7" right="0.7" top="0.75" bottom="0.75" header="0.3" footer="0.3"/>
  <pageSetup fitToWidth="0" fitToHeight="0"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F6914-B610-47BA-AC6D-CFBED08A7999}">
  <dimension ref="B2:Q40"/>
  <sheetViews>
    <sheetView topLeftCell="M1" zoomScale="85" zoomScaleNormal="85" workbookViewId="0">
      <selection activeCell="U6" sqref="U6"/>
    </sheetView>
  </sheetViews>
  <sheetFormatPr defaultRowHeight="15" x14ac:dyDescent="0.25"/>
  <cols>
    <col min="2" max="2" width="25.7109375" customWidth="1"/>
    <col min="6" max="6" width="13.28515625" bestFit="1" customWidth="1"/>
    <col min="7" max="8" width="19.85546875" bestFit="1" customWidth="1"/>
    <col min="9" max="9" width="18" bestFit="1" customWidth="1"/>
    <col min="10" max="11" width="19.85546875" bestFit="1" customWidth="1"/>
    <col min="13" max="13" width="18" bestFit="1" customWidth="1"/>
    <col min="14" max="14" width="15.42578125" bestFit="1" customWidth="1"/>
    <col min="16" max="16" width="19.42578125" bestFit="1" customWidth="1"/>
    <col min="17" max="17" width="17.28515625" bestFit="1" customWidth="1"/>
    <col min="19" max="19" width="18" bestFit="1" customWidth="1"/>
    <col min="20" max="20" width="11.7109375" bestFit="1" customWidth="1"/>
    <col min="21" max="21" width="22.28515625" bestFit="1" customWidth="1"/>
    <col min="22" max="22" width="7.42578125" bestFit="1" customWidth="1"/>
    <col min="23" max="24" width="7.5703125" bestFit="1" customWidth="1"/>
    <col min="25" max="25" width="8.5703125" bestFit="1" customWidth="1"/>
    <col min="26" max="28" width="8.85546875" bestFit="1" customWidth="1"/>
    <col min="29" max="30" width="6.42578125" bestFit="1" customWidth="1"/>
    <col min="31" max="31" width="7.42578125" bestFit="1" customWidth="1"/>
    <col min="32" max="33" width="7.5703125" bestFit="1" customWidth="1"/>
    <col min="34" max="34" width="8.5703125" bestFit="1" customWidth="1"/>
    <col min="35" max="35" width="8.7109375" bestFit="1" customWidth="1"/>
    <col min="36" max="36" width="6.140625" bestFit="1" customWidth="1"/>
    <col min="37" max="37" width="7.140625" bestFit="1" customWidth="1"/>
    <col min="38" max="38" width="6.140625" bestFit="1" customWidth="1"/>
    <col min="39" max="40" width="7.28515625" bestFit="1" customWidth="1"/>
    <col min="41" max="41" width="8.28515625" bestFit="1" customWidth="1"/>
    <col min="42" max="43" width="8.42578125" bestFit="1" customWidth="1"/>
    <col min="44" max="45" width="6.5703125" bestFit="1" customWidth="1"/>
    <col min="46" max="46" width="7.5703125" bestFit="1" customWidth="1"/>
    <col min="47" max="48" width="7.85546875" bestFit="1" customWidth="1"/>
    <col min="49" max="49" width="8.85546875" bestFit="1" customWidth="1"/>
    <col min="50" max="51" width="9.28515625" bestFit="1" customWidth="1"/>
    <col min="52" max="53" width="6.140625" bestFit="1" customWidth="1"/>
    <col min="54" max="55" width="7.140625" bestFit="1" customWidth="1"/>
    <col min="56" max="56" width="8.140625" bestFit="1" customWidth="1"/>
    <col min="57" max="57" width="7.140625" bestFit="1" customWidth="1"/>
    <col min="58" max="59" width="8.140625" bestFit="1" customWidth="1"/>
    <col min="60" max="61" width="6.140625" bestFit="1" customWidth="1"/>
    <col min="62" max="63" width="7.140625" bestFit="1" customWidth="1"/>
    <col min="64" max="64" width="8.140625" bestFit="1" customWidth="1"/>
    <col min="65" max="65" width="7.140625" bestFit="1" customWidth="1"/>
    <col min="66" max="67" width="8.140625" bestFit="1" customWidth="1"/>
    <col min="68" max="68" width="6.5703125" bestFit="1" customWidth="1"/>
    <col min="69" max="69" width="7.5703125" bestFit="1" customWidth="1"/>
    <col min="70" max="70" width="6.5703125" bestFit="1" customWidth="1"/>
    <col min="71" max="71" width="7.85546875" bestFit="1" customWidth="1"/>
    <col min="72" max="72" width="8.85546875" bestFit="1" customWidth="1"/>
    <col min="73" max="73" width="7.85546875" bestFit="1" customWidth="1"/>
    <col min="74" max="74" width="9.28515625" bestFit="1" customWidth="1"/>
    <col min="75" max="75" width="6.5703125" bestFit="1" customWidth="1"/>
    <col min="76" max="76" width="7.5703125" bestFit="1" customWidth="1"/>
    <col min="77" max="77" width="6.5703125" bestFit="1" customWidth="1"/>
    <col min="78" max="78" width="7.85546875" bestFit="1" customWidth="1"/>
    <col min="79" max="79" width="8.85546875" bestFit="1" customWidth="1"/>
    <col min="80" max="80" width="7.85546875" bestFit="1" customWidth="1"/>
    <col min="81" max="82" width="9.28515625" bestFit="1" customWidth="1"/>
    <col min="83" max="84" width="5.7109375" bestFit="1" customWidth="1"/>
    <col min="85" max="85" width="6.7109375" bestFit="1" customWidth="1"/>
    <col min="86" max="86" width="6.140625" bestFit="1" customWidth="1"/>
    <col min="87" max="87" width="7.140625" bestFit="1" customWidth="1"/>
    <col min="88" max="88" width="6.140625" bestFit="1" customWidth="1"/>
    <col min="89" max="90" width="6.7109375" bestFit="1" customWidth="1"/>
    <col min="91" max="92" width="5.85546875" bestFit="1" customWidth="1"/>
    <col min="93" max="93" width="6.85546875" bestFit="1" customWidth="1"/>
    <col min="94" max="94" width="6.5703125" bestFit="1" customWidth="1"/>
    <col min="95" max="95" width="7.5703125" bestFit="1" customWidth="1"/>
    <col min="96" max="97" width="7.140625" bestFit="1" customWidth="1"/>
    <col min="98" max="98" width="6.42578125" bestFit="1" customWidth="1"/>
    <col min="99" max="99" width="7.42578125" bestFit="1" customWidth="1"/>
    <col min="100" max="100" width="6.42578125" bestFit="1" customWidth="1"/>
    <col min="101" max="102" width="7.5703125" bestFit="1" customWidth="1"/>
    <col min="103" max="104" width="8.7109375" bestFit="1" customWidth="1"/>
    <col min="105" max="105" width="6" bestFit="1" customWidth="1"/>
    <col min="106" max="106" width="7" bestFit="1" customWidth="1"/>
    <col min="107" max="107" width="6" bestFit="1" customWidth="1"/>
    <col min="108" max="109" width="6.85546875" bestFit="1" customWidth="1"/>
    <col min="110" max="110" width="7.7109375" bestFit="1" customWidth="1"/>
    <col min="111" max="111" width="6.85546875" bestFit="1" customWidth="1"/>
    <col min="112" max="112" width="7.85546875" bestFit="1" customWidth="1"/>
    <col min="113" max="113" width="6.85546875" bestFit="1" customWidth="1"/>
    <col min="114" max="114" width="8.7109375" bestFit="1" customWidth="1"/>
    <col min="115" max="115" width="10.5703125" bestFit="1" customWidth="1"/>
    <col min="116" max="117" width="6.5703125" bestFit="1" customWidth="1"/>
    <col min="118" max="118" width="7.5703125" bestFit="1" customWidth="1"/>
    <col min="119" max="120" width="7.85546875" bestFit="1" customWidth="1"/>
    <col min="121" max="121" width="9.28515625" bestFit="1" customWidth="1"/>
    <col min="122" max="122" width="6.5703125" bestFit="1" customWidth="1"/>
    <col min="123" max="123" width="7.5703125" bestFit="1" customWidth="1"/>
    <col min="124" max="124" width="6.5703125" bestFit="1" customWidth="1"/>
    <col min="125" max="126" width="7.85546875" bestFit="1" customWidth="1"/>
    <col min="127" max="127" width="9.28515625" bestFit="1" customWidth="1"/>
    <col min="128" max="128" width="6.140625" bestFit="1" customWidth="1"/>
    <col min="129" max="129" width="7.140625" bestFit="1" customWidth="1"/>
    <col min="130" max="130" width="6.140625" bestFit="1" customWidth="1"/>
    <col min="131" max="132" width="7.28515625" bestFit="1" customWidth="1"/>
    <col min="133" max="133" width="8.42578125" bestFit="1" customWidth="1"/>
    <col min="134" max="134" width="6.5703125" bestFit="1" customWidth="1"/>
    <col min="135" max="135" width="7.5703125" bestFit="1" customWidth="1"/>
    <col min="136" max="137" width="7.85546875" bestFit="1" customWidth="1"/>
    <col min="138" max="138" width="9.28515625" bestFit="1" customWidth="1"/>
    <col min="139" max="139" width="6.42578125" bestFit="1" customWidth="1"/>
    <col min="140" max="140" width="7.42578125" bestFit="1" customWidth="1"/>
    <col min="141" max="142" width="7.5703125" bestFit="1" customWidth="1"/>
    <col min="143" max="143" width="8.7109375" bestFit="1" customWidth="1"/>
    <col min="144" max="145" width="6.140625" bestFit="1" customWidth="1"/>
    <col min="146" max="147" width="7.140625" bestFit="1" customWidth="1"/>
    <col min="148" max="148" width="8.140625" bestFit="1" customWidth="1"/>
    <col min="149" max="150" width="6.140625" bestFit="1" customWidth="1"/>
    <col min="151" max="153" width="7.140625" bestFit="1" customWidth="1"/>
    <col min="154" max="154" width="8.140625" bestFit="1" customWidth="1"/>
    <col min="155" max="155" width="6.5703125" bestFit="1" customWidth="1"/>
    <col min="156" max="156" width="7.5703125" bestFit="1" customWidth="1"/>
    <col min="157" max="157" width="6.5703125" bestFit="1" customWidth="1"/>
    <col min="158" max="159" width="7.85546875" bestFit="1" customWidth="1"/>
    <col min="160" max="160" width="9.28515625" bestFit="1" customWidth="1"/>
    <col min="161" max="162" width="6.42578125" bestFit="1" customWidth="1"/>
    <col min="163" max="163" width="7.42578125" bestFit="1" customWidth="1"/>
    <col min="164" max="165" width="7.5703125" bestFit="1" customWidth="1"/>
    <col min="166" max="166" width="8.85546875" bestFit="1" customWidth="1"/>
    <col min="167" max="167" width="7" bestFit="1" customWidth="1"/>
    <col min="168" max="168" width="8" bestFit="1" customWidth="1"/>
    <col min="169" max="169" width="7" bestFit="1" customWidth="1"/>
    <col min="170" max="171" width="9" bestFit="1" customWidth="1"/>
    <col min="172" max="172" width="11" bestFit="1" customWidth="1"/>
    <col min="173" max="174" width="6.42578125" bestFit="1" customWidth="1"/>
    <col min="175" max="175" width="7.42578125" bestFit="1" customWidth="1"/>
    <col min="176" max="177" width="7.5703125" bestFit="1" customWidth="1"/>
    <col min="178" max="178" width="8.7109375" bestFit="1" customWidth="1"/>
    <col min="179" max="180" width="6.140625" bestFit="1" customWidth="1"/>
    <col min="181" max="181" width="7.140625" bestFit="1" customWidth="1"/>
    <col min="182" max="183" width="7.28515625" bestFit="1" customWidth="1"/>
    <col min="184" max="184" width="8.42578125" bestFit="1" customWidth="1"/>
    <col min="185" max="185" width="6.140625" bestFit="1" customWidth="1"/>
    <col min="186" max="186" width="7.140625" bestFit="1" customWidth="1"/>
    <col min="187" max="187" width="6.140625" bestFit="1" customWidth="1"/>
    <col min="188" max="189" width="7.140625" bestFit="1" customWidth="1"/>
    <col min="190" max="190" width="8.140625" bestFit="1" customWidth="1"/>
    <col min="191" max="191" width="11.28515625" bestFit="1" customWidth="1"/>
  </cols>
  <sheetData>
    <row r="2" spans="2:17" x14ac:dyDescent="0.25">
      <c r="B2" t="s">
        <v>211</v>
      </c>
      <c r="C2">
        <f>SUM(Table1[Total Sales])</f>
        <v>6644.4000000000005</v>
      </c>
      <c r="F2" s="2" t="s">
        <v>212</v>
      </c>
      <c r="G2" t="s">
        <v>214</v>
      </c>
      <c r="I2" s="2" t="s">
        <v>212</v>
      </c>
      <c r="J2" t="s">
        <v>215</v>
      </c>
      <c r="K2" t="s">
        <v>214</v>
      </c>
      <c r="M2" t="s">
        <v>212</v>
      </c>
      <c r="N2" t="s">
        <v>215</v>
      </c>
      <c r="P2" s="2" t="s">
        <v>212</v>
      </c>
      <c r="Q2" t="s">
        <v>217</v>
      </c>
    </row>
    <row r="3" spans="2:17" x14ac:dyDescent="0.25">
      <c r="F3" s="3">
        <v>1</v>
      </c>
      <c r="G3">
        <v>342.2</v>
      </c>
      <c r="I3" s="3" t="s">
        <v>62</v>
      </c>
      <c r="J3">
        <v>21</v>
      </c>
      <c r="K3">
        <v>262.5</v>
      </c>
      <c r="M3" s="4" t="s">
        <v>39</v>
      </c>
      <c r="N3" s="6">
        <v>51</v>
      </c>
      <c r="P3" s="4" t="s">
        <v>18</v>
      </c>
      <c r="Q3" s="6">
        <v>728</v>
      </c>
    </row>
    <row r="4" spans="2:17" x14ac:dyDescent="0.25">
      <c r="F4" s="3">
        <v>2</v>
      </c>
      <c r="G4">
        <v>443.25</v>
      </c>
      <c r="I4" s="3" t="s">
        <v>15</v>
      </c>
      <c r="J4">
        <v>50</v>
      </c>
      <c r="K4">
        <v>991.39999999999986</v>
      </c>
      <c r="M4" s="4" t="s">
        <v>46</v>
      </c>
      <c r="N4" s="6">
        <v>36</v>
      </c>
      <c r="P4" s="4" t="s">
        <v>14</v>
      </c>
      <c r="Q4" s="6">
        <v>643.25</v>
      </c>
    </row>
    <row r="5" spans="2:17" x14ac:dyDescent="0.25">
      <c r="F5" s="3">
        <v>3</v>
      </c>
      <c r="G5">
        <v>343.65</v>
      </c>
      <c r="I5" s="3" t="s">
        <v>40</v>
      </c>
      <c r="J5">
        <v>51</v>
      </c>
      <c r="K5">
        <v>318.75</v>
      </c>
      <c r="M5" s="4" t="s">
        <v>14</v>
      </c>
      <c r="N5" s="6">
        <v>31</v>
      </c>
      <c r="P5" s="4" t="s">
        <v>80</v>
      </c>
      <c r="Q5" s="6">
        <v>627.75</v>
      </c>
    </row>
    <row r="6" spans="2:17" x14ac:dyDescent="0.25">
      <c r="F6" s="3">
        <v>4</v>
      </c>
      <c r="G6">
        <v>388.8</v>
      </c>
      <c r="I6" s="3" t="s">
        <v>71</v>
      </c>
      <c r="J6">
        <v>44</v>
      </c>
      <c r="K6">
        <v>1112.25</v>
      </c>
      <c r="M6" s="4" t="s">
        <v>80</v>
      </c>
      <c r="N6" s="6">
        <v>27</v>
      </c>
      <c r="P6" s="4" t="s">
        <v>65</v>
      </c>
      <c r="Q6" s="6">
        <v>515</v>
      </c>
    </row>
    <row r="7" spans="2:17" x14ac:dyDescent="0.25">
      <c r="F7" s="3">
        <v>5</v>
      </c>
      <c r="G7">
        <v>198.15</v>
      </c>
      <c r="I7" s="3" t="s">
        <v>23</v>
      </c>
      <c r="J7">
        <v>25</v>
      </c>
      <c r="K7">
        <v>554.15</v>
      </c>
      <c r="M7" s="4" t="s">
        <v>42</v>
      </c>
      <c r="N7" s="6">
        <v>24</v>
      </c>
      <c r="P7" s="4" t="s">
        <v>70</v>
      </c>
      <c r="Q7" s="6">
        <v>484.5</v>
      </c>
    </row>
    <row r="8" spans="2:17" x14ac:dyDescent="0.25">
      <c r="F8" s="3">
        <v>6</v>
      </c>
      <c r="G8">
        <v>285.8</v>
      </c>
      <c r="I8" s="3" t="s">
        <v>10</v>
      </c>
      <c r="J8">
        <v>43</v>
      </c>
      <c r="K8">
        <v>323.5</v>
      </c>
      <c r="M8" s="4" t="s">
        <v>61</v>
      </c>
      <c r="N8" s="6">
        <v>21</v>
      </c>
      <c r="P8" s="4" t="s">
        <v>46</v>
      </c>
      <c r="Q8" s="6">
        <v>432</v>
      </c>
    </row>
    <row r="9" spans="2:17" x14ac:dyDescent="0.25">
      <c r="F9" s="3">
        <v>7</v>
      </c>
      <c r="G9">
        <v>337.25</v>
      </c>
      <c r="I9" s="3" t="s">
        <v>7</v>
      </c>
      <c r="J9">
        <v>16</v>
      </c>
      <c r="K9">
        <v>196.5</v>
      </c>
      <c r="M9" s="4" t="s">
        <v>65</v>
      </c>
      <c r="N9" s="6">
        <v>20</v>
      </c>
      <c r="P9" s="4" t="s">
        <v>31</v>
      </c>
      <c r="Q9" s="6">
        <v>427.5</v>
      </c>
    </row>
    <row r="10" spans="2:17" x14ac:dyDescent="0.25">
      <c r="F10" s="3">
        <v>8</v>
      </c>
      <c r="G10">
        <v>305</v>
      </c>
      <c r="I10" s="3" t="s">
        <v>19</v>
      </c>
      <c r="J10">
        <v>23</v>
      </c>
      <c r="K10">
        <v>995.75</v>
      </c>
      <c r="M10" s="4" t="s">
        <v>34</v>
      </c>
      <c r="N10" s="6">
        <v>19</v>
      </c>
      <c r="P10" s="4" t="s">
        <v>22</v>
      </c>
      <c r="Q10" s="6">
        <v>411.75</v>
      </c>
    </row>
    <row r="11" spans="2:17" x14ac:dyDescent="0.25">
      <c r="F11" s="3">
        <v>9</v>
      </c>
      <c r="G11">
        <v>363.5</v>
      </c>
      <c r="I11" s="3" t="s">
        <v>35</v>
      </c>
      <c r="J11">
        <v>19</v>
      </c>
      <c r="K11">
        <v>302.10000000000008</v>
      </c>
      <c r="M11" s="4" t="s">
        <v>9</v>
      </c>
      <c r="N11" s="6">
        <v>19</v>
      </c>
      <c r="P11" s="4" t="s">
        <v>39</v>
      </c>
      <c r="Q11" s="6">
        <v>318.75</v>
      </c>
    </row>
    <row r="12" spans="2:17" x14ac:dyDescent="0.25">
      <c r="F12" s="3">
        <v>10</v>
      </c>
      <c r="G12">
        <v>223.39999999999998</v>
      </c>
      <c r="I12" s="3" t="s">
        <v>32</v>
      </c>
      <c r="J12">
        <v>19</v>
      </c>
      <c r="K12">
        <v>445</v>
      </c>
      <c r="M12" s="4" t="s">
        <v>31</v>
      </c>
      <c r="N12" s="6">
        <v>18</v>
      </c>
      <c r="P12" s="4" t="s">
        <v>24</v>
      </c>
      <c r="Q12" s="6">
        <v>302.40000000000003</v>
      </c>
    </row>
    <row r="13" spans="2:17" x14ac:dyDescent="0.25">
      <c r="F13" s="3">
        <v>11</v>
      </c>
      <c r="G13">
        <v>302.55</v>
      </c>
      <c r="I13" s="3" t="s">
        <v>27</v>
      </c>
      <c r="J13">
        <v>53</v>
      </c>
      <c r="K13">
        <v>627.5</v>
      </c>
      <c r="M13" s="4" t="s">
        <v>70</v>
      </c>
      <c r="N13" s="6">
        <v>17</v>
      </c>
      <c r="P13" s="4" t="s">
        <v>34</v>
      </c>
      <c r="Q13" s="6">
        <v>302.10000000000008</v>
      </c>
    </row>
    <row r="14" spans="2:17" x14ac:dyDescent="0.25">
      <c r="F14" s="3">
        <v>12</v>
      </c>
      <c r="G14">
        <v>138.80000000000001</v>
      </c>
      <c r="I14" s="3" t="s">
        <v>66</v>
      </c>
      <c r="J14">
        <v>20</v>
      </c>
      <c r="K14">
        <v>515</v>
      </c>
      <c r="M14" s="4" t="s">
        <v>26</v>
      </c>
      <c r="N14" s="6">
        <v>17</v>
      </c>
      <c r="P14" s="4" t="s">
        <v>52</v>
      </c>
      <c r="Q14" s="6">
        <v>267.75</v>
      </c>
    </row>
    <row r="15" spans="2:17" x14ac:dyDescent="0.25">
      <c r="F15" s="3">
        <v>13</v>
      </c>
      <c r="G15">
        <v>72.3</v>
      </c>
      <c r="I15" s="3" t="s">
        <v>213</v>
      </c>
      <c r="J15">
        <v>384</v>
      </c>
      <c r="K15">
        <v>6644.4</v>
      </c>
      <c r="M15" s="4" t="s">
        <v>24</v>
      </c>
      <c r="N15" s="6">
        <v>16</v>
      </c>
      <c r="P15" s="4" t="s">
        <v>61</v>
      </c>
      <c r="Q15" s="6">
        <v>262.5</v>
      </c>
    </row>
    <row r="16" spans="2:17" x14ac:dyDescent="0.25">
      <c r="F16" s="3">
        <v>14</v>
      </c>
      <c r="G16">
        <v>84.45</v>
      </c>
      <c r="M16" s="4" t="s">
        <v>18</v>
      </c>
      <c r="N16" s="6">
        <v>16</v>
      </c>
      <c r="P16" s="4" t="s">
        <v>26</v>
      </c>
      <c r="Q16" s="6">
        <v>195.5</v>
      </c>
    </row>
    <row r="17" spans="6:17" x14ac:dyDescent="0.25">
      <c r="F17" s="3">
        <v>15</v>
      </c>
      <c r="G17">
        <v>163.5</v>
      </c>
      <c r="M17" s="4" t="s">
        <v>76</v>
      </c>
      <c r="N17" s="6">
        <v>16</v>
      </c>
      <c r="P17" s="4" t="s">
        <v>12</v>
      </c>
      <c r="Q17" s="6">
        <v>171.5</v>
      </c>
    </row>
    <row r="18" spans="6:17" x14ac:dyDescent="0.25">
      <c r="F18" s="3">
        <v>16</v>
      </c>
      <c r="G18">
        <v>244.75</v>
      </c>
      <c r="M18" s="4" t="s">
        <v>12</v>
      </c>
      <c r="N18" s="6">
        <v>14</v>
      </c>
      <c r="P18" s="4" t="s">
        <v>42</v>
      </c>
      <c r="Q18" s="6">
        <v>162</v>
      </c>
    </row>
    <row r="19" spans="6:17" x14ac:dyDescent="0.25">
      <c r="F19" s="3">
        <v>17</v>
      </c>
      <c r="G19">
        <v>115.05</v>
      </c>
      <c r="M19" s="4" t="s">
        <v>22</v>
      </c>
      <c r="N19" s="6">
        <v>9</v>
      </c>
      <c r="P19" s="4" t="s">
        <v>9</v>
      </c>
      <c r="Q19" s="6">
        <v>161.5</v>
      </c>
    </row>
    <row r="20" spans="6:17" x14ac:dyDescent="0.25">
      <c r="F20" s="3">
        <v>18</v>
      </c>
      <c r="G20">
        <v>218</v>
      </c>
      <c r="M20" s="4" t="s">
        <v>52</v>
      </c>
      <c r="N20" s="6">
        <v>7</v>
      </c>
      <c r="P20" s="4" t="s">
        <v>76</v>
      </c>
      <c r="Q20" s="6">
        <v>142.4</v>
      </c>
    </row>
    <row r="21" spans="6:17" x14ac:dyDescent="0.25">
      <c r="F21" s="3">
        <v>19</v>
      </c>
      <c r="G21">
        <v>134.25</v>
      </c>
      <c r="M21" s="4" t="s">
        <v>29</v>
      </c>
      <c r="N21" s="6">
        <v>3</v>
      </c>
      <c r="P21" s="4" t="s">
        <v>29</v>
      </c>
      <c r="Q21" s="6">
        <v>45.75</v>
      </c>
    </row>
    <row r="22" spans="6:17" x14ac:dyDescent="0.25">
      <c r="F22" s="3">
        <v>20</v>
      </c>
      <c r="G22">
        <v>130.30000000000001</v>
      </c>
      <c r="M22" s="4" t="s">
        <v>6</v>
      </c>
      <c r="N22" s="6">
        <v>2</v>
      </c>
      <c r="P22" s="4" t="s">
        <v>6</v>
      </c>
      <c r="Q22" s="6">
        <v>25</v>
      </c>
    </row>
    <row r="23" spans="6:17" x14ac:dyDescent="0.25">
      <c r="F23" s="3">
        <v>21</v>
      </c>
      <c r="G23">
        <v>67.45</v>
      </c>
      <c r="M23" s="4" t="s">
        <v>44</v>
      </c>
      <c r="N23" s="6">
        <v>1</v>
      </c>
      <c r="P23" s="4" t="s">
        <v>44</v>
      </c>
      <c r="Q23" s="6">
        <v>17.5</v>
      </c>
    </row>
    <row r="24" spans="6:17" x14ac:dyDescent="0.25">
      <c r="F24" s="3">
        <v>22</v>
      </c>
      <c r="G24">
        <v>239.25</v>
      </c>
      <c r="M24" s="3" t="s">
        <v>213</v>
      </c>
      <c r="N24">
        <v>384</v>
      </c>
      <c r="P24" s="3" t="s">
        <v>213</v>
      </c>
      <c r="Q24">
        <v>6644.4000000000005</v>
      </c>
    </row>
    <row r="25" spans="6:17" x14ac:dyDescent="0.25">
      <c r="F25" s="3">
        <v>23</v>
      </c>
      <c r="G25">
        <v>244.75</v>
      </c>
    </row>
    <row r="26" spans="6:17" x14ac:dyDescent="0.25">
      <c r="F26" s="3">
        <v>24</v>
      </c>
      <c r="G26">
        <v>75.55</v>
      </c>
    </row>
    <row r="27" spans="6:17" x14ac:dyDescent="0.25">
      <c r="F27" s="3">
        <v>25</v>
      </c>
      <c r="G27">
        <v>275.5</v>
      </c>
      <c r="I27" s="2" t="s">
        <v>212</v>
      </c>
      <c r="J27" t="s">
        <v>214</v>
      </c>
      <c r="M27" s="2" t="s">
        <v>212</v>
      </c>
      <c r="N27" t="s">
        <v>215</v>
      </c>
    </row>
    <row r="28" spans="6:17" x14ac:dyDescent="0.25">
      <c r="F28" s="3">
        <v>26</v>
      </c>
      <c r="G28">
        <v>129.25</v>
      </c>
      <c r="I28" s="3" t="s">
        <v>71</v>
      </c>
      <c r="J28">
        <v>1112.25</v>
      </c>
      <c r="M28" s="3" t="s">
        <v>27</v>
      </c>
      <c r="N28">
        <v>53</v>
      </c>
    </row>
    <row r="29" spans="6:17" x14ac:dyDescent="0.25">
      <c r="F29" s="3">
        <v>27</v>
      </c>
      <c r="G29">
        <v>191.3</v>
      </c>
      <c r="I29" s="3" t="s">
        <v>19</v>
      </c>
      <c r="J29">
        <v>995.75</v>
      </c>
      <c r="M29" s="3" t="s">
        <v>40</v>
      </c>
      <c r="N29">
        <v>51</v>
      </c>
    </row>
    <row r="30" spans="6:17" x14ac:dyDescent="0.25">
      <c r="F30" s="3">
        <v>28</v>
      </c>
      <c r="G30">
        <v>93.2</v>
      </c>
      <c r="I30" s="3" t="s">
        <v>15</v>
      </c>
      <c r="J30">
        <v>991.39999999999986</v>
      </c>
      <c r="M30" s="3" t="s">
        <v>15</v>
      </c>
      <c r="N30">
        <v>50</v>
      </c>
    </row>
    <row r="31" spans="6:17" x14ac:dyDescent="0.25">
      <c r="F31" s="3">
        <v>29</v>
      </c>
      <c r="G31">
        <v>280.95</v>
      </c>
      <c r="I31" s="3" t="s">
        <v>27</v>
      </c>
      <c r="J31">
        <v>627.5</v>
      </c>
      <c r="M31" s="3" t="s">
        <v>71</v>
      </c>
      <c r="N31">
        <v>44</v>
      </c>
    </row>
    <row r="32" spans="6:17" x14ac:dyDescent="0.25">
      <c r="F32" s="3">
        <v>30</v>
      </c>
      <c r="G32">
        <v>212.25</v>
      </c>
      <c r="I32" s="3" t="s">
        <v>23</v>
      </c>
      <c r="J32">
        <v>554.15</v>
      </c>
      <c r="M32" s="3" t="s">
        <v>10</v>
      </c>
      <c r="N32">
        <v>43</v>
      </c>
    </row>
    <row r="33" spans="6:14" x14ac:dyDescent="0.25">
      <c r="F33" s="3" t="s">
        <v>213</v>
      </c>
      <c r="G33">
        <v>6644.4000000000005</v>
      </c>
      <c r="I33" s="3" t="s">
        <v>66</v>
      </c>
      <c r="J33">
        <v>515</v>
      </c>
      <c r="M33" s="3" t="s">
        <v>23</v>
      </c>
      <c r="N33">
        <v>25</v>
      </c>
    </row>
    <row r="34" spans="6:14" x14ac:dyDescent="0.25">
      <c r="G34" s="5">
        <f>GETPIVOTDATA("Total Amount",$F$2)</f>
        <v>6644.4000000000005</v>
      </c>
      <c r="I34" s="3" t="s">
        <v>32</v>
      </c>
      <c r="J34">
        <v>445</v>
      </c>
      <c r="M34" s="3" t="s">
        <v>19</v>
      </c>
      <c r="N34">
        <v>23</v>
      </c>
    </row>
    <row r="35" spans="6:14" x14ac:dyDescent="0.25">
      <c r="I35" s="3" t="s">
        <v>10</v>
      </c>
      <c r="J35">
        <v>323.5</v>
      </c>
      <c r="M35" s="3" t="s">
        <v>62</v>
      </c>
      <c r="N35">
        <v>21</v>
      </c>
    </row>
    <row r="36" spans="6:14" x14ac:dyDescent="0.25">
      <c r="I36" s="3" t="s">
        <v>40</v>
      </c>
      <c r="J36">
        <v>318.75</v>
      </c>
      <c r="M36" s="3" t="s">
        <v>66</v>
      </c>
      <c r="N36">
        <v>20</v>
      </c>
    </row>
    <row r="37" spans="6:14" x14ac:dyDescent="0.25">
      <c r="I37" s="3" t="s">
        <v>35</v>
      </c>
      <c r="J37">
        <v>302.10000000000008</v>
      </c>
      <c r="M37" s="3" t="s">
        <v>32</v>
      </c>
      <c r="N37">
        <v>19</v>
      </c>
    </row>
    <row r="38" spans="6:14" x14ac:dyDescent="0.25">
      <c r="I38" s="3" t="s">
        <v>62</v>
      </c>
      <c r="J38">
        <v>262.5</v>
      </c>
      <c r="M38" s="3" t="s">
        <v>35</v>
      </c>
      <c r="N38">
        <v>19</v>
      </c>
    </row>
    <row r="39" spans="6:14" x14ac:dyDescent="0.25">
      <c r="I39" s="3" t="s">
        <v>7</v>
      </c>
      <c r="J39">
        <v>196.5</v>
      </c>
      <c r="M39" s="3" t="s">
        <v>7</v>
      </c>
      <c r="N39">
        <v>16</v>
      </c>
    </row>
    <row r="40" spans="6:14" x14ac:dyDescent="0.25">
      <c r="I40" s="3" t="s">
        <v>213</v>
      </c>
      <c r="J40">
        <v>6644.4</v>
      </c>
      <c r="M40" s="3" t="s">
        <v>213</v>
      </c>
      <c r="N40">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Objectives</vt:lpstr>
      <vt:lpstr>Dashboard Concepts</vt:lpstr>
      <vt:lpstr>inventory_raw</vt:lpstr>
      <vt:lpstr>inventory_w_dups</vt:lpstr>
      <vt:lpstr>inventory_wo_dups</vt:lpstr>
      <vt:lpstr>Dashboard Creation</vt:lpstr>
      <vt:lpstr>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Jerbyl</dc:creator>
  <cp:lastModifiedBy>michaeljoemacalisang</cp:lastModifiedBy>
  <cp:lastPrinted>2023-08-05T07:48:36Z</cp:lastPrinted>
  <dcterms:created xsi:type="dcterms:W3CDTF">2023-07-27T19:52:31Z</dcterms:created>
  <dcterms:modified xsi:type="dcterms:W3CDTF">2023-08-05T10:09:47Z</dcterms:modified>
</cp:coreProperties>
</file>