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ael Boyce\Documents\GW Data Analytics Bootcamp\Homework\01-Excel\"/>
    </mc:Choice>
  </mc:AlternateContent>
  <xr:revisionPtr revIDLastSave="0" documentId="13_ncr:1_{59CC621D-A34B-4F23-9E7F-C119FC281928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Data" sheetId="1" r:id="rId1"/>
    <sheet name="By category" sheetId="4" r:id="rId2"/>
    <sheet name="By subcategory" sheetId="6" r:id="rId3"/>
    <sheet name="By year" sheetId="7" r:id="rId4"/>
    <sheet name="Success chances by goal" sheetId="8" r:id="rId5"/>
  </sheets>
  <calcPr calcId="191029"/>
  <pivotCaches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7" i="8"/>
  <c r="B8" i="8"/>
  <c r="B9" i="8"/>
  <c r="B10" i="8"/>
  <c r="B11" i="8"/>
  <c r="B12" i="8"/>
  <c r="B13" i="8"/>
  <c r="B6" i="8"/>
  <c r="B5" i="8"/>
  <c r="B4" i="8"/>
  <c r="B3" i="8"/>
  <c r="B2" i="8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<sst xmlns="http://schemas.openxmlformats.org/spreadsheetml/2006/main" count="33081" uniqueCount="8397">
  <si>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</si>
  <si>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</si>
  <si>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</si>
  <si>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</si>
  <si>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</si>
  <si>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</si>
  <si>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</si>
  <si>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</si>
  <si>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</si>
  <si>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</si>
  <si>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</si>
  <si>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</si>
  <si>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</si>
  <si>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</si>
  <si>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</si>
  <si>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</si>
  <si>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</si>
  <si>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</si>
  <si>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</si>
  <si>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</si>
  <si>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</si>
  <si>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</si>
  <si>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</si>
  <si>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</si>
  <si>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</si>
  <si>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</si>
  <si>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</si>
  <si>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</si>
  <si>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</si>
  <si>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</si>
  <si>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</si>
  <si>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</si>
  <si>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</si>
  <si>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</si>
  <si>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</si>
  <si>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</si>
  <si>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</si>
  <si>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</si>
  <si>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</si>
  <si>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</si>
  <si>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</si>
  <si>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</si>
  <si>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</si>
  <si>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</si>
  <si>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</si>
  <si>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</si>
  <si>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</si>
  <si>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</si>
  <si>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</si>
  <si>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</si>
  <si>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</si>
  <si>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</si>
  <si>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</si>
  <si>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</si>
  <si>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</si>
  <si>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</si>
  <si>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</si>
  <si>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</si>
  <si>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</si>
  <si>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</si>
  <si>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</si>
  <si>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</si>
  <si>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</si>
  <si>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</si>
  <si>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</si>
  <si>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</si>
  <si>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</si>
  <si>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</si>
  <si>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</si>
  <si>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</si>
  <si>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</si>
  <si>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</si>
  <si>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</si>
  <si>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</si>
  <si>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</si>
  <si>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</si>
  <si>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</si>
  <si>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</si>
  <si>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</si>
  <si>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</si>
  <si>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</si>
  <si>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</si>
  <si>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</si>
  <si>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</si>
  <si>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</si>
  <si>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</si>
  <si>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</si>
  <si>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</si>
  <si>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</si>
  <si>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</si>
  <si>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</si>
  <si>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</si>
  <si>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</si>
  <si>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</si>
  <si>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</si>
  <si>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</si>
  <si>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</si>
  <si>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</si>
  <si>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</si>
  <si>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</si>
  <si>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</si>
  <si>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</si>
  <si>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</si>
  <si>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</si>
  <si>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</si>
  <si>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</si>
  <si>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</si>
  <si>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</si>
  <si>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</si>
  <si>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</si>
  <si>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</si>
  <si>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</si>
  <si>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</si>
  <si>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</si>
  <si>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</si>
  <si>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</si>
  <si>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</si>
  <si>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</si>
  <si>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</si>
  <si>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</si>
  <si>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</si>
  <si>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</si>
  <si>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</si>
  <si>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</si>
  <si>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</si>
  <si>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</si>
  <si>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</si>
  <si>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</si>
  <si>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</si>
  <si>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</si>
  <si>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</si>
  <si>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</si>
  <si>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</si>
  <si>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</si>
  <si>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</si>
  <si>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</si>
  <si>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</si>
  <si>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</si>
  <si>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</si>
  <si>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</si>
  <si>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</si>
  <si>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</si>
  <si>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</si>
  <si>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</si>
  <si>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</si>
  <si>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</si>
  <si>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</si>
  <si>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</si>
  <si>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</si>
  <si>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</si>
  <si>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</si>
  <si>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</si>
  <si>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</si>
  <si>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</si>
  <si>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</si>
  <si>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</si>
  <si>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</si>
  <si>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</si>
  <si>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</si>
  <si>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</si>
  <si>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</si>
  <si>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</si>
  <si>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</si>
  <si>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</si>
  <si>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</si>
  <si>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</si>
  <si>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</si>
  <si>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</si>
  <si>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</si>
  <si>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</si>
  <si>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</si>
  <si>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</si>
  <si>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</si>
  <si>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</si>
  <si>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</si>
  <si>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</si>
  <si>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</si>
  <si>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</si>
  <si>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</si>
  <si>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</si>
  <si>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</si>
  <si>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</si>
  <si>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</si>
  <si>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</si>
  <si>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</si>
  <si>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</si>
  <si>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</si>
  <si>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</si>
  <si>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</si>
  <si>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</si>
  <si>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</si>
  <si>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</si>
  <si>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</si>
  <si>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</si>
  <si>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</si>
  <si>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</si>
  <si>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</si>
  <si>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</si>
  <si>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</si>
  <si>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</si>
  <si>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</si>
  <si>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</si>
  <si>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</si>
  <si>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</si>
  <si>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</si>
  <si>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</si>
  <si>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</si>
  <si>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</si>
  <si>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</si>
  <si>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</si>
  <si>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</si>
  <si>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</si>
  <si>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</si>
  <si>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</si>
  <si>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</si>
  <si>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</si>
  <si>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</si>
  <si>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</si>
  <si>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</si>
  <si>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</si>
  <si>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</si>
  <si>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</si>
  <si>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</si>
  <si>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</si>
  <si>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</si>
  <si>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</si>
  <si>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</si>
  <si>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</si>
  <si>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</si>
  <si>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</si>
  <si>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</si>
  <si>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</si>
  <si>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</si>
  <si>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</si>
  <si>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</si>
  <si>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</si>
  <si>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</si>
  <si>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</si>
  <si>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</si>
  <si>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</si>
  <si>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</si>
  <si>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</si>
  <si>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</si>
  <si>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</si>
  <si>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</si>
  <si>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</si>
  <si>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</si>
  <si>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</si>
  <si>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</si>
  <si>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</si>
  <si>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</si>
  <si>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</si>
  <si>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</si>
  <si>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</si>
  <si>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</si>
  <si>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</si>
  <si>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</si>
  <si>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</si>
  <si>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</si>
  <si>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</si>
  <si>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</si>
  <si>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</si>
  <si>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</si>
  <si>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</si>
  <si>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</si>
  <si>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</si>
  <si>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</si>
  <si>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</si>
  <si>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</si>
  <si>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</si>
  <si>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</si>
  <si>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</si>
  <si>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</si>
  <si>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</si>
  <si>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</si>
  <si>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</si>
  <si>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</si>
  <si>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</si>
  <si>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</si>
  <si>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</si>
  <si>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</si>
  <si>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</si>
  <si>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</si>
  <si>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</si>
  <si>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</si>
  <si>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</si>
  <si>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</si>
  <si>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</si>
  <si>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</si>
  <si>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</si>
  <si>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</si>
  <si>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</si>
  <si>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</si>
  <si>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</si>
  <si>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</si>
  <si>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</si>
  <si>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</si>
  <si>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</si>
  <si>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</si>
  <si>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</si>
  <si>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</si>
  <si>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</si>
  <si>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</si>
  <si>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</si>
  <si>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</si>
  <si>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</si>
  <si>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</si>
  <si>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</si>
  <si>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</si>
  <si>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</si>
  <si>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</si>
  <si>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</si>
  <si>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</si>
  <si>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</si>
  <si>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</si>
  <si>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</si>
  <si>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</si>
  <si>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</si>
  <si>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</si>
  <si>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</si>
  <si>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</si>
  <si>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</si>
  <si>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</si>
  <si>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</si>
  <si>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</si>
  <si>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</si>
  <si>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</si>
  <si>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</si>
  <si>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</si>
  <si>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</si>
  <si>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</si>
  <si>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</si>
  <si>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</si>
  <si>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</si>
  <si>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</si>
  <si>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</si>
  <si>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</si>
  <si>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</si>
  <si>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</si>
  <si>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</si>
  <si>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</si>
  <si>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</si>
  <si>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</si>
  <si>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</si>
  <si>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</si>
  <si>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</si>
  <si>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</si>
  <si>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</si>
  <si>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</si>
  <si>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</si>
  <si>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</si>
  <si>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</si>
  <si>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</si>
  <si>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</si>
  <si>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</si>
  <si>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</si>
  <si>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</si>
  <si>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</si>
  <si>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</si>
  <si>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</si>
  <si>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</si>
  <si>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</si>
  <si>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</si>
  <si>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</si>
  <si>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</si>
  <si>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</si>
  <si>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</si>
  <si>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</si>
  <si>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</si>
  <si>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</si>
  <si>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</si>
  <si>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</si>
  <si>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</si>
  <si>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</si>
  <si>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</si>
  <si>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</si>
  <si>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</si>
  <si>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</si>
  <si>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</si>
  <si>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</si>
  <si>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</si>
  <si>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</si>
  <si>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</si>
  <si>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</si>
  <si>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</si>
  <si>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</si>
  <si>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</si>
  <si>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</si>
  <si>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</si>
  <si>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</si>
  <si>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</si>
  <si>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</si>
  <si>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</si>
  <si>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</si>
  <si>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</si>
  <si>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</si>
  <si>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</si>
  <si>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</si>
  <si>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</si>
  <si>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</si>
  <si>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</si>
  <si>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</si>
  <si>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</si>
  <si>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</si>
  <si>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</si>
  <si>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</si>
  <si>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</si>
  <si>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</si>
  <si>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</si>
  <si>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</si>
  <si>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</si>
  <si>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</si>
  <si>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</si>
  <si>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</si>
  <si>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</si>
  <si>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</si>
  <si>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</si>
  <si>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</si>
  <si>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</si>
  <si>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</si>
  <si>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</si>
  <si>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</si>
  <si>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</si>
  <si>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</si>
  <si>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</si>
  <si>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</si>
  <si>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</si>
  <si>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</si>
  <si>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</si>
  <si>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</si>
  <si>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</si>
  <si>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</si>
  <si>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</si>
  <si>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</si>
  <si>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</si>
  <si>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</si>
  <si>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</si>
  <si>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</si>
  <si>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</si>
  <si>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</si>
  <si>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</si>
  <si>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</si>
  <si>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</si>
  <si>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</si>
  <si>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</si>
  <si>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</si>
  <si>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</si>
  <si>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</si>
  <si>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</si>
  <si>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</si>
  <si>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</si>
  <si>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</si>
  <si>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</si>
  <si>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</si>
  <si>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</si>
  <si>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</si>
  <si>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</si>
  <si>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</si>
  <si>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</si>
  <si>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</si>
  <si>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</si>
  <si>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</si>
  <si>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</si>
  <si>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</si>
  <si>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</si>
  <si>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</si>
  <si>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</si>
  <si>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</si>
  <si>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</si>
  <si>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</si>
  <si>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</si>
  <si>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</si>
  <si>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</si>
  <si>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</si>
  <si>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</si>
  <si>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</si>
  <si>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</si>
  <si>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</si>
  <si>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</si>
  <si>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</si>
  <si>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</si>
  <si>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</si>
  <si>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</si>
  <si>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</si>
  <si>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</si>
  <si>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</si>
  <si>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</si>
  <si>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</si>
  <si>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</si>
  <si>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</si>
  <si>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</si>
  <si>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</si>
  <si>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</si>
  <si>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</si>
  <si>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</si>
  <si>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</si>
  <si>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</si>
  <si>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</si>
  <si>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</si>
  <si>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</si>
  <si>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</si>
  <si>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</si>
  <si>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</si>
  <si>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</si>
  <si>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</si>
  <si>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</si>
  <si>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</si>
  <si>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</si>
  <si>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</si>
  <si>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</si>
  <si>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</si>
  <si>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</si>
  <si>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</si>
  <si>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</si>
  <si>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</si>
  <si>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</si>
  <si>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</si>
  <si>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</si>
  <si>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</si>
  <si>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</si>
  <si>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</si>
  <si>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</si>
  <si>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</si>
  <si>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</si>
  <si>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</si>
  <si>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</si>
  <si>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</si>
  <si>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</si>
  <si>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</si>
  <si>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</si>
  <si>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</si>
  <si>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</si>
  <si>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</si>
  <si>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</si>
  <si>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</si>
  <si>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</si>
  <si>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</si>
  <si>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</si>
  <si>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</si>
  <si>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</si>
  <si>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</si>
  <si>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</si>
  <si>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</si>
  <si>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</si>
  <si>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</si>
  <si>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</si>
  <si>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</si>
  <si>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</si>
  <si>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</si>
  <si>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</si>
  <si>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</si>
  <si>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</si>
  <si>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</si>
  <si>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</si>
  <si>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</si>
  <si>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</si>
  <si>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</si>
  <si>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</si>
  <si>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</si>
  <si>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</si>
  <si>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</si>
  <si>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</si>
  <si>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</si>
  <si>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</si>
  <si>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</si>
  <si>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</si>
  <si>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</si>
  <si>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</si>
  <si>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</si>
  <si>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</si>
  <si>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</si>
  <si>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</si>
  <si>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</si>
  <si>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</si>
  <si>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</si>
  <si>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</si>
  <si>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</si>
  <si>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</si>
  <si>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</si>
  <si>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</si>
  <si>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</si>
  <si>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</si>
  <si>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</si>
  <si>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</si>
  <si>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</si>
  <si>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</si>
  <si>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</si>
  <si>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</si>
  <si>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</si>
  <si>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</si>
  <si>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</si>
  <si>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</si>
  <si>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</si>
  <si>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</si>
  <si>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</si>
  <si>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</si>
  <si>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</si>
  <si>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</si>
  <si>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</si>
  <si>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</si>
  <si>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</si>
  <si>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</si>
  <si>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</si>
  <si>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</si>
  <si>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</si>
  <si>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</si>
  <si>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</si>
  <si>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</si>
  <si>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</si>
  <si>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</si>
  <si>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</si>
  <si>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</si>
  <si>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</si>
  <si>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</si>
  <si>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</si>
  <si>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</si>
  <si>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</si>
  <si>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</si>
  <si>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</si>
  <si>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</si>
  <si>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</si>
  <si>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</si>
  <si>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</si>
  <si>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</si>
  <si>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</si>
  <si>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</si>
  <si>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</si>
  <si>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</si>
  <si>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</si>
  <si>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</si>
  <si>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</si>
  <si>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</si>
  <si>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</si>
  <si>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</si>
  <si>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</si>
  <si>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</si>
  <si>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</si>
  <si>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</si>
  <si>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</si>
  <si>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</si>
  <si>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</si>
  <si>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</si>
  <si>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</si>
  <si>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</si>
  <si>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</si>
  <si>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</si>
  <si>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</si>
  <si>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</si>
  <si>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</si>
  <si>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</si>
  <si>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</si>
  <si>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</si>
  <si>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</si>
  <si>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</si>
  <si>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</si>
  <si>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</si>
  <si>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</si>
  <si>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</si>
  <si>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</si>
  <si>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</si>
  <si>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</si>
  <si>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</si>
  <si>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</si>
  <si>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</si>
  <si>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</si>
  <si>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</si>
  <si>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</si>
  <si>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</si>
  <si>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</si>
  <si>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</si>
  <si>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</si>
  <si>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</si>
  <si>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</si>
  <si>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</si>
  <si>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</si>
  <si>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</si>
  <si>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</si>
  <si>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</si>
  <si>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</si>
  <si>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</si>
  <si>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</si>
  <si>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</si>
  <si>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</si>
  <si>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</si>
  <si>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</si>
  <si>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</si>
  <si>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</si>
  <si>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</si>
  <si>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</si>
  <si>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</si>
  <si>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</si>
  <si>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</si>
  <si>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</si>
  <si>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</si>
  <si>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</si>
  <si>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</si>
  <si>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</si>
  <si>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</si>
  <si>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</si>
  <si>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</si>
  <si>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</si>
  <si>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</si>
  <si>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</si>
  <si>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</si>
  <si>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</si>
  <si>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</si>
  <si>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</si>
  <si>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</si>
  <si>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</si>
  <si>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</si>
  <si>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</si>
  <si>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</si>
  <si>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</si>
  <si>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</si>
  <si>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</si>
  <si>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</si>
  <si>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</si>
  <si>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</si>
  <si>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</si>
  <si>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</si>
  <si>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</si>
  <si>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</si>
  <si>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</si>
  <si>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</si>
  <si>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</si>
  <si>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</si>
  <si>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</si>
  <si>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</si>
  <si>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</si>
  <si>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</si>
  <si>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</si>
  <si>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</si>
  <si>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</si>
  <si>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</si>
  <si>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</si>
  <si>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</si>
  <si>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</si>
  <si>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</si>
  <si>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</si>
  <si>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</si>
  <si>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</si>
  <si>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</si>
  <si>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</si>
  <si>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</si>
  <si>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</si>
  <si>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</si>
  <si>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</si>
  <si>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</si>
  <si>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</si>
  <si>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</si>
  <si>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</si>
  <si>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</si>
  <si>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</si>
  <si>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</si>
  <si>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</si>
  <si>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</si>
  <si>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</si>
  <si>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</si>
  <si>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</si>
  <si>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</si>
  <si>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</si>
  <si>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</si>
  <si>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</si>
  <si>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</si>
  <si>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</si>
  <si>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</si>
  <si>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</si>
  <si>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</si>
  <si>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</si>
  <si>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</si>
  <si>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</si>
  <si>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</si>
  <si>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</si>
  <si>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</si>
  <si>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</si>
  <si>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</si>
  <si>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</si>
  <si>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</si>
  <si>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</si>
  <si>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</si>
  <si>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</si>
  <si>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</si>
  <si>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</si>
  <si>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</si>
  <si>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</si>
  <si>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</si>
  <si>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</si>
  <si>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</si>
  <si>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</si>
  <si>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</si>
  <si>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</si>
  <si>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</si>
  <si>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</si>
  <si>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</si>
  <si>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</si>
  <si>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</si>
  <si>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</si>
  <si>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</si>
  <si>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</si>
  <si>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</si>
  <si>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</si>
  <si>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</si>
  <si>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</si>
  <si>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</si>
  <si>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</si>
  <si>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</si>
  <si>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</si>
  <si>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</si>
  <si>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</si>
  <si>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</si>
  <si>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</si>
  <si>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</si>
  <si>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</si>
  <si>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</si>
  <si>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</si>
  <si>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</si>
  <si>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</si>
  <si>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</si>
  <si>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</si>
  <si>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</si>
  <si>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</si>
  <si>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</si>
  <si>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</si>
  <si>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</si>
  <si>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</si>
  <si>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</si>
  <si>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</si>
  <si>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</si>
  <si>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</si>
  <si>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</si>
  <si>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</si>
  <si>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</si>
  <si>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</si>
  <si>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</si>
  <si>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</si>
  <si>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</si>
  <si>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</si>
  <si>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</si>
  <si>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</si>
  <si>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</si>
  <si>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</si>
  <si>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</si>
  <si>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</si>
  <si>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</si>
  <si>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</si>
  <si>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</si>
  <si>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</si>
  <si>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</si>
  <si>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</si>
  <si>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</si>
  <si>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</si>
  <si>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</si>
  <si>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</si>
  <si>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</si>
  <si>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</si>
  <si>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</si>
  <si>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</si>
  <si>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</si>
  <si>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</si>
  <si>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</si>
  <si>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</si>
  <si>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</si>
  <si>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</si>
  <si>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</si>
  <si>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</si>
  <si>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</si>
  <si>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</si>
  <si>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</si>
  <si>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</si>
  <si>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</si>
  <si>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</si>
  <si>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</si>
  <si>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</si>
  <si>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</si>
  <si>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</si>
  <si>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</si>
  <si>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</si>
  <si>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</si>
  <si>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</si>
  <si>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</si>
  <si>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</si>
  <si>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</si>
  <si>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</si>
  <si>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</si>
  <si>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</si>
  <si>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</si>
  <si>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</si>
  <si>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</si>
  <si>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</si>
  <si>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</si>
  <si>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</si>
  <si>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</si>
  <si>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</si>
  <si>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</si>
  <si>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</si>
  <si>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</si>
  <si>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</si>
  <si>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</si>
  <si>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</si>
  <si>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</si>
  <si>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</si>
  <si>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</si>
  <si>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</si>
  <si>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</si>
  <si>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</si>
  <si>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</si>
  <si>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</si>
  <si>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</si>
  <si>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</si>
  <si>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</si>
  <si>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</si>
  <si>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</si>
  <si>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</si>
  <si>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</si>
  <si>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</si>
  <si>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</si>
  <si>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</si>
  <si>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</si>
  <si>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</si>
  <si>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</si>
  <si>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</si>
  <si>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</si>
  <si>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</si>
  <si>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</si>
  <si>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</si>
  <si>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</si>
  <si>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</si>
  <si>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</si>
  <si>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</si>
  <si>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</si>
  <si>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</si>
  <si>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</si>
  <si>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</si>
  <si>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</si>
  <si>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</si>
  <si>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</si>
  <si>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</si>
  <si>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</si>
  <si>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</si>
  <si>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</si>
  <si>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</si>
  <si>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</si>
  <si>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</si>
  <si>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</si>
  <si>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</si>
  <si>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</si>
  <si>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</si>
  <si>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</si>
  <si>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</si>
  <si>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</si>
  <si>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</si>
  <si>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</si>
  <si>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</si>
  <si>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</si>
  <si>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</si>
  <si>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</si>
  <si>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</si>
  <si>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</si>
  <si>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</si>
  <si>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</si>
  <si>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</si>
  <si>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</si>
  <si>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</si>
  <si>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</si>
  <si>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</si>
  <si>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</si>
  <si>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</si>
  <si>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</si>
  <si>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</si>
  <si>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</si>
  <si>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</si>
  <si>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</si>
  <si>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</si>
  <si>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</si>
  <si>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</si>
  <si>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</si>
  <si>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</si>
  <si>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</si>
  <si>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</si>
  <si>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</si>
  <si>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</si>
  <si>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</si>
  <si>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</si>
  <si>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</si>
  <si>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</si>
  <si>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</si>
  <si>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</si>
  <si>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</si>
  <si>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</si>
  <si>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</si>
  <si>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</si>
  <si>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</si>
  <si>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</si>
  <si>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</si>
  <si>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</si>
  <si>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</si>
  <si>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</si>
  <si>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</si>
  <si>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</si>
  <si>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</si>
  <si>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</si>
  <si>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</si>
  <si>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</si>
  <si>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</si>
  <si>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</si>
  <si>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</si>
  <si>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</si>
  <si>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</si>
  <si>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</si>
  <si>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</si>
  <si>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</si>
  <si>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</si>
  <si>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</si>
  <si>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</si>
  <si>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</si>
  <si>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</si>
  <si>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</si>
  <si>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</si>
  <si>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</si>
  <si>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</si>
  <si>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</si>
  <si>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</si>
  <si>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</si>
  <si>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</si>
  <si>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</si>
  <si>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</si>
  <si>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</si>
  <si>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</si>
  <si>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</si>
  <si>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</si>
  <si>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</si>
  <si>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</si>
  <si>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</si>
  <si>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</si>
  <si>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</si>
  <si>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</si>
  <si>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</si>
  <si>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</si>
  <si>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</si>
  <si>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</si>
  <si>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</si>
  <si>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</si>
  <si>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</si>
  <si>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</si>
  <si>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</si>
  <si>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</si>
  <si>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</si>
  <si>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</si>
  <si>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</si>
  <si>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</si>
  <si>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</si>
  <si>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</si>
  <si>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</si>
  <si>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</si>
  <si>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</si>
  <si>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</si>
  <si>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</si>
  <si>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</si>
  <si>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</si>
  <si>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</si>
  <si>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</si>
  <si>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</si>
  <si>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</si>
  <si>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</si>
  <si>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</si>
  <si>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</si>
  <si>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</si>
  <si>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</si>
  <si>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</si>
  <si>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</si>
  <si>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</si>
  <si>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</si>
  <si>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</si>
  <si>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</si>
  <si>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</si>
  <si>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</si>
  <si>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</si>
  <si>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</si>
  <si>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</si>
  <si>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</si>
  <si>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</si>
  <si>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</si>
  <si>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</si>
  <si>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</si>
  <si>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</si>
  <si>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</si>
  <si>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</si>
  <si>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</si>
  <si>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</si>
  <si>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</si>
  <si>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</si>
  <si>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</si>
  <si>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</si>
  <si>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</si>
  <si>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</si>
  <si>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</si>
  <si>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</si>
  <si>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</si>
  <si>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</si>
  <si>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</si>
  <si>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</si>
  <si>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</si>
  <si>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</si>
  <si>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</si>
  <si>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</si>
  <si>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</si>
  <si>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</si>
  <si>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</si>
  <si>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</si>
  <si>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</si>
  <si>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</si>
  <si>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</si>
  <si>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</si>
  <si>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</si>
  <si>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</si>
  <si>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</si>
  <si>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</si>
  <si>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</si>
  <si>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</si>
  <si>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</si>
  <si>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</si>
  <si>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</si>
  <si>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</si>
  <si>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</si>
  <si>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</si>
  <si>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</si>
  <si>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</si>
  <si>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</si>
  <si>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</si>
  <si>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</si>
  <si>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</si>
  <si>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</si>
  <si>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</si>
  <si>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</si>
  <si>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</si>
  <si>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</si>
  <si>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</si>
  <si>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</si>
  <si>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</si>
  <si>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</si>
  <si>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</si>
  <si>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</si>
  <si>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</si>
  <si>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</si>
  <si>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</si>
  <si>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</si>
  <si>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</si>
  <si>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</si>
  <si>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</si>
  <si>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</si>
  <si>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</si>
  <si>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</si>
  <si>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</si>
  <si>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</si>
  <si>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</si>
  <si>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</si>
  <si>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</si>
  <si>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</si>
  <si>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</si>
  <si>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</si>
  <si>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</si>
  <si>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</si>
  <si>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</si>
  <si>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</si>
  <si>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</si>
  <si>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</si>
  <si>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</si>
  <si>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</si>
  <si>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</si>
  <si>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</si>
  <si>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</si>
  <si>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</si>
  <si>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</si>
  <si>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</si>
  <si>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</si>
  <si>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</si>
  <si>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</si>
  <si>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</si>
  <si>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</si>
  <si>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</si>
  <si>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</si>
  <si>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</si>
  <si>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</si>
  <si>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</si>
  <si>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</si>
  <si>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</si>
  <si>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</si>
  <si>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</si>
  <si>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</si>
  <si>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</si>
  <si>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</si>
  <si>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</si>
  <si>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</si>
  <si>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</si>
  <si>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</si>
  <si>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</si>
  <si>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</si>
  <si>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</si>
  <si>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</si>
  <si>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</si>
  <si>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</si>
  <si>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</si>
  <si>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</si>
  <si>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</si>
  <si>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</si>
  <si>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</si>
  <si>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</si>
  <si>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</si>
  <si>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</si>
  <si>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</si>
  <si>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</si>
  <si>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</si>
  <si>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</si>
  <si>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</si>
  <si>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</si>
  <si>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</si>
  <si>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</si>
  <si>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</si>
  <si>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</si>
  <si>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</si>
  <si>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</si>
  <si>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</si>
  <si>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</si>
  <si>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</si>
  <si>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</si>
  <si>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</si>
  <si>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</si>
  <si>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</si>
  <si>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</si>
  <si>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</si>
  <si>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</si>
  <si>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</si>
  <si>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</si>
  <si>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</si>
  <si>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</si>
  <si>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</si>
  <si>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</si>
  <si>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</si>
  <si>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</si>
  <si>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</si>
  <si>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</si>
  <si>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</si>
  <si>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</si>
  <si>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</si>
  <si>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</si>
  <si>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</si>
  <si>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</si>
  <si>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</si>
  <si>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</si>
  <si>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</si>
  <si>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</si>
  <si>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</si>
  <si>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</si>
  <si>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</si>
  <si>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</si>
  <si>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</si>
  <si>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</si>
  <si>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</si>
  <si>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</si>
  <si>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</si>
  <si>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</si>
  <si>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</si>
  <si>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</si>
  <si>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</si>
  <si>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</si>
  <si>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</si>
  <si>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</si>
  <si>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</si>
  <si>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</si>
  <si>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</si>
  <si>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</si>
  <si>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</si>
  <si>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</si>
  <si>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</si>
  <si>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</si>
  <si>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</si>
  <si>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</si>
  <si>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</si>
  <si>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</si>
  <si>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</si>
  <si>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</si>
  <si>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</si>
  <si>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</si>
  <si>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</si>
  <si>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</si>
  <si>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</si>
  <si>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</si>
  <si>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</si>
  <si>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</si>
  <si>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</si>
  <si>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</si>
  <si>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</si>
  <si>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</si>
  <si>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</si>
  <si>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</si>
  <si>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</si>
  <si>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</si>
  <si>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</si>
  <si>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</si>
  <si>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</si>
  <si>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</si>
  <si>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</si>
  <si>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</si>
  <si>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</si>
  <si>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</si>
  <si>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</si>
  <si>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</si>
  <si>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</si>
  <si>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</si>
  <si>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</si>
  <si>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</si>
  <si>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</si>
  <si>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</si>
  <si>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</si>
  <si>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</si>
  <si>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</si>
  <si>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</si>
  <si>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</si>
  <si>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</si>
  <si>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</si>
  <si>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</si>
  <si>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</si>
  <si>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</si>
  <si>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</si>
  <si>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</si>
  <si>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</si>
  <si>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</si>
  <si>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</si>
  <si>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</si>
  <si>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</si>
  <si>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</si>
  <si>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</si>
  <si>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</si>
  <si>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</si>
  <si>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</si>
  <si>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</si>
  <si>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</si>
  <si>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</si>
  <si>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</si>
  <si>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</si>
  <si>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</si>
  <si>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</si>
  <si>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</si>
  <si>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</si>
  <si>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</si>
  <si>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</si>
  <si>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</si>
  <si>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</si>
  <si>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</si>
  <si>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</si>
  <si>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</si>
  <si>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</si>
  <si>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</si>
  <si>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</si>
  <si>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</si>
  <si>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</si>
  <si>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</si>
  <si>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</si>
  <si>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</si>
  <si>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</si>
  <si>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</si>
  <si>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</si>
  <si>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</si>
  <si>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</si>
  <si>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</si>
  <si>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</si>
  <si>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</si>
  <si>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</si>
  <si>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</si>
  <si>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</si>
  <si>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</si>
  <si>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</si>
  <si>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</si>
  <si>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</si>
  <si>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</si>
  <si>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</si>
  <si>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</si>
  <si>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</si>
  <si>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</si>
  <si>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</si>
  <si>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</si>
  <si>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</si>
  <si>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</si>
  <si>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</si>
  <si>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</si>
  <si>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</si>
  <si>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</si>
  <si>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</si>
  <si>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</si>
  <si>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</si>
  <si>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</si>
  <si>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</si>
  <si>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</si>
  <si>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</si>
  <si>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</si>
  <si>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</si>
  <si>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</si>
  <si>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</si>
  <si>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</si>
  <si>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</si>
  <si>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</si>
  <si>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</si>
  <si>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</si>
  <si>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</si>
  <si>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</si>
  <si>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</si>
  <si>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</si>
  <si>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</si>
  <si>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</si>
  <si>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</si>
  <si>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</si>
  <si>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</si>
  <si>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</si>
  <si>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</si>
  <si>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</si>
  <si>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</si>
  <si>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</si>
  <si>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</si>
  <si>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</si>
  <si>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</si>
  <si>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</si>
  <si>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</si>
  <si>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</si>
  <si>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</si>
  <si>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</si>
  <si>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</si>
  <si>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</si>
  <si>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</si>
  <si>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</si>
  <si>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</si>
  <si>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</si>
  <si>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</si>
  <si>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</si>
  <si>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</si>
  <si>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</si>
  <si>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</si>
  <si>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</si>
  <si>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</si>
  <si>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</si>
  <si>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</si>
  <si>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</si>
  <si>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</si>
  <si>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</si>
  <si>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</si>
  <si>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</si>
  <si>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</si>
  <si>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</si>
  <si>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</si>
  <si>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</si>
  <si>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</si>
  <si>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</si>
  <si>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</si>
  <si>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</si>
  <si>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</si>
  <si>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</si>
  <si>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</si>
  <si>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</si>
  <si>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</si>
  <si>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</si>
  <si>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</si>
  <si>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</si>
  <si>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</si>
  <si>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</si>
  <si>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</si>
  <si>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</si>
  <si>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</si>
  <si>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</si>
  <si>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</si>
  <si>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</si>
  <si>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</si>
  <si>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</si>
  <si>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</si>
  <si>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</si>
  <si>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</si>
  <si>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</si>
  <si>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</si>
  <si>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</si>
  <si>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</si>
  <si>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</si>
  <si>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</si>
  <si>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</si>
  <si>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</si>
  <si>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</si>
  <si>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</si>
  <si>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</si>
  <si>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</si>
  <si>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</si>
  <si>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</si>
  <si>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</si>
  <si>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</si>
  <si>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</si>
  <si>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</si>
  <si>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</si>
  <si>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</si>
  <si>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</si>
  <si>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</si>
  <si>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</si>
  <si>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</si>
  <si>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</si>
  <si>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</si>
  <si>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</si>
  <si>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</si>
  <si>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</si>
  <si>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</si>
  <si>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</si>
  <si>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</si>
  <si>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</si>
  <si>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</si>
  <si>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</si>
  <si>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</si>
  <si>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</si>
  <si>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</si>
  <si>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</si>
  <si>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</si>
  <si>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</si>
  <si>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</si>
  <si>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</si>
  <si>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</si>
  <si>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</si>
  <si>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</si>
  <si>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</si>
  <si>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</si>
  <si>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</si>
  <si>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</si>
  <si>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</si>
  <si>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</si>
  <si>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</si>
  <si>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</si>
  <si>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</si>
  <si>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</si>
  <si>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</si>
  <si>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</si>
  <si>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</si>
  <si>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</si>
  <si>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</si>
  <si>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</si>
  <si>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</si>
  <si>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</si>
  <si>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</si>
  <si>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</si>
  <si>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</si>
  <si>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</si>
  <si>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</si>
  <si>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</si>
  <si>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</si>
  <si>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</si>
  <si>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</si>
  <si>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</si>
  <si>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</si>
  <si>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</si>
  <si>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</si>
  <si>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</si>
  <si>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</si>
  <si>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</si>
  <si>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</si>
  <si>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</si>
  <si>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</si>
  <si>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</si>
  <si>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</si>
  <si>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</si>
  <si>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</si>
  <si>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</si>
  <si>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</si>
  <si>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</si>
  <si>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</si>
  <si>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</si>
  <si>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</si>
  <si>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</si>
  <si>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</si>
  <si>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</si>
  <si>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</si>
  <si>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</si>
  <si>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</si>
  <si>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</si>
  <si>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</si>
  <si>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</si>
  <si>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</si>
  <si>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</si>
  <si>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</si>
  <si>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</si>
  <si>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</si>
  <si>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</si>
  <si>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</si>
  <si>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</si>
  <si>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</si>
  <si>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</si>
  <si>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</si>
  <si>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</si>
  <si>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</si>
  <si>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</si>
  <si>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</si>
  <si>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</si>
  <si>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</si>
  <si>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</si>
  <si>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</si>
  <si>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</si>
  <si>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</si>
  <si>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</si>
  <si>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</si>
  <si>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</si>
  <si>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</si>
  <si>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</si>
  <si>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</si>
  <si>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</si>
  <si>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</si>
  <si>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</si>
  <si>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</si>
  <si>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</si>
  <si>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</si>
  <si>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</si>
  <si>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</si>
  <si>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</si>
  <si>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</si>
  <si>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</si>
  <si>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</si>
  <si>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</si>
  <si>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</si>
  <si>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</si>
  <si>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</si>
  <si>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</si>
  <si>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</si>
  <si>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</si>
  <si>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</si>
  <si>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</si>
  <si>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</si>
  <si>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</si>
  <si>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</si>
  <si>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</si>
  <si>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</si>
  <si>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</si>
  <si>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</si>
  <si>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</si>
  <si>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</si>
  <si>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</si>
  <si>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</si>
  <si>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</si>
  <si>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</si>
  <si>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</si>
  <si>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</si>
  <si>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</si>
  <si>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</si>
  <si>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</si>
  <si>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</si>
  <si>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</si>
  <si>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</si>
  <si>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</si>
  <si>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</si>
  <si>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</si>
  <si>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</si>
  <si>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</si>
  <si>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</si>
  <si>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</si>
  <si>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</si>
  <si>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</si>
  <si>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</si>
  <si>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</si>
  <si>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</si>
  <si>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</si>
  <si>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</si>
  <si>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</si>
  <si>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</si>
  <si>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</si>
  <si>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</si>
  <si>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</si>
  <si>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</si>
  <si>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</si>
  <si>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</si>
  <si>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</si>
  <si>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</si>
  <si>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</si>
  <si>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</si>
  <si>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</si>
  <si>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</si>
  <si>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</si>
  <si>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</si>
  <si>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</si>
  <si>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</si>
  <si>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</si>
  <si>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</si>
  <si>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</si>
  <si>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</si>
  <si>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</si>
  <si>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</si>
  <si>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</si>
  <si>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</si>
  <si>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</si>
  <si>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</si>
  <si>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</si>
  <si>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</si>
  <si>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</si>
  <si>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</si>
  <si>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</si>
  <si>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</si>
  <si>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</si>
  <si>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</si>
  <si>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</si>
  <si>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</si>
  <si>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</si>
  <si>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</si>
  <si>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</si>
  <si>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</si>
  <si>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</si>
  <si>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</si>
  <si>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</si>
  <si>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</si>
  <si>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</si>
  <si>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</si>
  <si>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</si>
  <si>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</si>
  <si>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</si>
  <si>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</si>
  <si>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</si>
  <si>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</si>
  <si>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</si>
  <si>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</si>
  <si>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</si>
  <si>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</si>
  <si>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</si>
  <si>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</si>
  <si>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</si>
  <si>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</si>
  <si>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</si>
  <si>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</si>
  <si>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</si>
  <si>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</si>
  <si>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</si>
  <si>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</si>
  <si>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</si>
  <si>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</si>
  <si>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</si>
  <si>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</si>
  <si>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</si>
  <si>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</si>
  <si>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</si>
  <si>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</si>
  <si>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</si>
  <si>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</si>
  <si>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</si>
  <si>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</si>
  <si>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</si>
  <si>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</si>
  <si>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</si>
  <si>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</si>
  <si>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</si>
  <si>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</si>
  <si>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</si>
  <si>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</si>
  <si>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</si>
  <si>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</si>
  <si>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</si>
  <si>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</si>
  <si>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</si>
  <si>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</si>
  <si>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</si>
  <si>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</si>
  <si>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</si>
  <si>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</si>
  <si>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</si>
  <si>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</si>
  <si>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</si>
  <si>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</si>
  <si>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</si>
  <si>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</si>
  <si>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</si>
  <si>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</si>
  <si>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</si>
  <si>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</si>
  <si>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</si>
  <si>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</si>
  <si>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</si>
  <si>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</si>
  <si>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</si>
  <si>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</si>
  <si>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</si>
  <si>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</si>
  <si>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</si>
  <si>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</si>
  <si>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</si>
  <si>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</si>
  <si>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</si>
  <si>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</si>
  <si>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</si>
  <si>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</si>
  <si>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</si>
  <si>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</si>
  <si>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</si>
  <si>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</si>
  <si>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</si>
  <si>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</si>
  <si>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</si>
  <si>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</si>
  <si>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</si>
  <si>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</si>
  <si>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</si>
  <si>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</si>
  <si>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</si>
  <si>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</si>
  <si>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</si>
  <si>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</si>
  <si>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</si>
  <si>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</si>
  <si>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</si>
  <si>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</si>
  <si>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</si>
  <si>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</si>
  <si>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</si>
  <si>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</si>
  <si>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</si>
  <si>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</si>
  <si>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</si>
  <si>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</si>
  <si>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</si>
  <si>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</si>
  <si>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</si>
  <si>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</si>
  <si>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</si>
  <si>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</si>
  <si>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</si>
  <si>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</si>
  <si>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</si>
  <si>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</si>
  <si>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</si>
  <si>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</si>
  <si>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</si>
  <si>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</si>
  <si>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</si>
  <si>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</si>
  <si>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</si>
  <si>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</si>
  <si>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</si>
  <si>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</si>
  <si>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</si>
  <si>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</si>
  <si>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</si>
  <si>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</si>
  <si>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</si>
  <si>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</si>
  <si>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</si>
  <si>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</si>
  <si>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</si>
  <si>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</si>
  <si>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</si>
  <si>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</si>
  <si>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</si>
  <si>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</si>
  <si>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</si>
  <si>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</si>
  <si>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</si>
  <si>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</si>
  <si>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</si>
  <si>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</si>
  <si>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</si>
  <si>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</si>
  <si>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</si>
  <si>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</si>
  <si>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</si>
  <si>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</si>
  <si>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</si>
  <si>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</si>
  <si>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</si>
  <si>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</si>
  <si>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</si>
  <si>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</si>
  <si>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</si>
  <si>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</si>
  <si>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</si>
  <si>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</si>
  <si>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</si>
  <si>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</si>
  <si>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</si>
  <si>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</si>
  <si>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</si>
  <si>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</si>
  <si>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</si>
  <si>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</si>
  <si>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</si>
  <si>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</si>
  <si>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</si>
  <si>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</si>
  <si>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</si>
  <si>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</si>
  <si>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</si>
  <si>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</si>
  <si>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</si>
  <si>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</si>
  <si>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</si>
  <si>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</si>
  <si>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</si>
  <si>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</si>
  <si>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</si>
  <si>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</si>
  <si>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</si>
  <si>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</si>
  <si>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</si>
  <si>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</si>
  <si>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</si>
  <si>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</si>
  <si>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</si>
  <si>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</si>
  <si>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</si>
  <si>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</si>
  <si>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</si>
  <si>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</si>
  <si>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</si>
  <si>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</si>
  <si>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</si>
  <si>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</si>
  <si>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</si>
  <si>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</si>
  <si>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</si>
  <si>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</si>
  <si>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</si>
  <si>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</si>
  <si>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</si>
  <si>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</si>
  <si>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</si>
  <si>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</si>
  <si>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</si>
  <si>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</si>
  <si>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</si>
  <si>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</si>
  <si>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</si>
  <si>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</si>
  <si>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</si>
  <si>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</si>
  <si>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</si>
  <si>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</si>
  <si>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</si>
  <si>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</si>
  <si>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</si>
  <si>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</si>
  <si>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</si>
  <si>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</si>
  <si>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</si>
  <si>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</si>
  <si>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</si>
  <si>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</si>
  <si>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</si>
  <si>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</si>
  <si>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</si>
  <si>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</si>
  <si>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</si>
  <si>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</si>
  <si>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</si>
  <si>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</si>
  <si>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</si>
  <si>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</si>
  <si>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</si>
  <si>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</si>
  <si>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</si>
  <si>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</si>
  <si>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</si>
  <si>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</si>
  <si>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</si>
  <si>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</si>
  <si>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</si>
  <si>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</si>
  <si>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</si>
  <si>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</si>
  <si>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</si>
  <si>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</si>
  <si>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</si>
  <si>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</si>
  <si>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</si>
  <si>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</si>
  <si>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</si>
  <si>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</si>
  <si>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</si>
  <si>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</si>
  <si>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</si>
  <si>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</si>
  <si>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</si>
  <si>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</si>
  <si>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</si>
  <si>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</si>
  <si>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</si>
  <si>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</si>
  <si>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</si>
  <si>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</si>
  <si>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</si>
  <si>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</si>
  <si>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</si>
  <si>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</si>
  <si>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</si>
  <si>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</si>
  <si>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</si>
  <si>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</si>
  <si>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</si>
  <si>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</si>
  <si>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</si>
  <si>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</si>
  <si>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</si>
  <si>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</si>
  <si>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</si>
  <si>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</si>
  <si>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</si>
  <si>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</si>
  <si>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</si>
  <si>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</si>
  <si>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</si>
  <si>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</si>
  <si>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</si>
  <si>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</si>
  <si>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</si>
  <si>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</si>
  <si>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</si>
  <si>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</si>
  <si>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</si>
  <si>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</si>
  <si>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</si>
  <si>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</si>
  <si>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</si>
  <si>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</si>
  <si>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</si>
  <si>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</si>
  <si>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</si>
  <si>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</si>
  <si>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</si>
  <si>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</si>
  <si>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</si>
  <si>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</si>
  <si>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</si>
  <si>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</si>
  <si>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</si>
  <si>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</si>
  <si>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</si>
  <si>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</si>
  <si>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</si>
  <si>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</si>
  <si>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</si>
  <si>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</si>
  <si>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</si>
  <si>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</si>
  <si>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</si>
  <si>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</si>
  <si>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</si>
  <si>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</si>
  <si>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</si>
  <si>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</si>
  <si>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</si>
  <si>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</si>
  <si>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</si>
  <si>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</si>
  <si>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</si>
  <si>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</si>
  <si>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</si>
  <si>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</si>
  <si>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</si>
  <si>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</si>
  <si>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</si>
  <si>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</si>
  <si>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</si>
  <si>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</si>
  <si>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</si>
  <si>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</si>
  <si>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</si>
  <si>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</si>
  <si>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</si>
  <si>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</si>
  <si>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</si>
  <si>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</si>
  <si>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</si>
  <si>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</si>
  <si>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</si>
  <si>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</si>
  <si>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</si>
  <si>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</si>
  <si>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</si>
  <si>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</si>
  <si>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</si>
  <si>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</si>
  <si>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</si>
  <si>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</si>
  <si>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</si>
  <si>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</si>
  <si>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</si>
  <si>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</si>
  <si>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</si>
  <si>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</si>
  <si>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</si>
  <si>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</si>
  <si>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</si>
  <si>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</si>
  <si>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</si>
  <si>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</si>
  <si>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</si>
  <si>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</si>
  <si>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</si>
  <si>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</si>
  <si>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</si>
  <si>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</si>
  <si>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</si>
  <si>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</si>
  <si>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</si>
  <si>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</si>
  <si>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</si>
  <si>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</si>
  <si>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</si>
  <si>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</si>
  <si>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</si>
  <si>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</si>
  <si>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</si>
  <si>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</si>
  <si>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</si>
  <si>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</si>
  <si>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</si>
  <si>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</si>
  <si>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</si>
  <si>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</si>
  <si>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</si>
  <si>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</si>
  <si>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</si>
  <si>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</si>
  <si>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</si>
  <si>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</si>
  <si>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</si>
  <si>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</si>
  <si>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</si>
  <si>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</si>
  <si>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</si>
  <si>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</si>
  <si>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</si>
  <si>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</si>
  <si>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</si>
  <si>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</si>
  <si>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</si>
  <si>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</si>
  <si>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</si>
  <si>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</si>
  <si>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</si>
  <si>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</si>
  <si>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</si>
  <si>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</si>
  <si>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</si>
  <si>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</si>
  <si>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</si>
  <si>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</si>
  <si>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</si>
  <si>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</si>
  <si>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</si>
  <si>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</si>
  <si>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</si>
  <si>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</si>
  <si>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</si>
  <si>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</si>
  <si>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</si>
  <si>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</si>
  <si>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</si>
  <si>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</si>
  <si>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</si>
  <si>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</si>
  <si>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</si>
  <si>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</si>
  <si>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</si>
  <si>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</si>
  <si>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</si>
  <si>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</si>
  <si>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</si>
  <si>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</si>
  <si>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</si>
  <si>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</si>
  <si>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</si>
  <si>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</si>
  <si>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</si>
  <si>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</si>
  <si>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</si>
  <si>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</si>
  <si>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</si>
  <si>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</si>
  <si>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</si>
  <si>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</si>
  <si>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</si>
  <si>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</si>
  <si>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</si>
  <si>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</si>
  <si>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</si>
  <si>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</si>
  <si>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</si>
  <si>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</si>
  <si>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</si>
  <si>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</si>
  <si>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</si>
  <si>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</si>
  <si>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</si>
  <si>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</si>
  <si>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</si>
  <si>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</si>
  <si>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</si>
  <si>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</si>
  <si>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</si>
  <si>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</si>
  <si>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</si>
  <si>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</si>
  <si>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</si>
  <si>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</si>
  <si>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</si>
  <si>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</si>
  <si>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</si>
  <si>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</si>
  <si>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</si>
  <si>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</si>
  <si>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</si>
  <si>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</si>
  <si>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</si>
  <si>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</si>
  <si>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</si>
  <si>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</si>
  <si>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</si>
  <si>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</si>
  <si>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</si>
  <si>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</si>
  <si>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</si>
  <si>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</si>
  <si>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</si>
  <si>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</si>
  <si>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</si>
  <si>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</si>
  <si>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</si>
  <si>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</si>
  <si>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</si>
  <si>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</si>
  <si>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</si>
  <si>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</si>
  <si>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</si>
  <si>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</si>
  <si>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</si>
  <si>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</si>
  <si>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</si>
  <si>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</si>
  <si>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</si>
  <si>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</si>
  <si>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</si>
  <si>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</si>
  <si>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</si>
  <si>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</si>
  <si>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</si>
  <si>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</si>
  <si>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</si>
  <si>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</si>
  <si>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</si>
  <si>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</si>
  <si>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</si>
  <si>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</si>
  <si>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</si>
  <si>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</si>
  <si>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</si>
  <si>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</si>
  <si>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</si>
  <si>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</si>
  <si>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</si>
  <si>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</si>
  <si>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</si>
  <si>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</si>
  <si>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</si>
  <si>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</si>
  <si>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</si>
  <si>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</si>
  <si>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</si>
  <si>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</si>
  <si>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</si>
  <si>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</si>
  <si>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</si>
  <si>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</si>
  <si>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</si>
  <si>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</si>
  <si>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</si>
  <si>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</si>
  <si>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</si>
  <si>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</si>
  <si>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</si>
  <si>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</si>
  <si>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</si>
  <si>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</si>
  <si>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</si>
  <si>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</si>
  <si>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</si>
  <si>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</si>
  <si>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</si>
  <si>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</si>
  <si>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</si>
  <si>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</si>
  <si>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</si>
  <si>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</si>
  <si>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</si>
  <si>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</si>
  <si>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</si>
  <si>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</si>
  <si>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</si>
  <si>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</si>
  <si>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</si>
  <si>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</si>
  <si>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</si>
  <si>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</si>
  <si>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</si>
  <si>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</si>
  <si>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</si>
  <si>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</si>
  <si>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</si>
  <si>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</si>
  <si>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</si>
  <si>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</si>
  <si>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</si>
  <si>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</si>
  <si>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</si>
  <si>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</si>
  <si>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</si>
  <si>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</si>
  <si>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</si>
  <si>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</si>
  <si>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</si>
  <si>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</si>
  <si>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</si>
  <si>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</si>
  <si>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</si>
  <si>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</si>
  <si>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</si>
  <si>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</si>
  <si>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</si>
  <si>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</si>
  <si>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</si>
  <si>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</si>
  <si>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</si>
  <si>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</si>
  <si>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</si>
  <si>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</si>
  <si>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</si>
  <si>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</si>
  <si>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</si>
  <si>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</si>
  <si>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</si>
  <si>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</si>
  <si>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</si>
  <si>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</si>
  <si>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</si>
  <si>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</si>
  <si>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</si>
  <si>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</si>
  <si>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</si>
  <si>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</si>
  <si>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</si>
  <si>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</si>
  <si>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</si>
  <si>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</si>
  <si>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</si>
  <si>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</si>
  <si>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</si>
  <si>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</si>
  <si>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</si>
  <si>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</si>
  <si>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</si>
  <si>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</si>
  <si>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</si>
  <si>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</si>
  <si>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</si>
  <si>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</si>
  <si>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</si>
  <si>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</si>
  <si>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</si>
  <si>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</si>
  <si>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</si>
  <si>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</si>
  <si>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</si>
  <si>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</si>
  <si>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</si>
  <si>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</si>
  <si>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</si>
  <si>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</si>
  <si>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</si>
  <si>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</si>
  <si>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</si>
  <si>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</si>
  <si>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</si>
  <si>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</si>
  <si>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</si>
  <si>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</si>
  <si>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</si>
  <si>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</si>
  <si>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</si>
  <si>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</si>
  <si>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</si>
  <si>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</si>
  <si>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</si>
  <si>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</si>
  <si>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</si>
  <si>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</si>
  <si>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</si>
  <si>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</si>
  <si>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</si>
  <si>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</si>
  <si>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</si>
  <si>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</si>
  <si>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</si>
  <si>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</si>
  <si>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</si>
  <si>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</si>
  <si>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</si>
  <si>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</si>
  <si>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</si>
  <si>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</si>
  <si>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</si>
  <si>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</si>
  <si>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</si>
  <si>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</si>
  <si>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</si>
  <si>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</si>
  <si>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</si>
  <si>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</si>
  <si>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</si>
  <si>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</si>
  <si>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</si>
  <si>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</si>
  <si>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</si>
  <si>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</si>
  <si>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</si>
  <si>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</si>
  <si>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</si>
  <si>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</si>
  <si>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</si>
  <si>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</si>
  <si>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</si>
  <si>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</si>
  <si>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</si>
  <si>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</si>
  <si>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</si>
  <si>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</si>
  <si>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</si>
  <si>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</si>
  <si>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</si>
  <si>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</si>
  <si>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</si>
  <si>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</si>
  <si>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</si>
  <si>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</si>
  <si>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</si>
  <si>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</si>
  <si>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</si>
  <si>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</si>
  <si>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</si>
  <si>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</si>
  <si>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</si>
  <si>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</si>
  <si>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</si>
  <si>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</si>
  <si>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</si>
  <si>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</si>
  <si>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</si>
  <si>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</si>
  <si>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</si>
  <si>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</si>
  <si>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</si>
  <si>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</si>
  <si>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</si>
  <si>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</si>
  <si>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</si>
  <si>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</si>
  <si>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</si>
  <si>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</si>
  <si>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</si>
  <si>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</si>
  <si>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</si>
  <si>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</si>
  <si>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</si>
  <si>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</si>
  <si>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</si>
  <si>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</si>
  <si>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</si>
  <si>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</si>
  <si>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</si>
  <si>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</si>
  <si>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</si>
  <si>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</si>
  <si>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</si>
  <si>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</si>
  <si>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</si>
  <si>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</si>
  <si>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</si>
  <si>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</si>
  <si>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</si>
  <si>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</si>
  <si>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</si>
  <si>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</si>
  <si>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</si>
  <si>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</si>
  <si>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</si>
  <si>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</si>
  <si>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</si>
  <si>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</si>
  <si>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</si>
  <si>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</si>
  <si>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</si>
  <si>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</si>
  <si>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</si>
  <si>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</si>
  <si>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</si>
  <si>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</si>
  <si>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</si>
  <si>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</si>
  <si>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</si>
  <si>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</si>
  <si>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</si>
  <si>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</si>
  <si>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</si>
  <si>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</si>
  <si>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</si>
  <si>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</si>
  <si>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</si>
  <si>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</si>
  <si>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</si>
  <si>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</si>
  <si>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</si>
  <si>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</si>
  <si>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</si>
  <si>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</si>
  <si>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</si>
  <si>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</si>
  <si>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</si>
  <si>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</si>
  <si>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</si>
  <si>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</si>
  <si>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</si>
  <si>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</si>
  <si>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</si>
  <si>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</si>
  <si>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</si>
  <si>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</si>
  <si>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</si>
  <si>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</si>
  <si>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</si>
  <si>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</si>
  <si>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</si>
  <si>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</si>
  <si>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</si>
  <si>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</si>
  <si>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</si>
  <si>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</si>
  <si>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</si>
  <si>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</si>
  <si>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</si>
  <si>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</si>
  <si>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</si>
  <si>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</si>
  <si>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</si>
  <si>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</si>
  <si>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</si>
  <si>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</si>
  <si>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</si>
  <si>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</si>
  <si>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</si>
  <si>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</si>
  <si>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</si>
  <si>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</si>
  <si>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</si>
  <si>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</si>
  <si>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</si>
  <si>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</si>
  <si>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</si>
  <si>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</si>
  <si>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</si>
  <si>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</si>
  <si>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</si>
  <si>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</si>
  <si>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</si>
  <si>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</si>
  <si>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</si>
  <si>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</si>
  <si>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</si>
  <si>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</si>
  <si>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</si>
  <si>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</si>
  <si>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</si>
  <si>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</si>
  <si>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</si>
  <si>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</si>
  <si>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</si>
  <si>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</si>
  <si>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</si>
  <si>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</si>
  <si>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</si>
  <si>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</si>
  <si>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</si>
  <si>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</si>
  <si>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</si>
  <si>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</si>
  <si>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</si>
  <si>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</si>
  <si>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</si>
  <si>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</si>
  <si>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</si>
  <si>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</si>
  <si>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</si>
  <si>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</si>
  <si>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</si>
  <si>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</si>
  <si>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</si>
  <si>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</si>
  <si>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</si>
  <si>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</si>
  <si>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</si>
  <si>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</si>
  <si>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</si>
  <si>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</si>
  <si>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</si>
  <si>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</si>
  <si>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</si>
  <si>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</si>
  <si>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</si>
  <si>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</si>
  <si>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</si>
  <si>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</si>
  <si>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</si>
  <si>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</si>
  <si>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</si>
  <si>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</si>
  <si>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</si>
  <si>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</si>
  <si>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</si>
  <si>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</si>
  <si>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</si>
  <si>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</si>
  <si>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</si>
  <si>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</si>
  <si>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</si>
  <si>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</si>
  <si>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</si>
  <si>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</si>
  <si>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</si>
  <si>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</si>
  <si>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</si>
  <si>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</si>
  <si>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</si>
  <si>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</si>
  <si>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</si>
  <si>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</si>
  <si>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</si>
  <si>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</si>
  <si>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</si>
  <si>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</si>
  <si>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</si>
  <si>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</si>
  <si>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</si>
  <si>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</si>
  <si>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</si>
  <si>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</si>
  <si>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</si>
  <si>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</si>
  <si>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</si>
  <si>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</si>
  <si>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</si>
  <si>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</si>
  <si>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</si>
  <si>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</si>
  <si>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</si>
  <si>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</si>
  <si>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</si>
  <si>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</si>
  <si>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</si>
  <si>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</si>
  <si>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</si>
  <si>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</si>
  <si>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</si>
  <si>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</si>
  <si>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</si>
  <si>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</si>
  <si>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</si>
  <si>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</si>
  <si>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</si>
  <si>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</si>
  <si>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</si>
  <si>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</si>
  <si>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</si>
  <si>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</si>
  <si>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</si>
  <si>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</si>
  <si>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</si>
  <si>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</si>
  <si>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</si>
  <si>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</si>
  <si>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</si>
  <si>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</si>
  <si>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</si>
  <si>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</si>
  <si>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</si>
  <si>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</si>
  <si>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</si>
  <si>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</si>
  <si>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</si>
  <si>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</si>
  <si>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</si>
  <si>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</si>
  <si>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</si>
  <si>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</si>
  <si>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</si>
  <si>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</si>
  <si>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</si>
  <si>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</si>
  <si>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</si>
  <si>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</si>
  <si>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</si>
  <si>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</si>
  <si>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</si>
  <si>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</si>
  <si>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</si>
  <si>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</si>
  <si>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</si>
  <si>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</si>
  <si>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</si>
  <si>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</si>
  <si>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</si>
  <si>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</si>
  <si>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</si>
  <si>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</si>
  <si>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</si>
  <si>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</si>
  <si>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</si>
  <si>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</si>
  <si>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</si>
  <si>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</si>
  <si>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</si>
  <si>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</si>
  <si>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</si>
  <si>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</si>
  <si>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</si>
  <si>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</si>
  <si>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</si>
  <si>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</si>
  <si>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</si>
  <si>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</si>
  <si>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</si>
  <si>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</si>
  <si>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</si>
  <si>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</si>
  <si>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</si>
  <si>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</si>
  <si>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</si>
  <si>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</si>
  <si>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</si>
  <si>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</si>
  <si>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</si>
  <si>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</si>
  <si>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</si>
  <si>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</si>
  <si>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</si>
  <si>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</si>
  <si>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</si>
  <si>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</si>
  <si>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</si>
  <si>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</si>
  <si>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</si>
  <si>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</si>
  <si>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</si>
  <si>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</si>
  <si>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</si>
  <si>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</si>
  <si>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</si>
  <si>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</si>
  <si>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</si>
  <si>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</si>
  <si>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</si>
  <si>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</si>
  <si>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</si>
  <si>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</si>
  <si>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</si>
  <si>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</si>
  <si>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</si>
  <si>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</si>
  <si>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</si>
  <si>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</si>
  <si>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</si>
  <si>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</si>
  <si>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</si>
  <si>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</si>
  <si>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</si>
  <si>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</si>
  <si>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</si>
  <si>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</si>
  <si>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</si>
  <si>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</si>
  <si>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</si>
  <si>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</si>
  <si>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</si>
  <si>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</si>
  <si>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</si>
  <si>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</si>
  <si>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</si>
  <si>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</si>
  <si>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</si>
  <si>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</si>
  <si>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</si>
  <si>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</si>
  <si>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</si>
  <si>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</si>
  <si>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</si>
  <si>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</si>
  <si>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</si>
  <si>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</si>
  <si>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</si>
  <si>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</si>
  <si>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</si>
  <si>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</si>
  <si>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</si>
  <si>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</si>
  <si>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</si>
  <si>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</si>
  <si>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</si>
  <si>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</si>
  <si>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</si>
  <si>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</si>
  <si>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</si>
  <si>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</si>
  <si>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</si>
  <si>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</si>
  <si>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</si>
  <si>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</si>
  <si>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</si>
  <si>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</si>
  <si>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</si>
  <si>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</si>
  <si>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</si>
  <si>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</si>
  <si>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</si>
  <si>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</si>
  <si>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</si>
  <si>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</si>
  <si>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</si>
  <si>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</si>
  <si>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</si>
  <si>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</si>
  <si>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</si>
  <si>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</si>
  <si>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</si>
  <si>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</si>
  <si>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</si>
  <si>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</si>
  <si>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</si>
  <si>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</si>
  <si>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</si>
  <si>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</si>
  <si>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</si>
  <si>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</si>
  <si>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</si>
  <si>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</si>
  <si>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</si>
  <si>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</si>
  <si>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</si>
  <si>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</si>
  <si>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</si>
  <si>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</si>
  <si>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</si>
  <si>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</si>
  <si>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</si>
  <si>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</si>
  <si>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</si>
  <si>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</si>
  <si>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</si>
  <si>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</si>
  <si>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</si>
  <si>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</si>
  <si>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</si>
  <si>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</si>
  <si>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</si>
  <si>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</si>
  <si>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</si>
  <si>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</si>
  <si>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</si>
  <si>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</si>
  <si>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</si>
  <si>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</si>
  <si>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</si>
  <si>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</si>
  <si>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</si>
  <si>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</si>
  <si>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</si>
  <si>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</si>
  <si>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</si>
  <si>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</si>
  <si>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</si>
  <si>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</si>
  <si>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</si>
  <si>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</si>
  <si>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</si>
  <si>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</si>
  <si>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</si>
  <si>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</si>
  <si>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</si>
  <si>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</si>
  <si>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</si>
  <si>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</si>
  <si>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</si>
  <si>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</si>
  <si>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</si>
  <si>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</si>
  <si>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</si>
  <si>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</si>
  <si>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</si>
  <si>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</si>
  <si>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</si>
  <si>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</si>
  <si>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</si>
  <si>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</si>
  <si>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</si>
  <si>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</si>
  <si>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</si>
  <si>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</si>
  <si>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</si>
  <si>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</si>
  <si>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</si>
  <si>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</si>
  <si>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</si>
  <si>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</si>
  <si>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</si>
  <si>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</si>
  <si>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</si>
  <si>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</si>
  <si>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</si>
  <si>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</si>
  <si>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</si>
  <si>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</si>
  <si>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</si>
  <si>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</si>
  <si>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</si>
  <si>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</si>
  <si>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</si>
  <si>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</si>
  <si>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</si>
  <si>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</si>
  <si>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</si>
  <si>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</si>
  <si>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</si>
  <si>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</si>
  <si>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</si>
  <si>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</si>
  <si>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</si>
  <si>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</si>
  <si>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</si>
  <si>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</si>
  <si>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</si>
  <si>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</si>
  <si>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</si>
  <si>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</si>
  <si>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</si>
  <si>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</si>
  <si>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</si>
  <si>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</si>
  <si>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</si>
  <si>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</si>
  <si>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</si>
  <si>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</si>
  <si>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</si>
  <si>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</si>
  <si>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</si>
  <si>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</si>
  <si>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</si>
  <si>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</si>
  <si>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</si>
  <si>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</si>
  <si>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</si>
  <si>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</si>
  <si>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</si>
  <si>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</si>
  <si>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</si>
  <si>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</si>
  <si>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</si>
  <si>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</si>
  <si>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</si>
  <si>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</si>
  <si>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</si>
  <si>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</si>
  <si>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</si>
  <si>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</si>
  <si>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</si>
  <si>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</si>
  <si>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</si>
  <si>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</si>
  <si>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</si>
  <si>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</si>
  <si>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</si>
  <si>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</si>
  <si>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</si>
  <si>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</si>
  <si>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</si>
  <si>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</si>
  <si>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</si>
  <si>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</si>
  <si>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</si>
  <si>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</si>
  <si>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</si>
  <si>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</si>
  <si>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</si>
  <si>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</si>
  <si>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</si>
  <si>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</si>
  <si>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</si>
  <si>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</si>
  <si>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</si>
  <si>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</si>
  <si>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</si>
  <si>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</si>
  <si>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</si>
  <si>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</si>
  <si>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</si>
  <si>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</si>
  <si>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</si>
  <si>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</si>
  <si>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</si>
  <si>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</si>
  <si>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</si>
  <si>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</si>
  <si>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</si>
  <si>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</si>
  <si>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</si>
  <si>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</si>
  <si>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</si>
  <si>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</si>
  <si>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</si>
  <si>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</si>
  <si>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</si>
  <si>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</si>
  <si>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</si>
  <si>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</si>
  <si>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</si>
  <si>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</si>
  <si>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</si>
  <si>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</si>
  <si>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</si>
  <si>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</si>
  <si>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</si>
  <si>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</si>
  <si>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</si>
  <si>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</si>
  <si>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</si>
  <si>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</si>
  <si>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</si>
  <si>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</si>
  <si>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</si>
  <si>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</si>
  <si>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</si>
  <si>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</si>
  <si>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</si>
  <si>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</si>
  <si>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</si>
  <si>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</si>
  <si>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</si>
  <si>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</si>
  <si>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</si>
  <si>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</si>
  <si>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</si>
  <si>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</si>
  <si>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</si>
  <si>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</si>
  <si>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</si>
  <si>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</si>
  <si>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</si>
  <si>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</si>
  <si>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</si>
  <si>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</si>
  <si>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</si>
  <si>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</si>
  <si>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</si>
  <si>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</si>
  <si>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</si>
  <si>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</si>
  <si>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</si>
  <si>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</si>
  <si>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</si>
  <si>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</si>
  <si>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</si>
  <si>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</si>
  <si>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</si>
  <si>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</si>
  <si>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</si>
  <si>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</si>
  <si>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</si>
  <si>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</si>
  <si>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</si>
  <si>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</si>
  <si>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</si>
  <si>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</si>
  <si>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</si>
  <si>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</si>
  <si>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</si>
  <si>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</si>
  <si>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</si>
  <si>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</si>
  <si>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</si>
  <si>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</si>
  <si>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</si>
  <si>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</si>
  <si>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</si>
  <si>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</si>
  <si>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</si>
  <si>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</si>
  <si>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</si>
  <si>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</si>
  <si>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</si>
  <si>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</si>
  <si>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</si>
  <si>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</si>
  <si>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</si>
  <si>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</si>
  <si>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</si>
  <si>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</si>
  <si>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</si>
  <si>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</si>
  <si>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</si>
  <si>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</si>
  <si>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</si>
  <si>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</si>
  <si>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</si>
  <si>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</si>
  <si>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</si>
  <si>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</si>
  <si>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</si>
  <si>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</si>
  <si>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</si>
  <si>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</si>
  <si>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</si>
  <si>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</si>
  <si>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</si>
  <si>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</si>
  <si>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</si>
  <si>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</si>
  <si>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</si>
  <si>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</si>
  <si>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</si>
  <si>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</si>
  <si>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</si>
  <si>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</si>
  <si>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</si>
  <si>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</si>
  <si>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</si>
  <si>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</si>
  <si>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</si>
  <si>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</si>
  <si>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</si>
  <si>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</si>
  <si>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</si>
  <si>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</si>
  <si>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</si>
  <si>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</si>
  <si>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</si>
  <si>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</si>
  <si>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</si>
  <si>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</si>
  <si>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</si>
  <si>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</si>
  <si>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</si>
  <si>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</si>
  <si>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</si>
  <si>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</si>
  <si>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</si>
  <si>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</si>
  <si>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</si>
  <si>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</si>
  <si>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</si>
  <si>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</si>
  <si>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</si>
  <si>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</si>
  <si>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</si>
  <si>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</si>
  <si>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</si>
  <si>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</si>
  <si>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</si>
  <si>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</si>
  <si>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</si>
  <si>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</si>
  <si>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</si>
  <si>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</si>
  <si>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</si>
  <si>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</si>
  <si>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</si>
  <si>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</si>
  <si>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</si>
  <si>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</si>
  <si>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</si>
  <si>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</si>
  <si>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</si>
  <si>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</si>
  <si>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</si>
  <si>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</si>
  <si>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</si>
  <si>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</si>
  <si>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</si>
  <si>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</si>
  <si>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</si>
  <si>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</si>
  <si>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</si>
  <si>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</si>
  <si>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</si>
  <si>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</si>
  <si>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</si>
  <si>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</si>
  <si>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</si>
  <si>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</si>
  <si>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</si>
  <si>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</si>
  <si>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</si>
  <si>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</si>
  <si>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</si>
  <si>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</si>
  <si>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</si>
  <si>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</si>
  <si>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</si>
  <si>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</si>
  <si>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</si>
  <si>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</si>
  <si>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</si>
  <si>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</si>
  <si>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</si>
  <si>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</si>
  <si>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</si>
  <si>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</si>
  <si>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</si>
  <si>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</si>
  <si>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</si>
  <si>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</si>
  <si>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</si>
  <si>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</si>
  <si>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</si>
  <si>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</si>
  <si>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</si>
  <si>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</si>
  <si>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</si>
  <si>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</si>
  <si>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</si>
  <si>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</si>
  <si>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</si>
  <si>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</si>
  <si>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</si>
  <si>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</si>
  <si>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</si>
  <si>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</si>
  <si>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</si>
  <si>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</si>
  <si>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</si>
  <si>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</si>
  <si>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</si>
  <si>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</si>
  <si>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</si>
  <si>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</si>
  <si>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</si>
  <si>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</si>
  <si>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</si>
  <si>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</si>
  <si>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</si>
  <si>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</si>
  <si>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</si>
  <si>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</si>
  <si>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</si>
  <si>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</si>
  <si>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</si>
  <si>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</si>
  <si>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</si>
  <si>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</si>
  <si>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</si>
  <si>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</si>
  <si>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</si>
  <si>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</si>
  <si>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</si>
  <si>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</si>
  <si>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</si>
  <si>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</si>
  <si>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</si>
  <si>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</si>
  <si>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</si>
  <si>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</si>
  <si>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</si>
  <si>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</si>
  <si>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</si>
  <si>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</si>
  <si>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</si>
  <si>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</si>
  <si>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</si>
  <si>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</si>
  <si>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</si>
  <si>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</si>
  <si>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</si>
  <si>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</si>
  <si>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</si>
  <si>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</si>
  <si>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</si>
  <si>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</si>
  <si>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</si>
  <si>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</si>
  <si>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</si>
  <si>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</si>
  <si>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</si>
  <si>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</si>
  <si>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</si>
  <si>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</si>
  <si>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</si>
  <si>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</si>
  <si>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</si>
  <si>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</si>
  <si>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</si>
  <si>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</si>
  <si>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</si>
  <si>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</si>
  <si>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</si>
  <si>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</si>
  <si>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</si>
  <si>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</si>
  <si>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</si>
  <si>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</si>
  <si>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</si>
  <si>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</si>
  <si>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</si>
  <si>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</si>
  <si>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</si>
  <si>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</si>
  <si>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</si>
  <si>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</si>
  <si>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</si>
  <si>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</si>
  <si>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</si>
  <si>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</si>
  <si>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</si>
  <si>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</si>
  <si>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</si>
  <si>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</si>
  <si>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</si>
  <si>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</si>
  <si>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</si>
  <si>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</si>
  <si>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</si>
  <si>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</si>
  <si>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</si>
  <si>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</si>
  <si>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</si>
  <si>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</si>
  <si>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</si>
  <si>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</si>
  <si>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</si>
  <si>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</si>
  <si>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</si>
  <si>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</si>
  <si>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</si>
  <si>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</si>
  <si>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</si>
  <si>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</si>
  <si>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</si>
  <si>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</si>
  <si>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</si>
  <si>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</si>
  <si>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</si>
  <si>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</si>
  <si>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</si>
  <si>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</si>
  <si>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</si>
  <si>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</si>
  <si>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</si>
  <si>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</si>
  <si>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</si>
  <si>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</si>
  <si>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</si>
  <si>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</si>
  <si>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</si>
  <si>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</si>
  <si>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</si>
  <si>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</si>
  <si>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</si>
  <si>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</si>
  <si>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</si>
  <si>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</si>
  <si>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</si>
  <si>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</si>
  <si>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</si>
  <si>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</si>
  <si>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</si>
  <si>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</si>
  <si>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</si>
  <si>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</si>
  <si>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</si>
  <si>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</si>
  <si>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</si>
  <si>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</si>
  <si>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</si>
  <si>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</si>
  <si>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</si>
  <si>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</si>
  <si>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</si>
  <si>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</si>
  <si>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</si>
  <si>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</si>
  <si>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</si>
  <si>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</si>
  <si>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</si>
  <si>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</si>
  <si>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</si>
  <si>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</si>
  <si>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</si>
  <si>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</si>
  <si>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</si>
  <si>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</si>
  <si>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</si>
  <si>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</si>
  <si>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</si>
  <si>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</si>
  <si>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</si>
  <si>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</si>
  <si>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</si>
  <si>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</si>
  <si>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</si>
  <si>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</si>
  <si>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</si>
  <si>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</si>
  <si>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</si>
  <si>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</si>
  <si>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</si>
  <si>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</si>
  <si>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</si>
  <si>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</si>
  <si>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</si>
  <si>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</si>
  <si>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</si>
  <si>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</si>
  <si>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</si>
  <si>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</si>
  <si>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</si>
  <si>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</si>
  <si>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</si>
  <si>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</si>
  <si>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</si>
  <si>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</si>
  <si>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</si>
  <si>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</si>
  <si>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</si>
  <si>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</si>
  <si>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</si>
  <si>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</si>
  <si>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</si>
  <si>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</si>
  <si>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</si>
  <si>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</si>
  <si>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</si>
  <si>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</si>
  <si>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</si>
  <si>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</si>
  <si>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</si>
  <si>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</si>
  <si>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</si>
  <si>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</si>
  <si>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</si>
  <si>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</si>
  <si>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</si>
  <si>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</si>
  <si>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</si>
  <si>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</si>
  <si>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</si>
  <si>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</si>
  <si>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</si>
  <si>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</si>
  <si>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</si>
  <si>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</si>
  <si>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</si>
  <si>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</si>
  <si>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</si>
  <si>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</si>
  <si>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</si>
  <si>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</si>
  <si>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</si>
  <si>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</si>
  <si>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</si>
  <si>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</si>
  <si>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</si>
  <si>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</si>
  <si>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</si>
  <si>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</si>
  <si>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</si>
  <si>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</si>
  <si>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</si>
  <si>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</si>
  <si>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</si>
  <si>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</si>
  <si>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</si>
  <si>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</si>
  <si>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</si>
  <si>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</si>
  <si>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</si>
  <si>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</si>
  <si>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</si>
  <si>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</si>
  <si>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</si>
  <si>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</si>
  <si>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</si>
  <si>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</si>
  <si>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</si>
  <si>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</si>
  <si>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</si>
  <si>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</si>
  <si>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</si>
  <si>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</si>
  <si>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</si>
  <si>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</si>
  <si>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</si>
  <si>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</si>
  <si>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</si>
  <si>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</si>
  <si>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</si>
  <si>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</si>
  <si>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</si>
  <si>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</si>
  <si>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</si>
  <si>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</si>
  <si>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</si>
  <si>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</si>
  <si>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</si>
  <si>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</si>
  <si>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</si>
  <si>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</si>
  <si>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</si>
  <si>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</si>
  <si>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</si>
  <si>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</si>
  <si>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</si>
  <si>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</si>
  <si>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</si>
  <si>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</si>
  <si>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</si>
  <si>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</si>
  <si>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</si>
  <si>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</si>
  <si>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</si>
  <si>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</si>
  <si>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</si>
  <si>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</si>
  <si>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</si>
  <si>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</si>
  <si>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</si>
  <si>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</si>
  <si>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</si>
  <si>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</si>
  <si>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</si>
  <si>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</si>
  <si>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</si>
  <si>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</si>
  <si>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</si>
  <si>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</si>
  <si>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</si>
  <si>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</si>
  <si>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</si>
  <si>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</si>
  <si>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</si>
  <si>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</si>
  <si>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</si>
  <si>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</si>
  <si>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</si>
  <si>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</si>
  <si>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</si>
  <si>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</si>
  <si>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</si>
  <si>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</si>
  <si>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</si>
  <si>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</si>
  <si>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</si>
  <si>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</si>
  <si>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</si>
  <si>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</si>
  <si>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</si>
  <si>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</si>
  <si>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</si>
  <si>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</si>
  <si>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</si>
  <si>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</si>
  <si>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</si>
  <si>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</si>
  <si>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</si>
  <si>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</si>
  <si>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</si>
  <si>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</si>
  <si>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</si>
  <si>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</si>
  <si>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</si>
  <si>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</si>
  <si>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</si>
  <si>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</si>
  <si>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</si>
  <si>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</si>
  <si>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</si>
  <si>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</si>
  <si>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</si>
  <si>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</si>
  <si>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</si>
  <si>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</si>
  <si>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</si>
  <si>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</si>
  <si>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</si>
  <si>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</si>
  <si>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</si>
  <si>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</si>
  <si>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</si>
  <si>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</si>
  <si>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</si>
  <si>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</si>
  <si>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</si>
  <si>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</si>
  <si>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</si>
  <si>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</si>
  <si>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</si>
  <si>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</si>
  <si>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</si>
  <si>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</si>
  <si>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</si>
  <si>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</si>
  <si>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</si>
  <si>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</si>
  <si>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</si>
  <si>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</si>
  <si>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</si>
  <si>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</si>
  <si>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</si>
  <si>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</si>
  <si>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</si>
  <si>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</si>
  <si>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</si>
  <si>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</si>
  <si>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</si>
  <si>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</si>
  <si>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</si>
  <si>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</si>
  <si>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</si>
  <si>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</si>
  <si>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</si>
  <si>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</si>
  <si>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</si>
  <si>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</si>
  <si>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</si>
  <si>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</si>
  <si>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</si>
  <si>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</si>
  <si>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</si>
  <si>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</si>
  <si>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</si>
  <si>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</si>
  <si>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</si>
  <si>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</si>
  <si>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</si>
  <si>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</si>
  <si>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</si>
  <si>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</si>
  <si>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</si>
  <si>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</si>
  <si>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</si>
  <si>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</si>
  <si>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</si>
  <si>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</si>
  <si>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</si>
  <si>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</si>
  <si>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</si>
  <si>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</si>
  <si>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</si>
  <si>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</si>
  <si>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</si>
  <si>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</si>
  <si>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</si>
  <si>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</si>
  <si>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</si>
  <si>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</si>
  <si>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</si>
  <si>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</si>
  <si>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</si>
  <si>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</si>
  <si>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</si>
  <si>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</si>
  <si>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</si>
  <si>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</si>
  <si>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</si>
  <si>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</si>
  <si>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</si>
  <si>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</si>
  <si>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</si>
  <si>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</si>
  <si>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</si>
  <si>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</si>
  <si>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</si>
  <si>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</si>
  <si>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</si>
  <si>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</si>
  <si>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</si>
  <si>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</si>
  <si>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</si>
  <si>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</si>
  <si>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</si>
  <si>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</si>
  <si>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</si>
  <si>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</si>
  <si>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</si>
  <si>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</si>
  <si>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</si>
  <si>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</si>
  <si>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</si>
  <si>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</si>
  <si>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</si>
  <si>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</si>
  <si>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</si>
  <si>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</si>
  <si>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</si>
  <si>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</si>
  <si>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</si>
  <si>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</si>
  <si>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</si>
  <si>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</si>
  <si>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</si>
  <si>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</si>
  <si>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</si>
  <si>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</si>
  <si>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</si>
  <si>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</si>
  <si>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</si>
  <si>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</si>
  <si>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</si>
  <si>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</si>
  <si>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</si>
  <si>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</si>
  <si>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</si>
  <si>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</si>
  <si>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</si>
  <si>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</si>
  <si>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</si>
  <si>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</si>
  <si>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</si>
  <si>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</si>
  <si>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</si>
  <si>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</si>
  <si>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</si>
  <si>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</si>
  <si>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</si>
  <si>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</si>
  <si>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</si>
  <si>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</si>
  <si>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</si>
  <si>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</si>
  <si>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</si>
  <si>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</si>
  <si>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</si>
  <si>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</si>
  <si>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</si>
  <si>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</si>
  <si>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</si>
  <si>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</si>
  <si>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</si>
  <si>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</si>
  <si>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</si>
  <si>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</si>
  <si>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</si>
  <si>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</si>
  <si>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</si>
  <si>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</si>
  <si>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</si>
  <si>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</si>
  <si>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</si>
  <si>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</si>
  <si>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</si>
  <si>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</si>
  <si>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</si>
  <si>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</si>
  <si>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</si>
  <si>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</si>
  <si>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</si>
  <si>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</si>
  <si>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</si>
  <si>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</si>
  <si>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</si>
  <si>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</si>
  <si>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</si>
  <si>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</si>
  <si>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</si>
  <si>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</si>
  <si>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</si>
  <si>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</si>
  <si>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</si>
  <si>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</si>
  <si>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</si>
  <si>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</si>
  <si>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</si>
  <si>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</si>
  <si>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</si>
  <si>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</si>
  <si>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</si>
  <si>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</si>
  <si>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</si>
  <si>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</si>
  <si>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</si>
  <si>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</si>
  <si>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</si>
  <si>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</si>
  <si>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</si>
  <si>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</si>
  <si>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</si>
  <si>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</si>
  <si>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</si>
  <si>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</si>
  <si>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</si>
  <si>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</si>
  <si>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</si>
  <si>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</si>
  <si>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</si>
  <si>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</si>
  <si>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</si>
  <si>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</si>
  <si>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</si>
  <si>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</si>
  <si>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</si>
  <si>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</si>
  <si>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</si>
  <si>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</si>
  <si>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</si>
  <si>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</si>
  <si>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</si>
  <si>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</si>
  <si>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</si>
  <si>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</si>
  <si>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</si>
  <si>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</si>
  <si>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</si>
  <si>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</si>
  <si>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</si>
  <si>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</si>
  <si>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</si>
  <si>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</si>
  <si>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</si>
  <si>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</si>
  <si>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</si>
  <si>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</si>
  <si>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</si>
  <si>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</si>
  <si>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</si>
  <si>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</si>
  <si>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</si>
  <si>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</si>
  <si>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</si>
  <si>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</si>
  <si>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</si>
  <si>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</si>
  <si>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</si>
  <si>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</si>
  <si>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</si>
  <si>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</si>
  <si>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</si>
  <si>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</si>
  <si>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</si>
  <si>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</si>
  <si>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</si>
  <si>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</si>
  <si>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</si>
  <si>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</si>
  <si>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</si>
  <si>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</si>
  <si>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</si>
  <si>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</si>
  <si>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</si>
  <si>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</si>
  <si>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</si>
  <si>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</si>
  <si>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</si>
  <si>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</si>
  <si>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</si>
  <si>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</si>
  <si>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</si>
  <si>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</si>
  <si>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</si>
  <si>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</si>
  <si>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</si>
  <si>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</si>
  <si>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</si>
  <si>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</si>
  <si>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</si>
  <si>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</si>
  <si>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</si>
  <si>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</si>
  <si>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</si>
  <si>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</si>
  <si>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</si>
  <si>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</si>
  <si>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</si>
  <si>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</si>
  <si>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</si>
  <si>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</si>
  <si>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</si>
  <si>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</si>
  <si>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</si>
  <si>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</si>
  <si>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</si>
  <si>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</si>
  <si>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</si>
  <si>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</si>
  <si>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</si>
  <si>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</si>
  <si>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</si>
  <si>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</si>
  <si>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</si>
  <si>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</si>
  <si>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</si>
  <si>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</si>
  <si>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</si>
  <si>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</si>
  <si>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</si>
  <si>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</si>
  <si>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</si>
  <si>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</si>
  <si>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</si>
  <si>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</si>
  <si>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</si>
  <si>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</si>
  <si>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</si>
  <si>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</si>
  <si>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</si>
  <si>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</si>
  <si>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</si>
  <si>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</si>
  <si>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</si>
  <si>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</si>
  <si>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</si>
  <si>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</si>
  <si>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</si>
  <si>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</si>
  <si>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</si>
  <si>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</si>
  <si>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</si>
  <si>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</si>
  <si>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</si>
  <si>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</si>
  <si>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</si>
  <si>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</si>
  <si>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</si>
  <si>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</si>
  <si>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</si>
  <si>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</si>
  <si>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</si>
  <si>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</si>
  <si>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</si>
  <si>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</si>
  <si>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</si>
  <si>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</si>
  <si>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</si>
  <si>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</si>
  <si>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</si>
  <si>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</si>
  <si>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</si>
  <si>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</si>
  <si>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</si>
  <si>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</si>
  <si>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</si>
  <si>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</si>
  <si>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</si>
  <si>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</si>
  <si>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</si>
  <si>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</si>
  <si>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</si>
  <si>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</si>
  <si>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</si>
  <si>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</si>
  <si>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</si>
  <si>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</si>
  <si>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</si>
  <si>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</si>
  <si>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</si>
  <si>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</si>
  <si>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</si>
  <si>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</si>
  <si>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</si>
  <si>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</si>
  <si>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</si>
  <si>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</si>
  <si>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</si>
  <si>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</si>
  <si>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</si>
  <si>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</si>
  <si>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</si>
  <si>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</si>
  <si>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</si>
  <si>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</si>
  <si>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</si>
  <si>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</si>
  <si>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</si>
  <si>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</si>
  <si>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</si>
  <si>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</si>
  <si>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</si>
  <si>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</si>
  <si>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</si>
  <si>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</si>
  <si>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</si>
  <si>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</si>
  <si>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</si>
  <si>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</si>
  <si>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</si>
  <si>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</si>
  <si>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</si>
  <si>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</si>
  <si>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</si>
  <si>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</si>
  <si>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</si>
  <si>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</si>
  <si>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</si>
  <si>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</si>
  <si>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</si>
  <si>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</si>
  <si>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</si>
  <si>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</si>
  <si>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</si>
  <si>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</si>
  <si>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</si>
  <si>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</si>
  <si>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</si>
  <si>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</si>
  <si>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</si>
  <si>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</si>
  <si>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</si>
  <si>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</si>
  <si>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</si>
  <si>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</si>
  <si>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</si>
  <si>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</si>
  <si>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</si>
  <si>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</si>
  <si>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</si>
  <si>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</si>
  <si>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</si>
  <si>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</si>
  <si>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</si>
  <si>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</si>
  <si>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</si>
  <si>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</si>
  <si>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</si>
  <si>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</si>
  <si>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</si>
  <si>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</si>
  <si>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</si>
  <si>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</si>
  <si>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</si>
  <si>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</si>
  <si>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</si>
  <si>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</si>
  <si>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</si>
  <si>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</si>
  <si>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</si>
  <si>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</si>
  <si>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</si>
  <si>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</si>
  <si>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</si>
  <si>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</si>
  <si>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</si>
  <si>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</si>
  <si>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</si>
  <si>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</si>
  <si>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</si>
  <si>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</si>
  <si>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</si>
  <si>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</si>
  <si>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</si>
  <si>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</si>
  <si>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</si>
  <si>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</si>
  <si>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</si>
  <si>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</si>
  <si>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</si>
  <si>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</si>
  <si>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</si>
  <si>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</si>
  <si>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</si>
  <si>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</si>
  <si>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</si>
  <si>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</si>
  <si>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</si>
  <si>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</si>
  <si>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</si>
  <si>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</si>
  <si>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</si>
  <si>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</si>
  <si>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</si>
  <si>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</si>
  <si>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</si>
  <si>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</si>
  <si>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</si>
  <si>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</si>
  <si>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</si>
  <si>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</si>
  <si>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</si>
  <si>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</si>
  <si>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</si>
  <si>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</si>
  <si>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</si>
  <si>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</si>
  <si>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</si>
  <si>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</si>
  <si>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</si>
  <si>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</si>
  <si>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</si>
  <si>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</si>
  <si>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</si>
  <si>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</si>
  <si>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</si>
  <si>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</si>
  <si>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</si>
  <si>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</si>
  <si>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</si>
  <si>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</si>
  <si>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</si>
  <si>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</si>
  <si>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</si>
  <si>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</si>
  <si>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</si>
  <si>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</si>
  <si>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</si>
  <si>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</si>
  <si>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</si>
  <si>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</si>
  <si>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</si>
  <si>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</si>
  <si>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</si>
  <si>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</si>
  <si>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</si>
  <si>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</si>
  <si>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</si>
  <si>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</si>
  <si>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</si>
  <si>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</si>
  <si>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</si>
  <si>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</si>
  <si>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</si>
  <si>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</si>
  <si>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</si>
  <si>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</si>
  <si>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</si>
  <si>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</si>
  <si>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</si>
  <si>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</si>
  <si>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</si>
  <si>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</si>
  <si>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</si>
  <si>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</si>
  <si>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</si>
  <si>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</si>
  <si>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</si>
  <si>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</si>
  <si>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</si>
  <si>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</si>
  <si>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</si>
  <si>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</si>
  <si>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</si>
  <si>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</si>
  <si>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</si>
  <si>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</si>
  <si>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</si>
  <si>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</si>
  <si>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</si>
  <si>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</si>
  <si>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</si>
  <si>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</si>
  <si>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</si>
  <si>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</si>
  <si>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</si>
  <si>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</si>
  <si>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</si>
  <si>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</si>
  <si>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</si>
  <si>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</si>
  <si>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</si>
  <si>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</si>
  <si>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</si>
  <si>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</si>
  <si>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</si>
  <si>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</si>
  <si>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</si>
  <si>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</si>
  <si>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</si>
  <si>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</si>
  <si>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</si>
  <si>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</si>
  <si>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</si>
  <si>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</si>
  <si>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</si>
  <si>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</si>
  <si>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</si>
  <si>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</si>
  <si>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</si>
  <si>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</si>
  <si>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</si>
  <si>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</si>
  <si>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</si>
  <si>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</si>
  <si>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</si>
  <si>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</si>
  <si>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</si>
  <si>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</si>
  <si>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</si>
  <si>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</si>
  <si>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</si>
  <si>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</si>
  <si>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</si>
  <si>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</si>
  <si>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</si>
  <si>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</si>
  <si>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</si>
  <si>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</si>
  <si>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</si>
  <si>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</si>
  <si>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</si>
  <si>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</si>
  <si>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</si>
  <si>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</si>
  <si>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</si>
  <si>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</si>
  <si>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</si>
  <si>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</si>
  <si>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</si>
  <si>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</si>
  <si>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</si>
  <si>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</si>
  <si>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</si>
  <si>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</si>
  <si>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</si>
  <si>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</si>
  <si>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</si>
  <si>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</si>
  <si>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</si>
  <si>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</si>
  <si>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</si>
  <si>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</si>
  <si>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</si>
  <si>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</si>
  <si>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</si>
  <si>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</si>
  <si>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</si>
  <si>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</si>
  <si>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</si>
  <si>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</si>
  <si>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</si>
  <si>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</si>
  <si>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</si>
  <si>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</si>
  <si>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</si>
  <si>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</si>
  <si>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</si>
  <si>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</si>
  <si>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</si>
  <si>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</si>
  <si>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</si>
  <si>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</si>
  <si>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</si>
  <si>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</si>
  <si>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</si>
  <si>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</si>
  <si>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</si>
  <si>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</si>
  <si>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</si>
  <si>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</si>
  <si>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</si>
  <si>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</si>
  <si>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</si>
  <si>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</si>
  <si>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</si>
  <si>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</si>
  <si>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</si>
  <si>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</si>
  <si>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</si>
  <si>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</si>
  <si>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</si>
  <si>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</si>
  <si>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</si>
  <si>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</si>
  <si>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</si>
  <si>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</si>
  <si>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</si>
  <si>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</si>
  <si>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</si>
  <si>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</si>
  <si>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</si>
  <si>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</si>
  <si>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</si>
  <si>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</si>
  <si>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</si>
  <si>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</si>
  <si>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</si>
  <si>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</si>
  <si>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</si>
  <si>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</si>
  <si>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</si>
  <si>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</si>
  <si>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</si>
  <si>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</si>
  <si>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</si>
  <si>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</si>
  <si>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</si>
  <si>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</si>
  <si>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</si>
  <si>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</si>
  <si>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</si>
  <si>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</si>
  <si>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</si>
  <si>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</si>
  <si>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</si>
  <si>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</si>
  <si>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</si>
  <si>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</si>
  <si>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</si>
  <si>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</si>
  <si>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</si>
  <si>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</si>
  <si>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</si>
  <si>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</si>
  <si>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</si>
  <si>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</si>
  <si>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</si>
  <si>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</si>
  <si>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</si>
  <si>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</si>
  <si>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</si>
  <si>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</si>
  <si>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</si>
  <si>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</si>
  <si>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</si>
  <si>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</si>
  <si>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</si>
  <si>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</si>
  <si>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</si>
  <si>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</si>
  <si>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</si>
  <si>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</si>
  <si>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</si>
  <si>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</si>
  <si>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</si>
  <si>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</si>
  <si>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</si>
  <si>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</si>
  <si>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</si>
  <si>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</si>
  <si>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</si>
  <si>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</si>
  <si>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</si>
  <si>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</si>
  <si>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</si>
  <si>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</si>
  <si>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</si>
  <si>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</si>
  <si>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</si>
  <si>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</si>
  <si>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</si>
  <si>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</si>
  <si>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</si>
  <si>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</si>
  <si>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</si>
  <si>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</si>
  <si>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</si>
  <si>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</si>
  <si>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</si>
  <si>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</si>
  <si>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</si>
  <si>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</si>
  <si>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</si>
  <si>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</si>
  <si>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</si>
  <si>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</si>
  <si>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</si>
  <si>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</si>
  <si>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</si>
  <si>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</si>
  <si>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</si>
  <si>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</si>
  <si>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</si>
  <si>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</si>
  <si>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</si>
  <si>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</si>
  <si>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</si>
  <si>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</si>
  <si>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</si>
  <si>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</si>
  <si>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</si>
  <si>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</si>
  <si>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</si>
  <si>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</si>
  <si>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</si>
  <si>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</si>
  <si>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</si>
  <si>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</si>
  <si>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</si>
  <si>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</si>
  <si>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</si>
  <si>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</si>
  <si>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</si>
  <si>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</si>
  <si>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</si>
  <si>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</si>
  <si>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</si>
  <si>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</si>
  <si>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</si>
  <si>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</si>
  <si>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</si>
  <si>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</si>
  <si>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</si>
  <si>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</si>
  <si>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</si>
  <si>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</si>
  <si>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</si>
  <si>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</si>
  <si>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</si>
  <si>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</si>
  <si>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</si>
  <si>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</si>
  <si>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</si>
  <si>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</si>
  <si>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</si>
  <si>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</si>
  <si>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</si>
  <si>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</si>
  <si>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</si>
  <si>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</si>
  <si>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</si>
  <si>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</si>
  <si>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</si>
  <si>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</si>
  <si>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</si>
  <si>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</si>
  <si>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</si>
  <si>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</si>
  <si>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</si>
  <si>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</si>
  <si>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</si>
  <si>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</si>
  <si>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</si>
  <si>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</si>
  <si>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</si>
  <si>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</si>
  <si>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</si>
  <si>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</si>
  <si>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</si>
  <si>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</si>
  <si>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</si>
  <si>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</si>
  <si>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</si>
  <si>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</si>
  <si>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</si>
  <si>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</si>
  <si>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</si>
  <si>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</si>
  <si>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</si>
  <si>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</si>
  <si>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</si>
  <si>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</si>
  <si>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</si>
  <si>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</si>
  <si>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</si>
  <si>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</si>
  <si>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</si>
  <si>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</si>
  <si>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</si>
  <si>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</si>
  <si>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</si>
  <si>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</si>
  <si>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</si>
  <si>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</si>
  <si>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</si>
  <si>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</si>
  <si>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</si>
  <si>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</si>
  <si>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</si>
  <si>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</si>
  <si>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</si>
  <si>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</si>
  <si>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</si>
  <si>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</si>
  <si>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</si>
  <si>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</si>
  <si>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</si>
  <si>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</si>
  <si>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</si>
  <si>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</si>
  <si>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</si>
  <si>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</si>
  <si>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</si>
  <si>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</si>
  <si>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</si>
  <si>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</si>
  <si>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</si>
  <si>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</si>
  <si>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</si>
  <si>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</si>
  <si>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</si>
  <si>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</si>
  <si>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</si>
  <si>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</si>
  <si>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</si>
  <si>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</si>
  <si>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</si>
  <si>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</si>
  <si>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</si>
  <si>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</si>
  <si>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</si>
  <si>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</si>
  <si>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</si>
  <si>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</si>
  <si>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</si>
  <si>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</si>
  <si>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</si>
  <si>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</si>
  <si>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</si>
  <si>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</si>
  <si>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</si>
  <si>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</si>
  <si>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</si>
  <si>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</si>
  <si>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</si>
  <si>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</si>
  <si>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</si>
  <si>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</si>
  <si>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</si>
  <si>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</si>
  <si>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</si>
  <si>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</si>
  <si>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</si>
  <si>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</si>
  <si>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</si>
  <si>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</si>
  <si>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</si>
  <si>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</si>
  <si>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</si>
  <si>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</si>
  <si>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</si>
  <si>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</si>
  <si>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</si>
  <si>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</si>
  <si>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</si>
  <si>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</si>
  <si>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</si>
  <si>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</si>
  <si>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</si>
  <si>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</si>
  <si>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</si>
  <si>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</si>
  <si>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</si>
  <si>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</si>
  <si>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</si>
  <si>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</si>
  <si>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</si>
  <si>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</si>
  <si>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</si>
  <si>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</si>
  <si>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</si>
  <si>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</si>
  <si>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</si>
  <si>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</si>
  <si>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</si>
  <si>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</si>
  <si>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</si>
  <si>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</si>
  <si>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</si>
  <si>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</si>
  <si>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</si>
  <si>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</si>
  <si>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</si>
  <si>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</si>
  <si>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</si>
  <si>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</si>
  <si>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</si>
  <si>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</si>
  <si>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</si>
  <si>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</si>
  <si>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</si>
  <si>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</si>
  <si>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</si>
  <si>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</si>
  <si>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</si>
  <si>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</si>
  <si>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</si>
  <si>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</si>
  <si>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</si>
  <si>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</si>
  <si>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</si>
  <si>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</si>
  <si>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</si>
  <si>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</si>
  <si>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</si>
  <si>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</si>
  <si>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</si>
  <si>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</si>
  <si>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</si>
  <si>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</si>
  <si>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</si>
  <si>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</si>
  <si>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</si>
  <si>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</si>
  <si>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</si>
  <si>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</si>
  <si>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</si>
  <si>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</si>
  <si>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</si>
  <si>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</si>
  <si>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</si>
  <si>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</si>
  <si>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</si>
  <si>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</si>
  <si>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</si>
  <si>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</si>
  <si>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</si>
  <si>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</si>
  <si>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</si>
  <si>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</si>
  <si>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</si>
  <si>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</si>
  <si>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</si>
  <si>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</si>
  <si>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</si>
  <si>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</si>
  <si>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</si>
  <si>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</si>
  <si>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</si>
  <si>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</si>
  <si>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</si>
  <si>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</si>
  <si>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</si>
  <si>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</si>
  <si>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</si>
  <si>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</si>
  <si>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</si>
  <si>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</si>
  <si>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</si>
  <si>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</si>
  <si>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</si>
  <si>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</si>
  <si>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</si>
  <si>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</si>
  <si>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</si>
  <si>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</si>
  <si>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</si>
  <si>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</si>
  <si>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</si>
  <si>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</si>
  <si>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</si>
  <si>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</si>
  <si>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</si>
  <si>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</si>
  <si>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</si>
  <si>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</si>
  <si>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</si>
  <si>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</si>
  <si>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</si>
  <si>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</si>
  <si>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</si>
  <si>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</si>
  <si>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</si>
  <si>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</si>
  <si>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</si>
  <si>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</si>
  <si>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</si>
  <si>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</si>
  <si>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</si>
  <si>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</si>
  <si>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</si>
  <si>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</si>
  <si>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</si>
  <si>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</si>
  <si>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</si>
  <si>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</si>
  <si>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</si>
  <si>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</si>
  <si>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</si>
  <si>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</si>
  <si>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</si>
  <si>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</si>
  <si>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</si>
  <si>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</si>
  <si>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</si>
  <si>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</si>
  <si>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</si>
  <si>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</si>
  <si>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</si>
  <si>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</si>
  <si>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</si>
  <si>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</si>
  <si>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</si>
  <si>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</si>
  <si>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</si>
  <si>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</si>
  <si>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</si>
  <si>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</si>
  <si>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</si>
  <si>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</si>
  <si>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</si>
  <si>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</si>
  <si>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</si>
  <si>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</si>
  <si>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</si>
  <si>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</si>
  <si>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</si>
  <si>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</si>
  <si>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</si>
  <si>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</si>
  <si>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</si>
  <si>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</si>
  <si>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</si>
  <si>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</si>
  <si>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</si>
  <si>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</si>
  <si>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</si>
  <si>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</si>
  <si>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</si>
  <si>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</si>
  <si>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</si>
  <si>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</si>
  <si>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</si>
  <si>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</si>
  <si>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</si>
  <si>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</si>
  <si>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</si>
  <si>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</si>
  <si>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</si>
  <si>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</si>
  <si>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</si>
  <si>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</si>
  <si>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</si>
  <si>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</si>
  <si>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</si>
  <si>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</si>
  <si>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</si>
  <si>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</si>
  <si>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</si>
  <si>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</si>
  <si>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</si>
  <si>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</si>
  <si>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</si>
  <si>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</si>
  <si>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</si>
  <si>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</si>
  <si>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</si>
  <si>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</si>
  <si>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</si>
  <si>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</si>
  <si>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</si>
  <si>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</si>
  <si>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</si>
  <si>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</si>
  <si>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</si>
  <si>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</si>
  <si>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</si>
  <si>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</si>
  <si>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</si>
  <si>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</si>
  <si>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</si>
  <si>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</si>
  <si>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</si>
  <si>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</si>
  <si>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</si>
  <si>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</si>
  <si>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</si>
  <si>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</si>
  <si>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</si>
  <si>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</si>
  <si>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</si>
  <si>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</si>
  <si>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</si>
  <si>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</si>
  <si>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</si>
  <si>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</si>
  <si>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</si>
  <si>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</si>
  <si>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</si>
  <si>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</si>
  <si>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</si>
  <si>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</si>
  <si>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</si>
  <si>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</si>
  <si>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</si>
  <si>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</si>
  <si>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</si>
  <si>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</si>
  <si>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</si>
  <si>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</si>
  <si>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</si>
  <si>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</si>
  <si>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</si>
  <si>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</si>
  <si>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</si>
  <si>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</si>
  <si>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</si>
  <si>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</si>
  <si>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</si>
  <si>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</si>
  <si>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</si>
  <si>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</si>
  <si>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</si>
  <si>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</si>
  <si>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</si>
  <si>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</si>
  <si>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</si>
  <si>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</si>
  <si>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</si>
  <si>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</si>
  <si>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</si>
  <si>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</si>
  <si>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</si>
  <si>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</si>
  <si>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</si>
  <si>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</si>
  <si>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</si>
  <si>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</si>
  <si>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</si>
  <si>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</si>
  <si>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</si>
  <si>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</si>
  <si>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</si>
  <si>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</si>
  <si>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</si>
  <si>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</si>
  <si>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</si>
  <si>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</si>
  <si>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</si>
  <si>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</si>
  <si>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</si>
  <si>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</si>
  <si>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</si>
  <si>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</si>
  <si>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</si>
  <si>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</si>
  <si>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</si>
  <si>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</si>
  <si>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</si>
  <si>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</si>
  <si>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</si>
  <si>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</si>
  <si>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</si>
  <si>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</si>
  <si>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</si>
  <si>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</si>
  <si>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</si>
  <si>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</si>
  <si>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</si>
  <si>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</si>
  <si>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</si>
  <si>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</si>
  <si>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</si>
  <si>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</si>
  <si>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</si>
  <si>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</si>
  <si>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</si>
  <si>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</si>
  <si>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</si>
  <si>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</si>
  <si>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</si>
  <si>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</si>
  <si>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</si>
  <si>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</si>
  <si>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</si>
  <si>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</si>
  <si>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</si>
  <si>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</si>
  <si>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</si>
  <si>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</si>
  <si>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</si>
  <si>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</si>
  <si>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</si>
  <si>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</si>
  <si>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</si>
  <si>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</si>
  <si>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</si>
  <si>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</si>
  <si>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</si>
  <si>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</si>
  <si>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</si>
  <si>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</si>
  <si>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</si>
  <si>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</si>
  <si>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</si>
  <si>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</si>
  <si>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</si>
  <si>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</si>
  <si>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</si>
  <si>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</si>
  <si>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</si>
  <si>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</si>
  <si>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</si>
  <si>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</si>
  <si>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</si>
  <si>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</si>
  <si>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</si>
  <si>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</si>
  <si>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</si>
  <si>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</si>
  <si>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</si>
  <si>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</si>
  <si>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</si>
  <si>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</si>
  <si>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</si>
  <si>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</si>
  <si>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</si>
  <si>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</si>
  <si>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</si>
  <si>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</si>
  <si>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</si>
  <si>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</si>
  <si>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</si>
  <si>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</si>
  <si>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</si>
  <si>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</si>
  <si>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</si>
  <si>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</si>
  <si>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</si>
  <si>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</si>
  <si>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</si>
  <si>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</si>
  <si>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</si>
  <si>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</si>
  <si>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</si>
  <si>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</si>
  <si>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</si>
  <si>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</si>
  <si>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</si>
  <si>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</si>
  <si>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</si>
  <si>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</si>
  <si>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</si>
  <si>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</si>
  <si>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</si>
  <si>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</si>
  <si>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</si>
  <si>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</si>
  <si>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</si>
  <si>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</si>
  <si>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</si>
  <si>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</si>
  <si>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</si>
  <si>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</si>
  <si>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</si>
  <si>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</si>
  <si>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</si>
  <si>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</si>
  <si>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</si>
  <si>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</si>
  <si>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</si>
  <si>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</si>
  <si>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</si>
  <si>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</si>
  <si>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</si>
  <si>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</si>
  <si>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</si>
  <si>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</si>
  <si>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</si>
  <si>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</si>
  <si>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</si>
  <si>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</si>
  <si>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</si>
  <si>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</si>
  <si>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</si>
  <si>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</si>
  <si>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</si>
  <si>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</si>
  <si>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</si>
  <si>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</si>
  <si>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</si>
  <si>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</si>
  <si>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</si>
  <si>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</si>
  <si>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</si>
  <si>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</si>
  <si>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</si>
  <si>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</si>
  <si>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</si>
  <si>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</si>
  <si>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</si>
  <si>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</si>
  <si>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</si>
  <si>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</si>
  <si>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</si>
  <si>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</si>
  <si>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</si>
  <si>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</si>
  <si>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</si>
  <si>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</si>
  <si>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</si>
  <si>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</si>
  <si>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</si>
  <si>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</si>
  <si>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</si>
  <si>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</si>
  <si>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</si>
  <si>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</si>
  <si>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</si>
  <si>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</si>
  <si>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</si>
  <si>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</si>
  <si>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</si>
  <si>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</si>
  <si>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</si>
  <si>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</si>
  <si>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</si>
  <si>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</si>
  <si>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</si>
  <si>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</si>
  <si>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</si>
  <si>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</si>
  <si>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</si>
  <si>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</si>
  <si>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</si>
  <si>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</si>
  <si>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</si>
  <si>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</si>
  <si>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</si>
  <si>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</si>
  <si>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</si>
  <si>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</si>
  <si>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</si>
  <si>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</si>
  <si>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</si>
  <si>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</si>
  <si>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</si>
  <si>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</si>
  <si>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</si>
  <si>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</si>
  <si>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</si>
  <si>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</si>
  <si>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</si>
  <si>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</si>
  <si>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</si>
  <si>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</si>
  <si>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</si>
  <si>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</si>
  <si>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</si>
  <si>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</si>
  <si>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</si>
  <si>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</si>
  <si>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</si>
  <si>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</si>
  <si>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</si>
  <si>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</si>
  <si>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</si>
  <si>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</si>
  <si>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</si>
  <si>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</si>
  <si>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</si>
  <si>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</si>
  <si>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</si>
  <si>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</si>
  <si>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</si>
  <si>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</si>
  <si>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</si>
  <si>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</si>
  <si>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</si>
  <si>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</si>
  <si>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</si>
  <si>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</si>
  <si>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</si>
  <si>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</si>
  <si>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</si>
  <si>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</si>
  <si>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</si>
  <si>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</si>
  <si>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</si>
  <si>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</si>
  <si>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</si>
  <si>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</si>
  <si>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</si>
  <si>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</si>
  <si>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</si>
  <si>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</si>
  <si>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</si>
  <si>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</si>
  <si>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</si>
  <si>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</si>
  <si>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</si>
  <si>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</si>
  <si>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</si>
  <si>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</si>
  <si>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</si>
  <si>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</si>
  <si>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</si>
  <si>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</si>
  <si>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</si>
  <si>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</si>
  <si>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</si>
  <si>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</si>
  <si>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</si>
  <si>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</si>
  <si>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</si>
  <si>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</si>
  <si>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</si>
  <si>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</si>
  <si>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</si>
  <si>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</si>
  <si>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</si>
  <si>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</si>
  <si>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</si>
  <si>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</si>
  <si>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</si>
  <si>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</si>
  <si>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</si>
  <si>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</si>
  <si>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</si>
  <si>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</si>
  <si>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</si>
  <si>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</si>
  <si>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</si>
  <si>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</si>
  <si>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</si>
  <si>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</si>
  <si>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</si>
  <si>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</si>
  <si>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</si>
  <si>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</si>
  <si>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</si>
  <si>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</si>
  <si>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</si>
  <si>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</si>
  <si>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</si>
  <si>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</si>
  <si>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</si>
  <si>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</si>
  <si>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</si>
  <si>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</si>
  <si>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</si>
  <si>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</si>
  <si>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</si>
  <si>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</si>
  <si>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</si>
  <si>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</si>
  <si>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</si>
  <si>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</si>
  <si>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</si>
  <si>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</si>
  <si>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</si>
  <si>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</si>
  <si>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</si>
  <si>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</si>
  <si>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</si>
  <si>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</si>
  <si>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</si>
  <si>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</si>
  <si>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</si>
  <si>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</si>
  <si>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</si>
  <si>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</si>
  <si>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</si>
  <si>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</si>
  <si>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</si>
  <si>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</si>
  <si>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</si>
  <si>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</si>
  <si>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</si>
  <si>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</si>
  <si>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</si>
  <si>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</si>
  <si>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</si>
  <si>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</si>
  <si>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</si>
  <si>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</si>
  <si>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</si>
  <si>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</si>
  <si>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</si>
  <si>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</si>
  <si>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</si>
  <si>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</si>
  <si>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</si>
  <si>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</si>
  <si>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</si>
  <si>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</si>
  <si>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</si>
  <si>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</si>
  <si>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</si>
  <si>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</si>
  <si>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</si>
  <si>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</si>
  <si>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</si>
  <si>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</si>
  <si>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</si>
  <si>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</si>
  <si>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</si>
  <si>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</si>
  <si>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</si>
  <si>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</si>
  <si>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</si>
  <si>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</si>
  <si>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</si>
  <si>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</si>
  <si>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</si>
  <si>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</si>
  <si>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</si>
  <si>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</si>
  <si>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</si>
  <si>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</si>
  <si>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</si>
  <si>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</si>
  <si>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</si>
  <si>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</si>
  <si>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</si>
  <si>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</si>
  <si>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</si>
  <si>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</si>
  <si>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</si>
  <si>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</si>
  <si>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</si>
  <si>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</si>
  <si>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</si>
  <si>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</si>
  <si>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</si>
  <si>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</si>
  <si>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</si>
  <si>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</si>
  <si>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</si>
  <si>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</si>
  <si>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</si>
  <si>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</si>
  <si>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</si>
  <si>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</si>
  <si>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</si>
  <si>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</si>
  <si>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</si>
  <si>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</si>
  <si>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</si>
  <si>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</si>
  <si>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</si>
  <si>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</si>
  <si>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</si>
  <si>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</si>
  <si>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</si>
  <si>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</si>
  <si>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</si>
  <si>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</si>
  <si>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</si>
  <si>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</si>
  <si>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</si>
  <si>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</si>
  <si>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</si>
  <si>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</si>
  <si>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</si>
  <si>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</si>
  <si>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</si>
  <si>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</si>
  <si>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</si>
  <si>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</si>
  <si>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</si>
  <si>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</si>
  <si>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</si>
  <si>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</si>
  <si>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</si>
  <si>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</si>
  <si>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</si>
  <si>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</si>
  <si>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</si>
  <si>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</si>
  <si>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</si>
  <si>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</si>
  <si>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</si>
  <si>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</si>
  <si>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</si>
  <si>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</si>
  <si>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</si>
  <si>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</si>
  <si>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</si>
  <si>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</si>
  <si>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</si>
  <si>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</si>
  <si>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</si>
  <si>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</si>
  <si>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</si>
  <si>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</si>
  <si>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</si>
  <si>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</si>
  <si>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</si>
  <si>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</si>
  <si>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</si>
  <si>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</si>
  <si>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</si>
  <si>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</si>
  <si>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</si>
  <si>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</si>
  <si>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</si>
  <si>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</si>
  <si>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</si>
  <si>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</si>
  <si>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</si>
  <si>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</si>
  <si>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</si>
  <si>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</si>
  <si>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</si>
  <si>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</si>
  <si>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</si>
  <si>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</si>
  <si>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</si>
  <si>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</si>
  <si>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</si>
  <si>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</si>
  <si>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</si>
  <si>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</si>
  <si>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</si>
  <si>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</si>
  <si>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</si>
  <si>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</si>
  <si>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</si>
  <si>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</si>
  <si>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</si>
  <si>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</si>
  <si>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</si>
  <si>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</si>
  <si>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</si>
  <si>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</si>
  <si>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</si>
  <si>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</si>
  <si>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</si>
  <si>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</si>
  <si>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</si>
  <si>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</si>
  <si>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</si>
  <si>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</si>
  <si>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</si>
  <si>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</si>
  <si>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</si>
  <si>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</si>
  <si>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</si>
  <si>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</si>
  <si>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</si>
  <si>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</si>
  <si>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</si>
  <si>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</si>
  <si>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</si>
  <si>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</si>
  <si>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</si>
  <si>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</si>
  <si>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</si>
  <si>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</si>
  <si>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</si>
  <si>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</si>
  <si>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</si>
  <si>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</si>
  <si>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</si>
  <si>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</si>
  <si>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</si>
  <si>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</si>
  <si>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</si>
  <si>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</si>
  <si>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</si>
  <si>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</si>
  <si>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</si>
  <si>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</si>
  <si>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</si>
  <si>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</si>
  <si>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</si>
  <si>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</si>
  <si>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</si>
  <si>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</si>
  <si>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</si>
  <si>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</si>
  <si>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</si>
  <si>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</si>
  <si>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</si>
  <si>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</si>
  <si>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</si>
  <si>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</si>
  <si>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</si>
  <si>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</si>
  <si>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</si>
  <si>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</si>
  <si>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</si>
  <si>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</si>
  <si>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</si>
  <si>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</si>
  <si>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</si>
  <si>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</si>
  <si>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</si>
  <si>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</si>
  <si>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</si>
  <si>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</si>
  <si>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</si>
  <si>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</si>
  <si>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</si>
  <si>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</si>
  <si>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</si>
  <si>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</si>
  <si>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</si>
  <si>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</si>
  <si>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</si>
  <si>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</si>
  <si>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</si>
  <si>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</si>
  <si>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</si>
  <si>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</si>
  <si>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</si>
  <si>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</si>
  <si>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</si>
  <si>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</si>
  <si>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</si>
  <si>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</si>
  <si>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</si>
  <si>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</si>
  <si>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</si>
  <si>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</si>
  <si>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</si>
  <si>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</si>
  <si>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</si>
  <si>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</si>
  <si>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</si>
  <si>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</si>
  <si>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</si>
  <si>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</si>
  <si>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</si>
  <si>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</si>
  <si>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</si>
  <si>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</si>
  <si>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</si>
  <si>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</si>
  <si>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</si>
  <si>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</si>
  <si>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</si>
  <si>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</si>
  <si>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</si>
  <si>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</si>
  <si>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</si>
  <si>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</si>
  <si>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</si>
  <si>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</si>
  <si>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</si>
  <si>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</si>
  <si>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</si>
  <si>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</si>
  <si>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</si>
  <si>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</si>
  <si>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</si>
  <si>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</si>
  <si>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</si>
  <si>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</si>
  <si>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</si>
  <si>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</si>
  <si>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</si>
  <si>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</si>
  <si>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</si>
  <si>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</si>
  <si>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</si>
  <si>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</si>
  <si>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</si>
  <si>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</si>
  <si>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</si>
  <si>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</si>
  <si>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</si>
  <si>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</si>
  <si>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</si>
  <si>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</si>
  <si>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</si>
  <si>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</si>
  <si>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</si>
  <si>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</si>
  <si>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</si>
  <si>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</si>
  <si>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</si>
  <si>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</si>
  <si>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</si>
  <si>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</si>
  <si>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</si>
  <si>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</si>
  <si>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</si>
  <si>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</si>
  <si>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</si>
  <si>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</si>
  <si>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</si>
  <si>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</si>
  <si>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</si>
  <si>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</si>
  <si>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</si>
  <si>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</si>
  <si>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</si>
  <si>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</si>
  <si>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</si>
  <si>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</si>
  <si>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</si>
  <si>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</si>
  <si>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</si>
  <si>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</si>
  <si>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</si>
  <si>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</si>
  <si>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</si>
  <si>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</si>
  <si>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</si>
  <si>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</si>
  <si>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</si>
  <si>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</si>
  <si>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</si>
  <si>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</si>
  <si>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</si>
  <si>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</si>
  <si>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</si>
  <si>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</si>
  <si>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</si>
  <si>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</si>
  <si>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</si>
  <si>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</si>
  <si>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</si>
  <si>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</si>
  <si>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</si>
  <si>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</si>
  <si>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</si>
  <si>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</si>
  <si>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</si>
  <si>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</si>
  <si>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</si>
  <si>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</si>
  <si>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</si>
  <si>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</si>
  <si>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</si>
  <si>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</si>
  <si>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</si>
  <si>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</si>
  <si>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</si>
  <si>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</si>
  <si>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</si>
  <si>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</si>
  <si>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</si>
  <si>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</si>
  <si>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</si>
  <si>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</si>
  <si>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</si>
  <si>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</si>
  <si>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</si>
  <si>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</si>
  <si>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</si>
  <si>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</si>
  <si>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</si>
  <si>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</si>
  <si>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</si>
  <si>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</si>
  <si>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</si>
  <si>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</si>
  <si>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</si>
  <si>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</si>
  <si>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</si>
  <si>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</si>
  <si>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</si>
  <si>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</si>
  <si>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</si>
  <si>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</si>
  <si>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</si>
  <si>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</si>
  <si>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</si>
  <si>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</si>
  <si>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</si>
  <si>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</si>
  <si>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</si>
  <si>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</si>
  <si>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</si>
  <si>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</si>
  <si>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</si>
  <si>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</si>
  <si>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</si>
  <si>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</si>
  <si>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</si>
  <si>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</si>
  <si>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</si>
  <si>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</si>
  <si>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</si>
  <si>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</si>
  <si>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</si>
  <si>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</si>
  <si>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</si>
  <si>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</si>
  <si>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</si>
  <si>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</si>
  <si>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</si>
  <si>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</si>
  <si>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</si>
  <si>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</si>
  <si>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</si>
  <si>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</si>
  <si>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</si>
  <si>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</si>
  <si>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</si>
  <si>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</si>
  <si>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</si>
  <si>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</si>
  <si>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</si>
  <si>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</si>
  <si>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</si>
  <si>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</si>
  <si>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</si>
  <si>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</si>
  <si>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</si>
  <si>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</si>
  <si>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</si>
  <si>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</si>
  <si>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</si>
  <si>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</si>
  <si>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</si>
  <si>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</si>
  <si>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</si>
  <si>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</si>
  <si>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</si>
  <si>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</si>
  <si>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</si>
  <si>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</si>
  <si>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</si>
  <si>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</si>
  <si>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</si>
  <si>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</si>
  <si>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</si>
  <si>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</si>
  <si>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</si>
  <si>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</si>
  <si>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</si>
  <si>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</si>
  <si>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</si>
  <si>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</si>
  <si>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</si>
  <si>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</si>
  <si>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</si>
  <si>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</si>
  <si>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</si>
  <si>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</si>
  <si>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</si>
  <si>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</si>
  <si>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</si>
  <si>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</si>
  <si>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</si>
  <si>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</si>
  <si>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</si>
  <si>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</si>
  <si>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</si>
  <si>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</si>
  <si>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</si>
  <si>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</si>
  <si>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</si>
  <si>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</si>
  <si>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</si>
  <si>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</si>
  <si>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</si>
  <si>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</si>
  <si>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</si>
  <si>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</si>
  <si>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</si>
  <si>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</si>
  <si>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</si>
  <si>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</si>
  <si>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</si>
  <si>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</si>
  <si>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</si>
  <si>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</si>
  <si>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</si>
  <si>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</si>
  <si>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</si>
  <si>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</si>
  <si>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</si>
  <si>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</si>
  <si>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</si>
  <si>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</si>
  <si>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</si>
  <si>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</si>
  <si>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</si>
  <si>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</si>
  <si>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</si>
  <si>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</si>
  <si>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</si>
  <si>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</si>
  <si>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</si>
  <si>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</si>
  <si>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</si>
  <si>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</si>
  <si>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</si>
  <si>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</si>
  <si>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</si>
  <si>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</si>
  <si>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</si>
  <si>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</si>
  <si>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</si>
  <si>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</si>
  <si>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</si>
  <si>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</si>
  <si>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</si>
  <si>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</si>
  <si>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</si>
  <si>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</si>
  <si>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</si>
  <si>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</si>
  <si>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</si>
  <si>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</si>
  <si>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</si>
  <si>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</si>
  <si>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</si>
  <si>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</si>
  <si>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</si>
  <si>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</si>
  <si>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</si>
  <si>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</si>
  <si>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</si>
  <si>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</si>
  <si>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</si>
  <si>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</si>
  <si>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</si>
  <si>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</si>
  <si>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</si>
  <si>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</si>
  <si>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</si>
  <si>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</si>
  <si>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</si>
  <si>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</si>
  <si>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</si>
  <si>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</si>
  <si>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</si>
  <si>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</si>
  <si>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</si>
  <si>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</si>
  <si>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</si>
  <si>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</si>
  <si>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</si>
  <si>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</si>
  <si>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</si>
  <si>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</si>
  <si>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</si>
  <si>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</si>
  <si>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</si>
  <si>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</si>
  <si>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</si>
  <si>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</si>
  <si>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</si>
  <si>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</si>
  <si>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</si>
  <si>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</si>
  <si>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</si>
  <si>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</si>
  <si>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</si>
  <si>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</si>
  <si>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</si>
  <si>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</si>
  <si>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</si>
  <si>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</si>
  <si>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</si>
  <si>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</si>
  <si>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</si>
  <si>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</si>
  <si>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</si>
  <si>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</si>
  <si>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</si>
  <si>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</si>
  <si>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</si>
  <si>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</si>
  <si>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</si>
  <si>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</si>
  <si>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</si>
  <si>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</si>
  <si>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</si>
  <si>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</si>
  <si>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</si>
  <si>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</si>
  <si>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</si>
  <si>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</si>
  <si>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</si>
  <si>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</si>
  <si>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</si>
  <si>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</si>
  <si>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</si>
  <si>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</si>
  <si>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</si>
  <si>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</si>
  <si>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</si>
  <si>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</si>
  <si>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</si>
  <si>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</si>
  <si>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</si>
  <si>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</si>
  <si>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</si>
  <si>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</si>
  <si>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</si>
  <si>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</si>
  <si>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</si>
  <si>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</si>
  <si>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</si>
  <si>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</si>
  <si>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</si>
  <si>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</si>
  <si>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</si>
  <si>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</si>
  <si>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</si>
  <si>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</si>
  <si>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</si>
  <si>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</si>
  <si>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</si>
  <si>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</si>
  <si>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</si>
  <si>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</si>
  <si>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</si>
  <si>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</si>
  <si>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</si>
  <si>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</si>
  <si>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</si>
  <si>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</si>
  <si>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</si>
  <si>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</si>
  <si>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</si>
  <si>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</si>
  <si>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</si>
  <si>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</si>
  <si>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</si>
  <si>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</si>
  <si>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</si>
  <si>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</si>
  <si>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</si>
  <si>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</si>
  <si>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</si>
  <si>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</si>
  <si>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</si>
  <si>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</si>
  <si>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</si>
  <si>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</si>
  <si>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</si>
  <si>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</si>
  <si>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</si>
  <si>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</si>
  <si>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</si>
  <si>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</si>
  <si>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</si>
  <si>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</si>
  <si>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</si>
  <si>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</si>
  <si>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</si>
  <si>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</si>
  <si>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</si>
  <si>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</si>
  <si>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</si>
  <si>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</si>
  <si>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</si>
  <si>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</si>
  <si>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</si>
  <si>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</si>
  <si>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</si>
  <si>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</si>
  <si>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</si>
  <si>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</si>
  <si>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</si>
  <si>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</si>
  <si>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</si>
  <si>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</si>
  <si>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</si>
  <si>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</si>
  <si>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</si>
  <si>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</si>
  <si>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</si>
  <si>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</si>
  <si>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</si>
  <si>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</si>
  <si>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</si>
  <si>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</si>
  <si>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</si>
  <si>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</si>
  <si>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</si>
  <si>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</si>
  <si>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</si>
  <si>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</si>
  <si>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</si>
  <si>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</si>
  <si>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</si>
  <si>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</si>
  <si>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</si>
  <si>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</si>
  <si>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</si>
  <si>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</si>
  <si>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</si>
  <si>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</si>
  <si>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</si>
  <si>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</si>
  <si>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</si>
  <si>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</si>
  <si>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</si>
  <si>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</si>
  <si>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</si>
  <si>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</si>
  <si>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</si>
  <si>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</si>
  <si>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</si>
  <si>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</si>
  <si>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</si>
  <si>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</si>
  <si>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</si>
  <si>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</si>
  <si>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</si>
  <si>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</si>
  <si>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</si>
  <si>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</si>
  <si>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</si>
  <si>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</si>
  <si>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</si>
  <si>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</si>
  <si>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</si>
  <si>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</si>
  <si>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</si>
  <si>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</si>
  <si>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</si>
  <si>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</si>
  <si>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</si>
  <si>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</si>
  <si>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</si>
  <si>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</si>
  <si>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</si>
  <si>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</si>
  <si>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</si>
  <si>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</si>
  <si>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</si>
  <si>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</si>
  <si>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</si>
  <si>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</si>
  <si>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</si>
  <si>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</si>
  <si>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</si>
  <si>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</si>
  <si>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</si>
  <si>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</si>
  <si>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</si>
  <si>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</si>
  <si>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</si>
  <si>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</si>
  <si>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</si>
  <si>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</si>
  <si>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</si>
  <si>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</si>
  <si>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</si>
  <si>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</si>
  <si>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</si>
  <si>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</si>
  <si>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</si>
  <si>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</si>
  <si>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</si>
  <si>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</si>
  <si>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</si>
  <si>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</si>
  <si>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</si>
  <si>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</si>
  <si>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</si>
  <si>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</si>
  <si>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</si>
  <si>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</si>
  <si>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</si>
  <si>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</si>
  <si>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</si>
  <si>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</si>
  <si>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</si>
  <si>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</si>
  <si>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</si>
  <si>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</si>
  <si>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</si>
  <si>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</si>
  <si>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</si>
  <si>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</si>
  <si>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</si>
  <si>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</si>
  <si>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</si>
  <si>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</si>
  <si>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</si>
  <si>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</si>
  <si>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</si>
  <si>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</si>
  <si>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</si>
  <si>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</si>
  <si>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</si>
  <si>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</si>
  <si>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</si>
  <si>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</si>
  <si>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</si>
  <si>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</si>
  <si>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</si>
  <si>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</si>
  <si>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</si>
  <si>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</si>
  <si>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</si>
  <si>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</si>
  <si>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</si>
  <si>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</si>
  <si>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</si>
  <si>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</si>
  <si>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</si>
  <si>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</si>
  <si>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</si>
  <si>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</si>
  <si>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</si>
  <si>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</si>
  <si>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</si>
  <si>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</si>
  <si>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</si>
  <si>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</si>
  <si>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</si>
  <si>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</si>
  <si>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</si>
  <si>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</si>
  <si>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</si>
  <si>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</si>
  <si>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</si>
  <si>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</si>
  <si>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</si>
  <si>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</si>
  <si>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</si>
  <si>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</si>
  <si>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</si>
  <si>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</si>
  <si>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</si>
  <si>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</si>
  <si>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</si>
  <si>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</si>
  <si>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</si>
  <si>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</si>
  <si>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</si>
  <si>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</si>
  <si>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</si>
  <si>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</si>
  <si>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</si>
  <si>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</si>
  <si>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</si>
  <si>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</si>
  <si>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</si>
  <si>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</si>
  <si>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</si>
  <si>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</si>
  <si>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</si>
  <si>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</si>
  <si>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</si>
  <si>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</si>
  <si>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</si>
  <si>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</si>
  <si>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</si>
  <si>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</si>
  <si>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</si>
  <si>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</si>
  <si>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</si>
  <si>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</si>
  <si>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</si>
  <si>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</si>
  <si>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</si>
  <si>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</si>
  <si>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</si>
  <si>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</si>
  <si>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</si>
  <si>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</si>
  <si>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</si>
  <si>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</si>
  <si>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</si>
  <si>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</si>
  <si>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</si>
  <si>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</si>
  <si>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</si>
  <si>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</si>
  <si>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</si>
  <si>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</si>
  <si>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</si>
  <si>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</si>
  <si>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</si>
  <si>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</si>
  <si>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</si>
  <si>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</si>
  <si>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</si>
  <si>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</si>
  <si>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</si>
  <si>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</si>
  <si>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</si>
  <si>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</si>
  <si>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</si>
  <si>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</si>
  <si>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</si>
  <si>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</si>
  <si>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</si>
  <si>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</si>
  <si>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</si>
  <si>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</si>
  <si>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</si>
  <si>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</si>
  <si>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</si>
  <si>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</si>
  <si>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</si>
  <si>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</si>
  <si>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</si>
  <si>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</si>
  <si>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</si>
  <si>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</si>
  <si>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</si>
  <si>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</si>
  <si>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</si>
  <si>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</si>
  <si>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</si>
  <si>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</si>
  <si>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</si>
  <si>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</si>
  <si>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</si>
  <si>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</si>
  <si>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</si>
  <si>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</si>
  <si>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</si>
  <si>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</si>
  <si>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</si>
  <si>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</si>
  <si>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</si>
  <si>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</si>
  <si>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</si>
  <si>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</si>
  <si>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</si>
  <si>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</si>
  <si>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</si>
  <si>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</si>
  <si>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</si>
  <si>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</si>
  <si>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</si>
  <si>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</si>
  <si>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</si>
  <si>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</si>
  <si>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</si>
  <si>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</si>
  <si>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</si>
  <si>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</si>
  <si>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</si>
  <si>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</si>
  <si>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</si>
  <si>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</si>
  <si>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</si>
  <si>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</si>
  <si>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</si>
  <si>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</si>
  <si>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</si>
  <si>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</si>
  <si>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</si>
  <si>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</si>
  <si>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</si>
  <si>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</si>
  <si>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</si>
  <si>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</si>
  <si>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</si>
  <si>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</si>
  <si>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</si>
  <si>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</si>
  <si>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</si>
  <si>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</si>
  <si>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</si>
  <si>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</si>
  <si>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</si>
  <si>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</si>
  <si>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</si>
  <si>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</si>
  <si>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</si>
  <si>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</si>
  <si>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</si>
  <si>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</si>
  <si>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</si>
  <si>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</si>
  <si>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</si>
  <si>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</si>
  <si>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</si>
  <si>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</si>
  <si>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</si>
  <si>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</si>
  <si>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</si>
  <si>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</si>
  <si>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</si>
  <si>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</si>
  <si>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</si>
  <si>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</si>
  <si>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</si>
  <si>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</si>
  <si>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</si>
  <si>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</si>
  <si>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</si>
  <si>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</si>
  <si>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</si>
  <si>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</si>
  <si>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</si>
  <si>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</si>
  <si>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</si>
  <si>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</si>
  <si>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</si>
  <si>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</si>
  <si>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</si>
  <si>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</si>
  <si>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</si>
  <si>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</si>
  <si>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</si>
  <si>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</si>
  <si>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</si>
  <si>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</si>
  <si>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</si>
  <si>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</si>
  <si>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</si>
  <si>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</si>
  <si>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</si>
  <si>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</si>
  <si>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</si>
  <si>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</si>
  <si>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</si>
  <si>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</si>
  <si>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</si>
  <si>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</si>
  <si>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</si>
  <si>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</si>
  <si>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</si>
  <si>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</si>
  <si>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</si>
  <si>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</si>
  <si>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</si>
  <si>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</si>
  <si>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</si>
  <si>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</si>
  <si>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</si>
  <si>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</si>
  <si>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</si>
  <si>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</si>
  <si>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</si>
  <si>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</si>
  <si>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</si>
  <si>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</si>
  <si>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</si>
  <si>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</si>
  <si>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</si>
  <si>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</si>
  <si>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</si>
  <si>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</si>
  <si>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</si>
  <si>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</si>
  <si>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</si>
  <si>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</si>
  <si>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</si>
  <si>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</si>
  <si>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</si>
  <si>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</si>
  <si>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</si>
  <si>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</si>
  <si>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</si>
  <si>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</si>
  <si>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</si>
  <si>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</si>
  <si>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</si>
  <si>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</si>
  <si>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</si>
  <si>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</si>
  <si>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</si>
  <si>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</si>
  <si>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</si>
  <si>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</si>
  <si>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</si>
  <si>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</si>
  <si>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</si>
  <si>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</si>
  <si>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</si>
  <si>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</si>
  <si>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</si>
  <si>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</si>
  <si>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</si>
  <si>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</si>
  <si>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</si>
  <si>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</si>
  <si>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</si>
  <si>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</si>
  <si>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</si>
  <si>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</si>
  <si>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</si>
  <si>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</si>
  <si>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</si>
  <si>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</si>
  <si>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</si>
  <si>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</si>
  <si>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</si>
  <si>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</si>
  <si>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</si>
  <si>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</si>
  <si>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</si>
  <si>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</si>
  <si>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</si>
  <si>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</si>
  <si>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</si>
  <si>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</si>
  <si>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</si>
  <si>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</si>
  <si>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</si>
  <si>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</si>
  <si>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</si>
  <si>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</si>
  <si>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</si>
  <si>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</si>
  <si>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</si>
  <si>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</si>
  <si>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</si>
  <si>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</si>
  <si>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</si>
  <si>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</si>
  <si>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</si>
  <si>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</si>
  <si>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</si>
  <si>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</si>
  <si>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</si>
  <si>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</si>
  <si>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</si>
  <si>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</si>
  <si>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</si>
  <si>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</si>
  <si>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</si>
  <si>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</si>
  <si>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</si>
  <si>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</si>
  <si>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</si>
  <si>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</si>
  <si>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</si>
  <si>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</si>
  <si>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</si>
  <si>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</si>
  <si>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</si>
  <si>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</si>
  <si>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</si>
  <si>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</si>
  <si>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</si>
  <si>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</si>
  <si>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</si>
  <si>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</si>
  <si>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</si>
  <si>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</si>
  <si>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</si>
  <si>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</si>
  <si>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</si>
  <si>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</si>
  <si>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</si>
  <si>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</si>
  <si>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</si>
  <si>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</si>
  <si>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</si>
  <si>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</si>
  <si>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</si>
  <si>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</si>
  <si>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</si>
  <si>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</si>
  <si>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</si>
  <si>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</si>
  <si>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</si>
  <si>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</si>
  <si>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</si>
  <si>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</si>
  <si>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</si>
  <si>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</si>
  <si>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</si>
  <si>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</si>
  <si>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</si>
  <si>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</si>
  <si>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</si>
  <si>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</si>
  <si>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</si>
  <si>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</si>
  <si>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</si>
  <si>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</si>
  <si>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</si>
  <si>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</si>
  <si>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</si>
  <si>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</si>
  <si>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</si>
  <si>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</si>
  <si>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</si>
  <si>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</si>
  <si>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</si>
  <si>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</si>
  <si>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</si>
  <si>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</si>
  <si>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</si>
  <si>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</si>
  <si>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</si>
  <si>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</si>
  <si>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</si>
  <si>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</si>
  <si>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</si>
  <si>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</si>
  <si>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</si>
  <si>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</si>
  <si>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</si>
  <si>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</si>
  <si>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</si>
  <si>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</si>
  <si>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</si>
  <si>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</si>
  <si>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</si>
  <si>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</si>
  <si>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</si>
  <si>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</si>
  <si>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</si>
  <si>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</si>
  <si>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</si>
  <si>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</si>
  <si>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</si>
  <si>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</si>
  <si>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</si>
  <si>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</si>
  <si>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</si>
  <si>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</si>
  <si>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</si>
  <si>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</si>
  <si>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</si>
  <si>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</si>
  <si>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</si>
  <si>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</si>
  <si>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</si>
  <si>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</si>
  <si>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</si>
  <si>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</si>
  <si>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</si>
  <si>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</si>
  <si>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</si>
  <si>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</si>
  <si>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</si>
  <si>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</si>
  <si>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</si>
  <si>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</si>
  <si>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</si>
  <si>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</si>
  <si>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</si>
  <si>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</si>
  <si>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</si>
  <si>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</si>
  <si>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</si>
  <si>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</si>
  <si>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</si>
  <si>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</si>
  <si>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</si>
  <si>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</si>
  <si>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</si>
  <si>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</si>
  <si>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</si>
  <si>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</si>
  <si>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</si>
  <si>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</si>
  <si>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</si>
  <si>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</si>
  <si>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</si>
  <si>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</si>
  <si>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</si>
  <si>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</si>
  <si>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</si>
  <si>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</si>
  <si>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</si>
  <si>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</si>
  <si>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</si>
  <si>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</si>
  <si>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</si>
  <si>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</si>
  <si>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</si>
  <si>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</si>
  <si>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</si>
  <si>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</si>
  <si>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</si>
  <si>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</si>
  <si>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</si>
  <si>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</si>
  <si>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</si>
  <si>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</si>
  <si>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</si>
  <si>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</si>
  <si>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</si>
  <si>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</si>
  <si>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</si>
  <si>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</si>
  <si>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</si>
  <si>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</si>
  <si>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</si>
  <si>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</si>
  <si>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</si>
  <si>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</si>
  <si>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</si>
  <si>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</si>
  <si>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</si>
  <si>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</si>
  <si>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</si>
  <si>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</si>
  <si>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</si>
  <si>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</si>
  <si>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</si>
  <si>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</si>
  <si>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</si>
  <si>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</si>
  <si>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</si>
  <si>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</si>
  <si>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</si>
  <si>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</si>
  <si>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</si>
  <si>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</si>
  <si>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</si>
  <si>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</si>
  <si>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</si>
  <si>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</si>
  <si>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</si>
  <si>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</si>
  <si>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</si>
  <si>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</si>
  <si>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</si>
  <si>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</si>
  <si>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</si>
  <si>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</si>
  <si>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</si>
  <si>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</si>
  <si>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</si>
  <si>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</si>
  <si>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</si>
  <si>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</si>
  <si>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</si>
  <si>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</si>
  <si>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</si>
  <si>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</si>
  <si>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</si>
  <si>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</si>
  <si>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</si>
  <si>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</si>
  <si>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</si>
  <si>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</si>
  <si>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</si>
  <si>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</si>
  <si>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</si>
  <si>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</si>
  <si>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</si>
  <si>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</si>
  <si>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</si>
  <si>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</si>
  <si>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</si>
  <si>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</si>
  <si>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</si>
  <si>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</si>
  <si>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</si>
  <si>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</si>
  <si>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</si>
  <si>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</si>
  <si>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</si>
  <si>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</si>
  <si>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</si>
  <si>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</si>
  <si>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</si>
  <si>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</si>
  <si>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</si>
  <si>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</si>
  <si>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</si>
  <si>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</si>
  <si>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</si>
  <si>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</si>
  <si>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</si>
  <si>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</si>
  <si>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</si>
  <si>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</si>
  <si>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</si>
  <si>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</si>
  <si>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</si>
  <si>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</si>
  <si>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</si>
  <si>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</si>
  <si>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</si>
  <si>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</si>
  <si>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</si>
  <si>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</si>
  <si>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</si>
  <si>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</si>
  <si>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</si>
  <si>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</si>
  <si>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</si>
  <si>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</si>
  <si>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</si>
  <si>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</si>
  <si>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</si>
  <si>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</si>
  <si>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</si>
  <si>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</si>
  <si>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</si>
  <si>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</si>
  <si>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</si>
  <si>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</si>
  <si>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</si>
  <si>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</si>
  <si>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</si>
  <si>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</si>
  <si>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</si>
  <si>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</si>
  <si>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</si>
  <si>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</si>
  <si>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</si>
  <si>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</si>
  <si>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</si>
  <si>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</si>
  <si>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</si>
  <si>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</si>
  <si>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</si>
  <si>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</si>
  <si>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</si>
  <si>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</si>
  <si>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</si>
  <si>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</si>
  <si>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</si>
  <si>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</si>
  <si>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</si>
  <si>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</si>
  <si>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</si>
  <si>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</si>
  <si>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</si>
  <si>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</si>
  <si>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</si>
  <si>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</si>
  <si>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</si>
  <si>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</si>
  <si>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</si>
  <si>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</si>
  <si>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</si>
  <si>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</si>
  <si>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</si>
  <si>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</si>
  <si>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</si>
  <si>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</si>
  <si>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</si>
  <si>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</si>
  <si>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</si>
  <si>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</si>
  <si>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</si>
  <si>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</si>
  <si>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</si>
  <si>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</si>
  <si>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</si>
  <si>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</si>
  <si>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</si>
  <si>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</si>
  <si>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</si>
  <si>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</si>
  <si>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</si>
  <si>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</si>
  <si>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</si>
  <si>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</si>
  <si>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</si>
  <si>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</si>
  <si>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</si>
  <si>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</si>
  <si>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</si>
  <si>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</si>
  <si>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</si>
  <si>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</si>
  <si>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</si>
  <si>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</si>
  <si>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</si>
  <si>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</si>
  <si>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</si>
  <si>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</si>
  <si>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</si>
  <si>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</si>
  <si>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</si>
  <si>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</si>
  <si>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</si>
  <si>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</si>
  <si>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</si>
  <si>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</si>
  <si>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</si>
  <si>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</si>
  <si>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</si>
  <si>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</si>
  <si>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</si>
  <si>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</si>
  <si>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</si>
  <si>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</si>
  <si>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</si>
  <si>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</si>
  <si>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</si>
  <si>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</si>
  <si>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</si>
  <si>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</si>
  <si>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</si>
  <si>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</si>
  <si>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</si>
  <si>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</si>
  <si>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</si>
  <si>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</si>
  <si>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</si>
  <si>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</si>
  <si>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</si>
  <si>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</si>
  <si>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</si>
  <si>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</si>
  <si>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</si>
  <si>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</si>
  <si>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</si>
  <si>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</si>
  <si>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</si>
  <si>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</si>
  <si>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</si>
  <si>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</si>
  <si>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</si>
  <si>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</si>
  <si>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</si>
  <si>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</si>
  <si>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</si>
  <si>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</si>
  <si>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</si>
  <si>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</si>
  <si>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</si>
  <si>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</si>
  <si>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</si>
  <si>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</si>
  <si>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</si>
  <si>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</si>
  <si>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</si>
  <si>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</si>
  <si>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</si>
  <si>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</si>
  <si>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</si>
  <si>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</si>
  <si>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</si>
  <si>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</si>
  <si>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</si>
  <si>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</si>
  <si>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</si>
  <si>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</si>
  <si>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</si>
  <si>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</si>
  <si>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</si>
  <si>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</si>
  <si>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</si>
  <si>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</si>
  <si>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</si>
  <si>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</si>
  <si>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</si>
  <si>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</si>
  <si>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</si>
  <si>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</si>
  <si>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</si>
  <si>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</si>
  <si>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</si>
  <si>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</si>
  <si>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</si>
  <si>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</si>
  <si>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</si>
  <si>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</si>
  <si>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</si>
  <si>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</si>
  <si>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</si>
  <si>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</si>
  <si>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</si>
  <si>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</si>
  <si>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</si>
  <si>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</si>
  <si>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</si>
  <si>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</si>
  <si>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</si>
  <si>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</si>
  <si>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</si>
  <si>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</si>
  <si>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</si>
  <si>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</si>
  <si>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</si>
  <si>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</si>
  <si>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</si>
  <si>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</si>
  <si>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</si>
  <si>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</si>
  <si>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</si>
  <si>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</si>
  <si>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</si>
  <si>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</si>
  <si>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</si>
  <si>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</si>
  <si>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</si>
  <si>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</si>
  <si>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</si>
  <si>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</si>
  <si>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</si>
  <si>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</si>
  <si>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</si>
  <si>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</si>
  <si>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</si>
  <si>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</si>
  <si>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</si>
  <si>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</si>
  <si>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</si>
  <si>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</si>
  <si>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</si>
  <si>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</si>
  <si>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</si>
  <si>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</si>
  <si>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</si>
  <si>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</si>
  <si>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</si>
  <si>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</si>
  <si>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</si>
  <si>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</si>
  <si>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</si>
  <si>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</si>
  <si>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</si>
  <si>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</si>
  <si>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</si>
  <si>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</si>
  <si>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</si>
  <si>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</si>
  <si>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</si>
  <si>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</si>
  <si>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</si>
  <si>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</si>
  <si>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</si>
  <si>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</si>
  <si>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</si>
  <si>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</si>
  <si>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</si>
  <si>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</si>
  <si>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</si>
  <si>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</si>
  <si>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</si>
  <si>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</si>
  <si>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</si>
  <si>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</si>
  <si>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</si>
  <si>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</si>
  <si>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</si>
  <si>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</si>
  <si>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</si>
  <si>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</si>
  <si>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</si>
  <si>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</si>
  <si>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</si>
  <si>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</si>
  <si>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</si>
  <si>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</si>
  <si>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</si>
  <si>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</si>
  <si>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</si>
  <si>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</si>
  <si>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</si>
  <si>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</si>
  <si>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</si>
  <si>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</si>
  <si>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</si>
  <si>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</si>
  <si>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</si>
  <si>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</si>
  <si>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</si>
  <si>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</si>
  <si>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</si>
  <si>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</si>
  <si>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</si>
  <si>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</si>
  <si>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</si>
  <si>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</si>
  <si>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</si>
  <si>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</si>
  <si>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</si>
  <si>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</si>
  <si>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</si>
  <si>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</si>
  <si>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</si>
  <si>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</si>
  <si>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</si>
  <si>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</si>
  <si>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</si>
  <si>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</si>
  <si>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</si>
  <si>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</si>
  <si>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</si>
  <si>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</si>
  <si>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</si>
  <si>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</si>
  <si>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</si>
  <si>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</si>
  <si>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</si>
  <si>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</si>
  <si>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</si>
  <si>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</si>
  <si>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</si>
  <si>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</si>
  <si>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</si>
  <si>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</si>
  <si>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</si>
  <si>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</si>
  <si>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</si>
  <si>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</si>
  <si>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</si>
  <si>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</si>
  <si>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</si>
  <si>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</si>
  <si>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</si>
  <si>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</si>
  <si>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</si>
  <si>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</si>
  <si>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</si>
  <si>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</si>
  <si>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</si>
  <si>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</si>
  <si>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</si>
  <si>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</si>
  <si>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</si>
  <si>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</si>
  <si>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</si>
  <si>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</si>
  <si>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</si>
  <si>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</si>
  <si>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</si>
  <si>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</si>
  <si>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</si>
  <si>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</si>
  <si>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</si>
  <si>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</si>
  <si>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</si>
  <si>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</si>
  <si>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</si>
  <si>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</si>
  <si>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</si>
  <si>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</si>
  <si>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</si>
  <si>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</si>
  <si>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</si>
  <si>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</si>
  <si>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</si>
  <si>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</si>
  <si>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</si>
  <si>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</si>
  <si>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</si>
  <si>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</si>
  <si>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</si>
  <si>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</si>
  <si>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</si>
  <si>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</si>
  <si>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</si>
  <si>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</si>
  <si>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</si>
  <si>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</si>
  <si>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</si>
  <si>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</si>
  <si>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</si>
  <si>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</si>
  <si>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</si>
  <si>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</si>
  <si>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</si>
  <si>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</si>
  <si>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</si>
  <si>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</si>
  <si>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</si>
  <si>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</si>
  <si>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</si>
  <si>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</si>
  <si>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</si>
  <si>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</si>
  <si>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</si>
  <si>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</si>
  <si>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</si>
  <si>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</si>
  <si>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</si>
  <si>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</si>
  <si>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</si>
  <si>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</si>
  <si>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</si>
  <si>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</si>
  <si>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</si>
  <si>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</si>
  <si>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</si>
  <si>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</si>
  <si>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</si>
  <si>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</si>
  <si>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</si>
  <si>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</si>
  <si>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</si>
  <si>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</si>
  <si>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</si>
  <si>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</si>
  <si>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</si>
  <si>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</si>
  <si>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</si>
  <si>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</si>
  <si>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</si>
  <si>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</si>
  <si>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</si>
  <si>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</si>
  <si>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</si>
  <si>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</si>
  <si>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</si>
  <si>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</si>
  <si>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</si>
  <si>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</si>
  <si>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</si>
  <si>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</si>
  <si>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</si>
  <si>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</si>
  <si>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</si>
  <si>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</si>
  <si>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</si>
  <si>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</si>
  <si>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</si>
  <si>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</si>
  <si>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</si>
  <si>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</si>
  <si>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</si>
  <si>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</si>
  <si>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</si>
  <si>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</si>
  <si>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</si>
  <si>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</si>
  <si>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</si>
  <si>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</si>
  <si>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</si>
  <si>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</si>
  <si>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</si>
  <si>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</si>
  <si>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</si>
  <si>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</si>
  <si>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</si>
  <si>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</si>
  <si>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</si>
  <si>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</si>
  <si>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</si>
  <si>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</si>
  <si>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</si>
  <si>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</si>
  <si>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</si>
  <si>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</si>
  <si>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</si>
  <si>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</si>
  <si>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</si>
  <si>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</si>
  <si>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</si>
  <si>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</si>
  <si>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</si>
  <si>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</si>
  <si>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</si>
  <si>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</si>
  <si>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</si>
  <si>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</si>
  <si>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</si>
  <si>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</si>
  <si>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</si>
  <si>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</si>
  <si>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</si>
  <si>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</si>
  <si>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</si>
  <si>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</si>
  <si>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</si>
  <si>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</si>
  <si>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</si>
  <si>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</si>
  <si>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</si>
  <si>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</si>
  <si>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</si>
  <si>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</si>
  <si>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</si>
  <si>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</si>
  <si>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</si>
  <si>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</si>
  <si>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</si>
  <si>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</si>
  <si>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</si>
  <si>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</si>
  <si>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</si>
  <si>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</si>
  <si>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</si>
  <si>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</si>
  <si>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</si>
  <si>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</si>
  <si>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</si>
  <si>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</si>
  <si>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</si>
  <si>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</si>
  <si>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</si>
  <si>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</si>
  <si>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</si>
  <si>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</si>
  <si>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</si>
  <si>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</si>
  <si>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</si>
  <si>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</si>
  <si>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</si>
  <si>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</si>
  <si>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</si>
  <si>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</si>
  <si>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</si>
  <si>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</si>
  <si>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</si>
  <si>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</si>
  <si>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</si>
  <si>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</si>
  <si>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</si>
  <si>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</si>
  <si>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</si>
  <si>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</si>
  <si>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</si>
  <si>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</si>
  <si>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</si>
  <si>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</si>
  <si>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</si>
  <si>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</si>
  <si>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</si>
  <si>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</si>
  <si>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</si>
  <si>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</si>
  <si>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</si>
  <si>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</si>
  <si>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</si>
  <si>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</si>
  <si>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</si>
  <si>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</si>
  <si>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</si>
  <si>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</si>
  <si>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</si>
  <si>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</si>
  <si>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</si>
  <si>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</si>
  <si>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</si>
  <si>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</si>
  <si>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</si>
  <si>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</si>
  <si>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</si>
  <si>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</si>
  <si>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</si>
  <si>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</si>
  <si>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</si>
  <si>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</si>
  <si>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</si>
  <si>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</si>
  <si>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</si>
  <si>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</si>
  <si>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</si>
  <si>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</si>
  <si>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</si>
  <si>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</si>
  <si>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</si>
  <si>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</si>
  <si>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</si>
  <si>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</si>
  <si>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</si>
  <si>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</si>
  <si>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</si>
  <si>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</si>
  <si>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</si>
  <si>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</si>
  <si>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</si>
  <si>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</si>
  <si>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</si>
  <si>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</si>
  <si>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</si>
  <si>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</si>
  <si>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</si>
  <si>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</si>
  <si>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</si>
  <si>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</si>
  <si>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</si>
  <si>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</si>
  <si>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</si>
  <si>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</si>
  <si>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</si>
  <si>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</si>
  <si>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</si>
  <si>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</si>
  <si>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</si>
  <si>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</si>
  <si>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</si>
  <si>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</si>
  <si>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</si>
  <si>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</si>
  <si>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</si>
  <si>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</si>
  <si>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</si>
  <si>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</si>
  <si>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</si>
  <si>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</si>
  <si>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</si>
  <si>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</si>
  <si>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</si>
  <si>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</si>
  <si>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</si>
  <si>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</si>
  <si>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</si>
  <si>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</si>
  <si>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</si>
  <si>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</si>
  <si>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</si>
  <si>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</si>
  <si>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</si>
  <si>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</si>
  <si>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</si>
  <si>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</si>
  <si>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</si>
  <si>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</si>
  <si>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</si>
  <si>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</si>
  <si>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</si>
  <si>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</si>
  <si>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</si>
  <si>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</si>
  <si>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</si>
  <si>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</si>
  <si>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</si>
  <si>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</si>
  <si>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</si>
  <si>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</si>
  <si>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</si>
  <si>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</si>
  <si>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</si>
  <si>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</si>
  <si>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</si>
  <si>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</si>
  <si>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</si>
  <si>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</si>
  <si>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</si>
  <si>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</si>
  <si>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</si>
  <si>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</si>
  <si>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</si>
  <si>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</si>
  <si>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</si>
  <si>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</si>
  <si>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</si>
  <si>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</si>
  <si>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</si>
  <si>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</si>
  <si>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</si>
  <si>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</si>
  <si>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</si>
  <si>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</si>
  <si>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</si>
  <si>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</si>
  <si>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</si>
  <si>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</si>
  <si>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</si>
  <si>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</si>
  <si>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</si>
  <si>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</si>
  <si>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</si>
  <si>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</si>
  <si>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</si>
  <si>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</si>
  <si>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</si>
  <si>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</si>
  <si>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</si>
  <si>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</si>
  <si>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</si>
  <si>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</si>
  <si>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</si>
  <si>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</si>
  <si>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</si>
  <si>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</si>
  <si>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</si>
  <si>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</si>
  <si>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</si>
  <si>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</si>
  <si>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</si>
  <si>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</si>
  <si>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</si>
  <si>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</si>
  <si>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</si>
  <si>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</si>
  <si>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</si>
  <si>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</si>
  <si>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</si>
  <si>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</si>
  <si>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</si>
  <si>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</si>
  <si>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</si>
  <si>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</si>
  <si>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</si>
  <si>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</si>
  <si>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</si>
  <si>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</si>
  <si>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</si>
  <si>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</si>
  <si>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</si>
  <si>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</si>
  <si>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</si>
  <si>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</si>
  <si>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</si>
  <si>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</si>
  <si>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</si>
  <si>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</si>
  <si>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</si>
  <si>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</si>
  <si>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</si>
  <si>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</si>
  <si>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</si>
  <si>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</si>
  <si>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</si>
  <si>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</si>
  <si>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</si>
  <si>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</si>
  <si>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</si>
  <si>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</si>
  <si>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</si>
  <si>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</si>
  <si>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</si>
  <si>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</si>
  <si>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</si>
  <si>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</si>
  <si>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</si>
  <si>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</si>
  <si>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</si>
  <si>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</si>
  <si>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</si>
  <si>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</si>
  <si>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</si>
  <si>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</si>
  <si>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</si>
  <si>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</si>
  <si>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</si>
  <si>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</si>
  <si>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</si>
  <si>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</si>
  <si>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</si>
  <si>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</si>
  <si>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</si>
  <si>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</si>
  <si>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</si>
  <si>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</si>
  <si>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</si>
  <si>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</si>
  <si>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</si>
  <si>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</si>
  <si>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</si>
  <si>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</si>
  <si>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</si>
  <si>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</si>
  <si>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</si>
  <si>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</si>
  <si>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</si>
  <si>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</si>
  <si>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</si>
  <si>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</si>
  <si>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</si>
  <si>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</si>
  <si>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</si>
  <si>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</si>
  <si>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</si>
  <si>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</si>
  <si>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</si>
  <si>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</si>
  <si>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</si>
  <si>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</si>
  <si>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</si>
  <si>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</si>
  <si>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</si>
  <si>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</si>
  <si>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</si>
  <si>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</si>
  <si>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</si>
  <si>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</si>
  <si>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</si>
  <si>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</si>
  <si>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</si>
  <si>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</si>
  <si>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</si>
  <si>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</si>
  <si>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</si>
  <si>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</si>
  <si>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</si>
  <si>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</si>
  <si>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</si>
  <si>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</si>
  <si>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</si>
  <si>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</si>
  <si>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</si>
  <si>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</si>
  <si>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</si>
  <si>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</si>
  <si>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</si>
  <si>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</si>
  <si>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</si>
  <si>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</si>
  <si>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</si>
  <si>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</si>
  <si>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</si>
  <si>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</si>
  <si>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</si>
  <si>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</si>
  <si>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</si>
  <si>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</si>
  <si>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</si>
  <si>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</si>
  <si>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</si>
  <si>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</si>
  <si>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</si>
  <si>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</si>
  <si>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</si>
  <si>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</si>
  <si>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</si>
  <si>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</si>
  <si>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</si>
  <si>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</si>
  <si>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</si>
  <si>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</si>
  <si>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</si>
  <si>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</si>
  <si>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</si>
  <si>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</si>
  <si>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</si>
  <si>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</si>
  <si>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</si>
  <si>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</si>
  <si>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</si>
  <si>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</si>
  <si>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</si>
  <si>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</si>
  <si>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</si>
  <si>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</si>
  <si>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</si>
  <si>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</si>
  <si>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</si>
  <si>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</si>
  <si>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</si>
  <si>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</si>
  <si>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</si>
  <si>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</si>
  <si>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</si>
  <si>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</si>
  <si>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</si>
  <si>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</si>
  <si>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</si>
  <si>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</si>
  <si>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</si>
  <si>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</si>
  <si>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</si>
  <si>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</si>
  <si>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</si>
  <si>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</si>
  <si>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</si>
  <si>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</si>
  <si>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</si>
  <si>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</si>
  <si>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</si>
  <si>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</si>
  <si>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</si>
  <si>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</si>
  <si>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</si>
  <si>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</si>
  <si>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</si>
  <si>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</si>
  <si>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</si>
  <si>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</si>
  <si>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</si>
  <si>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</si>
  <si>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</si>
  <si>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</si>
  <si>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</si>
  <si>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</si>
  <si>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</si>
  <si>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</si>
  <si>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</si>
  <si>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</si>
  <si>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</si>
  <si>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</si>
  <si>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</si>
  <si>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</si>
  <si>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</si>
  <si>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</si>
  <si>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</si>
  <si>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</si>
  <si>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</si>
  <si>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</si>
  <si>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</si>
  <si>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</si>
  <si>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</si>
  <si>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</si>
  <si>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</si>
  <si>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</si>
  <si>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</si>
  <si>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</si>
  <si>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</si>
  <si>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</si>
  <si>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</si>
  <si>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</si>
  <si>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</si>
  <si>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</si>
  <si>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</si>
  <si>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</si>
  <si>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</si>
  <si>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</si>
  <si>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</si>
  <si>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</si>
  <si>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</si>
  <si>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</si>
  <si>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</si>
  <si>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</si>
  <si>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</si>
  <si>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</si>
  <si>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</si>
  <si>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</si>
  <si>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</si>
  <si>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</si>
  <si>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</si>
  <si>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</si>
  <si>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</si>
  <si>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</si>
  <si>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</si>
  <si>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</si>
  <si>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</si>
  <si>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</si>
  <si>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</si>
  <si>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</si>
  <si>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</si>
  <si>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</si>
  <si>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</si>
  <si>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</si>
  <si>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</si>
  <si>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</si>
  <si>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</si>
  <si>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</si>
  <si>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</si>
  <si>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</si>
  <si>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</si>
  <si>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</si>
  <si>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</si>
  <si>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</si>
  <si>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</si>
  <si>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</si>
  <si>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</si>
  <si>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</si>
  <si>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</si>
  <si>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</si>
  <si>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</si>
  <si>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</si>
  <si>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</si>
  <si>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</si>
  <si>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</si>
  <si>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</si>
  <si>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</si>
  <si>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</si>
  <si>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</si>
  <si>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</si>
  <si>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</si>
  <si>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</si>
  <si>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</si>
  <si>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</si>
  <si>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</si>
  <si>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</si>
  <si>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</si>
  <si>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</si>
  <si>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</si>
  <si>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</si>
  <si>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</si>
  <si>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</si>
  <si>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</si>
  <si>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</si>
  <si>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</si>
  <si>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</si>
  <si>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</si>
  <si>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</si>
  <si>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</si>
  <si>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</si>
  <si>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</si>
  <si>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</si>
  <si>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</si>
  <si>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</si>
  <si>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</si>
  <si>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</si>
  <si>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</si>
  <si>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</si>
  <si>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</si>
  <si>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</si>
  <si>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</si>
  <si>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</si>
  <si>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</si>
  <si>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</si>
  <si>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</si>
  <si>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</si>
  <si>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</si>
  <si>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</si>
  <si>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</si>
  <si>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</si>
  <si>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</si>
  <si>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</si>
  <si>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</si>
  <si>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</si>
  <si>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</si>
  <si>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</si>
  <si>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</si>
  <si>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</si>
  <si>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</si>
  <si>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</si>
  <si>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</si>
  <si>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</si>
  <si>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</si>
  <si>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</si>
  <si>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</si>
  <si>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</si>
  <si>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</si>
  <si>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</si>
  <si>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</si>
  <si>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</si>
  <si>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</si>
  <si>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</si>
  <si>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</si>
  <si>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</si>
  <si>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</si>
  <si>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</si>
  <si>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</si>
  <si>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</si>
  <si>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</si>
  <si>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</si>
  <si>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</si>
  <si>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</si>
  <si>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</si>
  <si>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</si>
  <si>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</si>
  <si>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</si>
  <si>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</si>
  <si>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</si>
  <si>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</si>
  <si>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</si>
  <si>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</si>
  <si>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</si>
  <si>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</si>
  <si>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</si>
  <si>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</si>
  <si>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</si>
  <si>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</si>
  <si>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</si>
  <si>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</si>
  <si>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</si>
  <si>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</si>
  <si>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</si>
  <si>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</si>
  <si>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</si>
  <si>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</si>
  <si>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</si>
  <si>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</si>
  <si>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</si>
  <si>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</si>
  <si>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</si>
  <si>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</si>
  <si>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</si>
  <si>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</si>
  <si>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</si>
  <si>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</si>
  <si>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</si>
  <si>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</si>
  <si>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</si>
  <si>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</si>
  <si>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</si>
  <si>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</si>
  <si>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</si>
  <si>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</si>
  <si>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</si>
  <si>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</si>
  <si>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</si>
  <si>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</si>
  <si>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</si>
  <si>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</si>
  <si>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</si>
  <si>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</si>
  <si>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</si>
  <si>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</si>
  <si>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</si>
  <si>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</si>
  <si>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</si>
  <si>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</si>
  <si>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</si>
  <si>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</si>
  <si>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</si>
  <si>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</si>
  <si>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</si>
  <si>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</si>
  <si>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</si>
  <si>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</si>
  <si>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</si>
  <si>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</si>
  <si>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</si>
  <si>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</si>
  <si>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</si>
  <si>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</si>
  <si>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</si>
  <si>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</si>
  <si>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</si>
  <si>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</si>
  <si>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</si>
  <si>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</si>
  <si>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</si>
  <si>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</si>
  <si>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</si>
  <si>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</si>
  <si>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</si>
  <si>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</si>
  <si>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</si>
  <si>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</si>
  <si>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</si>
  <si>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</si>
  <si>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</si>
  <si>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</si>
  <si>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</si>
  <si>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</si>
  <si>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</si>
  <si>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</si>
  <si>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</si>
  <si>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</si>
  <si>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</si>
  <si>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</si>
  <si>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</si>
  <si>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</si>
  <si>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</si>
  <si>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</si>
  <si>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</si>
  <si>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</si>
  <si>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</si>
  <si>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</si>
  <si>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</si>
  <si>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</si>
  <si>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</si>
  <si>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</si>
  <si>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</si>
  <si>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</si>
  <si>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</si>
  <si>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</si>
  <si>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</si>
  <si>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</si>
  <si>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</si>
  <si>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</si>
  <si>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</si>
  <si>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</si>
  <si>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</si>
  <si>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</si>
  <si>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</si>
  <si>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</si>
  <si>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</si>
  <si>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</si>
  <si>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</si>
  <si>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</si>
  <si>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</si>
  <si>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</si>
  <si>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</si>
  <si>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</si>
  <si>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</si>
  <si>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</si>
  <si>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</si>
  <si>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</si>
  <si>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</si>
  <si>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</si>
  <si>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</si>
  <si>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</si>
  <si>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</si>
  <si>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</si>
  <si>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</si>
  <si>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</si>
  <si>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</si>
  <si>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</si>
  <si>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</si>
  <si>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</si>
  <si>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</si>
  <si>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</si>
  <si>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</si>
  <si>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</si>
  <si>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</si>
  <si>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</si>
  <si>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</si>
  <si>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</si>
  <si>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</si>
  <si>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</si>
  <si>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</si>
  <si>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</si>
  <si>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</si>
  <si>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</si>
  <si>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</si>
  <si>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</si>
  <si>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</si>
  <si>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</si>
  <si>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</si>
  <si>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</si>
  <si>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</si>
  <si>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</si>
  <si>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</si>
  <si>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</si>
  <si>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</si>
  <si>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</si>
  <si>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</si>
  <si>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</si>
  <si>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</si>
  <si>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</si>
  <si>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</si>
  <si>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</si>
  <si>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</si>
  <si>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</si>
  <si>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</si>
  <si>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</si>
  <si>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</si>
  <si>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</si>
  <si>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</si>
  <si>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</si>
  <si>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</si>
  <si>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</si>
  <si>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</si>
  <si>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</si>
  <si>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</si>
  <si>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</si>
  <si>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</si>
  <si>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</si>
  <si>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</si>
  <si>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</si>
  <si>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</si>
  <si>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</si>
  <si>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</si>
  <si>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</si>
  <si>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</si>
  <si>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</si>
  <si>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</si>
  <si>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</si>
  <si>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</si>
  <si>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</si>
  <si>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</si>
  <si>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</si>
  <si>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</si>
  <si>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</si>
  <si>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</si>
  <si>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</si>
  <si>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</si>
  <si>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</si>
  <si>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</si>
  <si>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</si>
  <si>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</si>
  <si>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</si>
  <si>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</si>
  <si>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</si>
  <si>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</si>
  <si>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</si>
  <si>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</si>
  <si>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</si>
  <si>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</si>
  <si>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</si>
  <si>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</si>
  <si>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</si>
  <si>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</si>
  <si>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</si>
  <si>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</si>
  <si>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</si>
  <si>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</si>
  <si>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</si>
  <si>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</si>
  <si>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</si>
  <si>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</si>
  <si>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</si>
  <si>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</si>
  <si>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</si>
  <si>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</si>
  <si>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</si>
  <si>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</si>
  <si>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</si>
  <si>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</si>
  <si>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</si>
  <si>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</si>
  <si>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</si>
  <si>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</si>
  <si>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</si>
  <si>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</si>
  <si>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</si>
  <si>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</si>
  <si>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</si>
  <si>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</si>
  <si>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</si>
  <si>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</si>
  <si>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</si>
  <si>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</si>
  <si>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</si>
  <si>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</si>
  <si>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</si>
  <si>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</si>
  <si>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</si>
  <si>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</si>
  <si>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</si>
  <si>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</si>
  <si>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</si>
  <si>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</si>
  <si>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</si>
  <si>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</si>
  <si>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</si>
  <si>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</si>
  <si>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</si>
  <si>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</si>
  <si>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</si>
  <si>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</si>
  <si>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</si>
  <si>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</si>
  <si>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</si>
  <si>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</si>
  <si>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</si>
  <si>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</si>
  <si>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</si>
  <si>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</si>
  <si>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</si>
  <si>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</si>
  <si>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</si>
  <si>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</si>
  <si>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</si>
  <si>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</si>
  <si>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</si>
  <si>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</si>
  <si>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</si>
  <si>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</si>
  <si>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</si>
  <si>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</si>
  <si>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</si>
  <si>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</si>
  <si>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</si>
  <si>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</si>
  <si>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</si>
  <si>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</si>
  <si>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</si>
  <si>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</si>
  <si>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</si>
  <si>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</si>
  <si>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</si>
  <si>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</si>
  <si>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</si>
  <si>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</si>
  <si>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</si>
  <si>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</si>
  <si>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</si>
  <si>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</si>
  <si>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</si>
  <si>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</si>
  <si>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</si>
  <si>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</si>
  <si>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</si>
  <si>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</si>
  <si>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</si>
  <si>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</si>
  <si>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</si>
  <si>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</si>
  <si>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</si>
  <si>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</si>
  <si>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</si>
  <si>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</si>
  <si>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</si>
  <si>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</si>
  <si>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</si>
  <si>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</si>
  <si>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</si>
  <si>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</si>
  <si>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</si>
  <si>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</si>
  <si>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</si>
  <si>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</si>
  <si>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</si>
  <si>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</si>
  <si>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</si>
  <si>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</si>
  <si>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</si>
  <si>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</si>
  <si>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</si>
  <si>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</si>
  <si>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</si>
  <si>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</si>
  <si>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</si>
  <si>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</si>
  <si>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</si>
  <si>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</si>
  <si>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</si>
  <si>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</si>
  <si>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</si>
  <si>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</si>
  <si>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</si>
  <si>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</si>
  <si>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</si>
  <si>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</si>
  <si>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</si>
  <si>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</si>
  <si>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</si>
  <si>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</si>
  <si>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</si>
  <si>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</si>
  <si>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</si>
  <si>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</si>
  <si>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</si>
  <si>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</si>
  <si>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</si>
  <si>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</si>
  <si>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</si>
  <si>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</si>
  <si>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</si>
  <si>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</si>
  <si>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</si>
  <si>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</si>
  <si>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</si>
  <si>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</si>
  <si>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</si>
  <si>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</si>
  <si>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</si>
  <si>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</si>
  <si>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</si>
  <si>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</si>
  <si>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</si>
  <si>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</si>
  <si>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</si>
  <si>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</si>
  <si>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</si>
  <si>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</si>
  <si>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</si>
  <si>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</si>
  <si>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</si>
  <si>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</si>
  <si>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</si>
  <si>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</si>
  <si>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</si>
  <si>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</si>
  <si>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</si>
  <si>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</si>
  <si>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</si>
  <si>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</si>
  <si>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</si>
  <si>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</si>
  <si>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</si>
  <si>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</si>
  <si>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</si>
  <si>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</si>
  <si>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</si>
  <si>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</si>
  <si>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</si>
  <si>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</si>
  <si>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</si>
  <si>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</si>
  <si>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</si>
  <si>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</si>
  <si>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</si>
  <si>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</si>
  <si>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</si>
  <si>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</si>
  <si>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</si>
  <si>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</si>
  <si>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</si>
  <si>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</si>
  <si>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</si>
  <si>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</si>
  <si>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</si>
  <si>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</si>
  <si>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</si>
  <si>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</si>
  <si>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</si>
  <si>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</si>
  <si>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</si>
  <si>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</si>
  <si>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</si>
  <si>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</si>
  <si>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</si>
  <si>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</si>
  <si>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</si>
  <si>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</si>
  <si>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</si>
  <si>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</si>
  <si>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</si>
  <si>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</si>
  <si>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</si>
  <si>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</si>
  <si>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</si>
  <si>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</si>
  <si>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</si>
  <si>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</si>
  <si>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</si>
  <si>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</si>
  <si>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</si>
  <si>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</si>
  <si>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</si>
  <si>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</si>
  <si>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</si>
  <si>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</si>
  <si>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</si>
  <si>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</si>
  <si>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</si>
  <si>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</si>
  <si>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</si>
  <si>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</si>
  <si>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</si>
  <si>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</si>
  <si>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</si>
  <si>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</si>
  <si>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</si>
  <si>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</si>
  <si>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</si>
  <si>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</si>
  <si>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</si>
  <si>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</si>
  <si>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</si>
  <si>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</si>
  <si>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</si>
  <si>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</si>
  <si>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</si>
  <si>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</si>
  <si>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</si>
  <si>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</si>
  <si>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</si>
  <si>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</si>
  <si>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</si>
  <si>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</si>
  <si>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</si>
  <si>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</si>
  <si>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</si>
  <si>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</si>
  <si>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</si>
  <si>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</si>
  <si>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</si>
  <si>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</si>
  <si>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</si>
  <si>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</si>
  <si>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</si>
  <si>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</si>
  <si>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</si>
  <si>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</si>
  <si>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</si>
  <si>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</si>
  <si>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</si>
  <si>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</si>
  <si>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</si>
  <si>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</si>
  <si>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</si>
  <si>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</si>
  <si>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</si>
  <si>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</si>
  <si>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</si>
  <si>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</si>
  <si>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</si>
  <si>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</si>
  <si>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</si>
  <si>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</si>
  <si>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</si>
  <si>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</si>
  <si>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</si>
  <si>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</si>
  <si>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</si>
  <si>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</si>
  <si>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</si>
  <si>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</si>
  <si>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</si>
  <si>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</si>
  <si>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</si>
  <si>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</si>
  <si>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</si>
  <si>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</si>
  <si>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</si>
  <si>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</si>
  <si>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</si>
  <si>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</si>
  <si>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</si>
  <si>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</si>
  <si>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</si>
  <si>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</si>
  <si>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</si>
  <si>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</si>
  <si>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</si>
  <si>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</si>
  <si>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</si>
  <si>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</si>
  <si>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</si>
  <si>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</si>
  <si>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</si>
  <si>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</si>
  <si>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</si>
  <si>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</si>
  <si>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</si>
  <si>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</si>
  <si>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</si>
  <si>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</si>
  <si>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</si>
  <si>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</si>
  <si>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</si>
  <si>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</si>
  <si>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</si>
  <si>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</si>
  <si>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</si>
  <si>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</si>
  <si>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</si>
  <si>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</si>
  <si>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</si>
  <si>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</si>
  <si>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</si>
  <si>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</si>
  <si>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</si>
  <si>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</si>
  <si>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</si>
  <si>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</si>
  <si>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</si>
  <si>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</si>
  <si>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</si>
  <si>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</si>
  <si>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</si>
  <si>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</si>
  <si>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</si>
  <si>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</si>
  <si>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</si>
  <si>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</si>
  <si>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</si>
  <si>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</si>
  <si>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</si>
  <si>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</si>
  <si>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</si>
  <si>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</si>
  <si>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</si>
  <si>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</si>
  <si>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</si>
  <si>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</si>
  <si>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</si>
  <si>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</si>
  <si>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</si>
  <si>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</si>
  <si>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</si>
  <si>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</si>
  <si>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</si>
  <si>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</si>
  <si>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</si>
  <si>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</si>
  <si>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</si>
  <si>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</si>
  <si>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</si>
  <si>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</si>
  <si>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</si>
  <si>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</si>
  <si>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</si>
  <si>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</si>
  <si>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</si>
  <si>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</si>
  <si>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</si>
  <si>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</si>
  <si>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</si>
  <si>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</si>
  <si>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</si>
  <si>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</si>
  <si>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</si>
  <si>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</si>
  <si>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</si>
  <si>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</si>
  <si>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</si>
  <si>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</si>
  <si>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</si>
  <si>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</si>
  <si>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</si>
  <si>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</si>
  <si>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</si>
  <si>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</si>
  <si>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</si>
  <si>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</si>
  <si>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</si>
  <si>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</si>
  <si>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</si>
  <si>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</si>
  <si>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</si>
  <si>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</si>
  <si>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</si>
  <si>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</si>
  <si>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</si>
  <si>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</si>
  <si>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</si>
  <si>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</si>
  <si>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</si>
  <si>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</si>
  <si>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</si>
  <si>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</si>
  <si>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</si>
  <si>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</si>
  <si>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</si>
  <si>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</si>
  <si>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</si>
  <si>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</si>
  <si>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</si>
  <si>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</si>
  <si>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</si>
  <si>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</si>
  <si>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</si>
  <si>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</si>
  <si>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</si>
  <si>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</si>
  <si>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</si>
  <si>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</si>
  <si>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</si>
  <si>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</si>
  <si>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</si>
  <si>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</si>
  <si>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</si>
  <si>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</si>
  <si>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</si>
  <si>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</si>
  <si>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</si>
  <si>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</si>
  <si>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</si>
  <si>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</si>
  <si>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</si>
  <si>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</si>
  <si>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</si>
  <si>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</si>
  <si>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</si>
  <si>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</si>
  <si>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</si>
  <si>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</si>
  <si>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</si>
  <si>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</si>
  <si>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</si>
  <si>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</si>
  <si>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</si>
  <si>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</si>
  <si>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</si>
  <si>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</si>
  <si>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</si>
  <si>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</si>
  <si>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</si>
  <si>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</si>
  <si>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</si>
  <si>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</si>
  <si>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</si>
  <si>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</si>
  <si>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</si>
  <si>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</si>
  <si>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</si>
  <si>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</si>
  <si>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</si>
  <si>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</si>
  <si>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</si>
  <si>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</si>
  <si>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</si>
  <si>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</si>
  <si>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</si>
  <si>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</si>
  <si>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</si>
  <si>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</si>
  <si>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</si>
  <si>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</si>
  <si>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</si>
  <si>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</si>
  <si>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</si>
  <si>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</si>
  <si>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</si>
  <si>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</si>
  <si>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</si>
  <si>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</si>
  <si>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</si>
  <si>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</si>
  <si>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</si>
  <si>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</si>
  <si>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</si>
  <si>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</si>
  <si>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</si>
  <si>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</si>
  <si>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</si>
  <si>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</si>
  <si>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</si>
  <si>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</si>
  <si>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</si>
  <si>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</si>
  <si>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</si>
  <si>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</si>
  <si>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</si>
  <si>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id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</si>
  <si>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</si>
  <si>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</si>
  <si>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</si>
  <si>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</si>
  <si>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</si>
  <si>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</si>
  <si>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</si>
  <si>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</si>
  <si>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</si>
  <si>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</si>
  <si>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</si>
  <si>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</si>
  <si>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</si>
  <si>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</si>
  <si>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</si>
  <si>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</si>
  <si>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</si>
  <si>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</si>
  <si>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</si>
  <si>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</si>
  <si>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</si>
  <si>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</si>
  <si>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</si>
  <si>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</si>
  <si>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</si>
  <si>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</si>
  <si>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</si>
  <si>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</si>
  <si>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</si>
  <si>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</si>
  <si>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</si>
  <si>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</si>
  <si>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</si>
  <si>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</si>
  <si>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</si>
  <si>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</si>
  <si>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</si>
  <si>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</si>
  <si>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</si>
  <si>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</si>
  <si>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</si>
  <si>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</si>
  <si>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</si>
  <si>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</si>
  <si>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</si>
  <si>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</si>
  <si>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</si>
  <si>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</si>
  <si>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</si>
  <si>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</si>
  <si>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</si>
  <si>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</si>
  <si>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</si>
  <si>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</si>
  <si>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</si>
  <si>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</si>
  <si>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</si>
  <si>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Column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</si>
  <si>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</si>
  <si>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</si>
  <si>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</si>
  <si>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</si>
  <si>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</si>
  <si>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</si>
  <si>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</si>
  <si>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</si>
  <si>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</si>
  <si>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</si>
  <si>
    <t>Number successful</t>
  </si>
  <si>
    <t>Goal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</si>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</sst>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4" fillId="0" borderId="0" xfId="0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theme="0"/>
      </font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'By category'!$A$4:$A$39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'By category'!$B$4:$B$39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27-4291-B408-D8E11CB0C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042456"/>
        <c:axId val="559044752"/>
      </c:barChart>
      <c:catAx>
        <c:axId val="55904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44752"/>
        <c:crosses val="autoZero"/>
        <c:auto val="1"/>
        <c:lblAlgn val="ctr"/>
        <c:lblOffset val="100"/>
        <c:noMultiLvlLbl val="0"/>
      </c:catAx>
      <c:valAx>
        <c:axId val="5590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4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'By subcategory'!$A$5:$A$69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'By subcategory'!$B$5:$B$69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9-4576-BFFE-852F31455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042456"/>
        <c:axId val="559044752"/>
      </c:barChart>
      <c:catAx>
        <c:axId val="55904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44752"/>
        <c:crosses val="autoZero"/>
        <c:auto val="1"/>
        <c:lblAlgn val="ctr"/>
        <c:lblOffset val="100"/>
        <c:noMultiLvlLbl val="0"/>
      </c:catAx>
      <c:valAx>
        <c:axId val="5590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4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3-41BD-AE06-2DD268FAC6D1}"/>
            </c:ext>
          </c:extLst>
        </c:ser>
        <c:ser>
          <c:idx val="1"/>
          <c:order val="1"/>
          <c:tx>
            <c:strRef>
              <c:f>'By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3-41BD-AE06-2DD268FAC6D1}"/>
            </c:ext>
          </c:extLst>
        </c:ser>
        <c:ser>
          <c:idx val="2"/>
          <c:order val="2"/>
          <c:tx>
            <c:strRef>
              <c:f>'By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3-41BD-AE06-2DD268FAC6D1}"/>
            </c:ext>
          </c:extLst>
        </c:ser>
        <c:ser>
          <c:idx val="3"/>
          <c:order val="3"/>
          <c:tx>
            <c:strRef>
              <c:f>'By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43-41BD-AE06-2DD268FAC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55648"/>
        <c:axId val="412548104"/>
      </c:lineChart>
      <c:catAx>
        <c:axId val="41255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48104"/>
        <c:crosses val="autoZero"/>
        <c:auto val="1"/>
        <c:lblAlgn val="ctr"/>
        <c:lblOffset val="100"/>
        <c:noMultiLvlLbl val="0"/>
      </c:catAx>
      <c:valAx>
        <c:axId val="41254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5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of success, failure, and cancelation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chances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'Success chances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chances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D-4154-95C1-60EEBDA91AF7}"/>
            </c:ext>
          </c:extLst>
        </c:ser>
        <c:ser>
          <c:idx val="1"/>
          <c:order val="1"/>
          <c:tx>
            <c:strRef>
              <c:f>'Success chances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'Success chances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chances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D-4154-95C1-60EEBDA91AF7}"/>
            </c:ext>
          </c:extLst>
        </c:ser>
        <c:ser>
          <c:idx val="2"/>
          <c:order val="2"/>
          <c:tx>
            <c:strRef>
              <c:f>'Success chances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'Success chances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chances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D-4154-95C1-60EEBDA91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02784"/>
        <c:axId val="598503112"/>
      </c:lineChart>
      <c:catAx>
        <c:axId val="59850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03112"/>
        <c:crosses val="autoZero"/>
        <c:auto val="1"/>
        <c:lblAlgn val="ctr"/>
        <c:lblOffset val="100"/>
        <c:noMultiLvlLbl val="0"/>
      </c:catAx>
      <c:valAx>
        <c:axId val="59850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228599</xdr:colOff>
      <xdr:row>1</xdr:row>
      <xdr:rowOff>28574</xdr:rowOff>
    </xdr:from>
    <xdr:to>
      <xdr:col>17</xdr:col>
      <xdr:colOff>428625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C803-B64E-48AB-A68F-48EC38F58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228599</xdr:colOff>
      <xdr:row>1</xdr:row>
      <xdr:rowOff>28574</xdr:rowOff>
    </xdr:from>
    <xdr:to>
      <xdr:col>18</xdr:col>
      <xdr:colOff>85725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64EDB-1BF0-4344-848F-671360A86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2</xdr:row>
      <xdr:rowOff>9525</xdr:rowOff>
    </xdr:from>
    <xdr:to>
      <xdr:col>16</xdr:col>
      <xdr:colOff>152399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3ACB9-2470-49FE-870A-CBD216AFA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95251</xdr:colOff>
      <xdr:row>13</xdr:row>
      <xdr:rowOff>38099</xdr:rowOff>
    </xdr:from>
    <xdr:to>
      <xdr:col>5</xdr:col>
      <xdr:colOff>628651</xdr:colOff>
      <xdr:row>40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4FE066-9C24-4CA7-8335-9BBD1788C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oyce" refreshedDate="43812.916014930554" createdVersion="6" refreshedVersion="6" minRefreshableVersion="3" recordCount="4114" xr:uid="{D8FB6068-3F48-48C1-8B78-F84D228ED8A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75455-1083-4BDF-839E-31BF9DB23CEF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22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id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6FD04-CB44-49D3-9CDF-16F5511EFCD2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69" firstHeaderRow="1" firstDataRow="1" firstDataCol="1" rowPageCount="2" colPageCount="1"/>
  <pivotFields count="22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id" fld="0" subtotal="count" baseField="5" baseItem="0"/>
  </dataFields>
  <chartFormats count="6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4C47E-1D8A-4E39-8783-D57D1668D948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D99CA1-9972-4D95-8CA9-F1BE884F7A3D}" name="Table1" displayName="Table1" ref="A1:T4115" totalsRowShown="0" headerRowDxfId="5">
  <autoFilter ref="A1:T4115" xr:uid="{56281BEF-3660-43E3-9E7D-0FD3CD34E196}"/>
  <tableColumns count="20">
    <tableColumn id="1" xr3:uid="{1B65C1EF-F56E-41DE-B31B-D5B75AB6F07D}" name="id"/>
    <tableColumn id="2" xr3:uid="{3CEB3EA5-8682-4AE1-BDBB-73F00A08D706}" name="name" dataDxfId="4"/>
    <tableColumn id="3" xr3:uid="{53BD4CB4-83FD-40AB-8F36-93338B169DFC}" name="blurb" dataDxfId="3"/>
    <tableColumn id="4" xr3:uid="{9D6F64E1-E8B7-4B15-AD21-D729A0824EBF}" name="goal"/>
    <tableColumn id="5" xr3:uid="{F8E6898D-DFA1-44EF-9B1C-D0731244509D}" name="pledged"/>
    <tableColumn id="6" xr3:uid="{A5436B9C-238A-4C20-BF25-57F47B13D7E5}" name="state"/>
    <tableColumn id="7" xr3:uid="{E8976471-37F5-4C6A-843E-F7CBCB248169}" name="country"/>
    <tableColumn id="8" xr3:uid="{6767A395-90EC-401D-A355-E20FC698EEA3}" name="currency"/>
    <tableColumn id="9" xr3:uid="{26A18768-8EAE-494D-BC26-55B1CBF16897}" name="deadline"/>
    <tableColumn id="10" xr3:uid="{1325095D-A1D5-44FF-8E85-52B681878AC6}" name="launched_at"/>
    <tableColumn id="11" xr3:uid="{5C5A6AA1-4F62-402C-8192-2D5881F86076}" name="staff_pick"/>
    <tableColumn id="12" xr3:uid="{897ED778-BFA4-4B7B-A58E-159DD0F1E0F5}" name="backers_count"/>
    <tableColumn id="13" xr3:uid="{44070801-4F37-4397-83BC-2D458B2C482B}" name="spotlight"/>
    <tableColumn id="14" xr3:uid="{06F4629A-DC06-432F-80F4-57BA82B096A5}" name="Category and Sub-Category"/>
    <tableColumn id="15" xr3:uid="{BA153887-892F-4793-8745-7780B04F916D}" name="percent funded" dataCellStyle="Percent">
      <calculatedColumnFormula>E2/D2</calculatedColumnFormula>
    </tableColumn>
    <tableColumn id="16" xr3:uid="{63736AAD-1645-4287-BC3C-77C63DCEA940}" name="average donation" dataCellStyle="Currency">
      <calculatedColumnFormula>E2/L2</calculatedColumnFormula>
    </tableColumn>
    <tableColumn id="17" xr3:uid="{0213EC97-697D-4690-857D-12066281071B}" name="category"/>
    <tableColumn id="18" xr3:uid="{1BC6F53B-6C48-489C-AAF6-2FD9F520839B}" name="subcategory"/>
    <tableColumn id="19" xr3:uid="{9E9FF188-3202-4528-8117-C9A8EC052724}" name="date created conversion" dataDxfId="2">
      <calculatedColumnFormula>(((J2/60)/60)/24)+DATE(1970,1,1)</calculatedColumnFormula>
    </tableColumn>
    <tableColumn id="20" xr3:uid="{4A42D4E0-8E05-49DF-9C2C-65521A1A4BFA}" name="date ended conversion" dataDxfId="1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14BFDA-0A38-43E3-BF1E-F22CFE1B8ABA}" name="Table2" displayName="Table2" ref="A1:H13" totalsRowShown="0">
  <autoFilter ref="A1:H13" xr:uid="{D2DE7653-8B97-436E-B35A-2FA3DAE4BBF5}"/>
  <tableColumns count="8">
    <tableColumn id="1" xr3:uid="{62FA061B-1C6D-40D6-857F-493B29CFE3EE}" name="Goal" dataDxfId="0"/>
    <tableColumn id="2" xr3:uid="{9858EC8E-AE6D-4F74-B595-13F565645960}" name="Number successful"/>
    <tableColumn id="3" xr3:uid="{B4CC2B33-967B-4A7A-8412-E6488129F7DD}" name="Number failed"/>
    <tableColumn id="4" xr3:uid="{BFE66D01-1582-4D17-B545-9E3B4B4980A9}" name="Number canceled"/>
    <tableColumn id="5" xr3:uid="{6BE23021-1E9B-4769-B2BF-F8F03993B8AB}" name="Total projects">
      <calculatedColumnFormula>B2+C2+D2</calculatedColumnFormula>
    </tableColumn>
    <tableColumn id="6" xr3:uid="{C2C49531-F983-449C-89E7-4B674989CFC2}" name="Percentage successful" dataCellStyle="Percent">
      <calculatedColumnFormula>B2/E2</calculatedColumnFormula>
    </tableColumn>
    <tableColumn id="7" xr3:uid="{EA96122D-788A-4C2B-826D-37EF194DD5B5}" name="Percentage failed" dataCellStyle="Percent">
      <calculatedColumnFormula>C2/E2</calculatedColumnFormula>
    </tableColumn>
    <tableColumn id="8" xr3:uid="{9887BDAB-FDB3-4D57-9F3B-D220458E046C}" name="Percentage canceled" dataCellStyle="Percent">
      <calculatedColumnFormula>D2/E2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36" zoomScale="64" zoomScaleNormal="55" workbookViewId="0">
      <selection activeCell="K44" sqref="K4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28515625" style="8" customWidth="1"/>
    <col min="16" max="16" width="24" style="10" customWidth="1"/>
    <col min="17" max="17" width="18.140625" customWidth="1"/>
    <col min="18" max="18" width="26.85546875" customWidth="1"/>
    <col min="19" max="19" width="33.5703125" style="13" bestFit="1" customWidth="1"/>
    <col min="20" max="20" width="34.855468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8309</v>
      </c>
      <c r="P1" s="11" t="s">
        <v>8310</v>
      </c>
      <c r="Q1" s="1" t="s">
        <v>8311</v>
      </c>
      <c r="R1" s="1" t="s">
        <v>8312</v>
      </c>
      <c r="S1" s="14" t="s">
        <v>8364</v>
      </c>
      <c r="T1" s="14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</f>
        <v>1.3685882352941177</v>
      </c>
      <c r="P2" s="10">
        <f t="shared" ref="P2:P65" si="1">E2/L2</f>
        <v>63.917582417582416</v>
      </c>
      <c r="Q2" t="s">
        <v>8313</v>
      </c>
      <c r="R2" t="s">
        <v>8314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10">
        <f t="shared" si="1"/>
        <v>185.48101265822785</v>
      </c>
      <c r="Q3" t="s">
        <v>8313</v>
      </c>
      <c r="R3" t="s">
        <v>8314</v>
      </c>
      <c r="S3" s="13">
        <f t="shared" si="2"/>
        <v>42766.600497685184</v>
      </c>
      <c r="T3" s="13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0">
        <f t="shared" si="1"/>
        <v>15</v>
      </c>
      <c r="Q4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0">
        <f t="shared" si="1"/>
        <v>69.266666666666666</v>
      </c>
      <c r="Q5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0">
        <f t="shared" si="1"/>
        <v>190.55028169014085</v>
      </c>
      <c r="Q6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0">
        <f t="shared" si="1"/>
        <v>93.40425531914893</v>
      </c>
      <c r="Q7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0">
        <f t="shared" si="1"/>
        <v>146.87931034482759</v>
      </c>
      <c r="Q8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0">
        <f t="shared" si="1"/>
        <v>159.82456140350877</v>
      </c>
      <c r="Q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0">
        <f t="shared" si="1"/>
        <v>291.79333333333335</v>
      </c>
      <c r="Q10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0">
        <f t="shared" si="1"/>
        <v>31.499500000000001</v>
      </c>
      <c r="Q11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0">
        <f t="shared" si="1"/>
        <v>158.68421052631578</v>
      </c>
      <c r="Q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0">
        <f t="shared" si="1"/>
        <v>80.333333333333329</v>
      </c>
      <c r="Q13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0">
        <f t="shared" si="1"/>
        <v>59.961305925030231</v>
      </c>
      <c r="Q14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0">
        <f t="shared" si="1"/>
        <v>109.78431372549019</v>
      </c>
      <c r="Q15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0">
        <f t="shared" si="1"/>
        <v>147.70731707317074</v>
      </c>
      <c r="Q16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0">
        <f t="shared" si="1"/>
        <v>21.755102040816325</v>
      </c>
      <c r="Q17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0">
        <f t="shared" si="1"/>
        <v>171.84285714285716</v>
      </c>
      <c r="Q18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0">
        <f t="shared" si="1"/>
        <v>41.944444444444443</v>
      </c>
      <c r="Q1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0">
        <f t="shared" si="1"/>
        <v>93.264122807017543</v>
      </c>
      <c r="Q20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0">
        <f t="shared" si="1"/>
        <v>56.136363636363633</v>
      </c>
      <c r="Q21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0">
        <f t="shared" si="1"/>
        <v>80.16</v>
      </c>
      <c r="Q2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0">
        <f t="shared" si="1"/>
        <v>199.9009900990099</v>
      </c>
      <c r="Q23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0">
        <f t="shared" si="1"/>
        <v>51.25</v>
      </c>
      <c r="Q24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0">
        <f t="shared" si="1"/>
        <v>103.04347826086956</v>
      </c>
      <c r="Q25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0">
        <f t="shared" si="1"/>
        <v>66.346149825783982</v>
      </c>
      <c r="Q26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0">
        <f t="shared" si="1"/>
        <v>57.142857142857146</v>
      </c>
      <c r="Q27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0">
        <f t="shared" si="1"/>
        <v>102.10526315789474</v>
      </c>
      <c r="Q28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0">
        <f t="shared" si="1"/>
        <v>148.96666666666667</v>
      </c>
      <c r="Q2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0">
        <f t="shared" si="1"/>
        <v>169.6056338028169</v>
      </c>
      <c r="Q30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0">
        <f t="shared" si="1"/>
        <v>31.623931623931625</v>
      </c>
      <c r="Q31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0">
        <f t="shared" si="1"/>
        <v>76.45264150943396</v>
      </c>
      <c r="Q3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0">
        <f t="shared" si="1"/>
        <v>13</v>
      </c>
      <c r="Q33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0">
        <f t="shared" si="1"/>
        <v>320.44943820224717</v>
      </c>
      <c r="Q34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0">
        <f t="shared" si="1"/>
        <v>83.75</v>
      </c>
      <c r="Q35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0">
        <f t="shared" si="1"/>
        <v>49.882352941176471</v>
      </c>
      <c r="Q36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0">
        <f t="shared" si="1"/>
        <v>59.464285714285715</v>
      </c>
      <c r="Q37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0">
        <f t="shared" si="1"/>
        <v>193.84090909090909</v>
      </c>
      <c r="Q38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0">
        <f t="shared" si="1"/>
        <v>159.51383399209487</v>
      </c>
      <c r="Q3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0">
        <f t="shared" si="1"/>
        <v>41.68181818181818</v>
      </c>
      <c r="Q40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0">
        <f t="shared" si="1"/>
        <v>150.89861751152074</v>
      </c>
      <c r="Q41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0">
        <f t="shared" si="1"/>
        <v>126.6875</v>
      </c>
      <c r="Q4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0">
        <f t="shared" si="1"/>
        <v>105.26315789473684</v>
      </c>
      <c r="Q43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0">
        <f t="shared" si="1"/>
        <v>117.51479289940828</v>
      </c>
      <c r="Q44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0">
        <f t="shared" si="1"/>
        <v>117.36121673003802</v>
      </c>
      <c r="Q45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0">
        <f t="shared" si="1"/>
        <v>133.33333333333334</v>
      </c>
      <c r="Q46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0">
        <f t="shared" si="1"/>
        <v>98.360655737704917</v>
      </c>
      <c r="Q47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0">
        <f t="shared" si="1"/>
        <v>194.44444444444446</v>
      </c>
      <c r="Q48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0">
        <f t="shared" si="1"/>
        <v>76.865000000000009</v>
      </c>
      <c r="Q4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0">
        <f t="shared" si="1"/>
        <v>56.815789473684212</v>
      </c>
      <c r="Q50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0">
        <f t="shared" si="1"/>
        <v>137.93103448275863</v>
      </c>
      <c r="Q51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0">
        <f t="shared" si="1"/>
        <v>27.272727272727273</v>
      </c>
      <c r="Q5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0">
        <f t="shared" si="1"/>
        <v>118.33613445378151</v>
      </c>
      <c r="Q53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0">
        <f t="shared" si="1"/>
        <v>223.48076923076923</v>
      </c>
      <c r="Q54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0">
        <f t="shared" si="1"/>
        <v>28.111111111111111</v>
      </c>
      <c r="Q55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0">
        <f t="shared" si="1"/>
        <v>194.23076923076923</v>
      </c>
      <c r="Q56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0">
        <f t="shared" si="1"/>
        <v>128.95348837209303</v>
      </c>
      <c r="Q57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0">
        <f t="shared" si="1"/>
        <v>49.316091954022987</v>
      </c>
      <c r="Q58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0">
        <f t="shared" si="1"/>
        <v>221.52173913043478</v>
      </c>
      <c r="Q5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0">
        <f t="shared" si="1"/>
        <v>137.21333333333334</v>
      </c>
      <c r="Q60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0">
        <f t="shared" si="1"/>
        <v>606.82242424242418</v>
      </c>
      <c r="Q61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0">
        <f t="shared" si="1"/>
        <v>43.040092592592593</v>
      </c>
      <c r="Q6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0">
        <f t="shared" si="1"/>
        <v>322.39130434782606</v>
      </c>
      <c r="Q63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0">
        <f t="shared" si="1"/>
        <v>96.708333333333329</v>
      </c>
      <c r="Q64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0">
        <f t="shared" si="1"/>
        <v>35.474531249999998</v>
      </c>
      <c r="Q65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E66/D66</f>
        <v>1.7333333333333334</v>
      </c>
      <c r="P66" s="10">
        <f t="shared" ref="P66:P129" si="5">E66/L66</f>
        <v>86.666666666666671</v>
      </c>
      <c r="Q66" t="s">
        <v>8313</v>
      </c>
      <c r="R66" t="s">
        <v>8315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1.0752857142857142</v>
      </c>
      <c r="P67" s="10">
        <f t="shared" si="5"/>
        <v>132.05263157894737</v>
      </c>
      <c r="Q67" t="s">
        <v>8313</v>
      </c>
      <c r="R67" t="s">
        <v>8315</v>
      </c>
      <c r="S67" s="13">
        <f t="shared" si="6"/>
        <v>41835.821226851855</v>
      </c>
      <c r="T67" s="13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10">
        <f t="shared" si="5"/>
        <v>91.230769230769226</v>
      </c>
      <c r="Q68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10">
        <f t="shared" si="5"/>
        <v>116.25</v>
      </c>
      <c r="Q69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10">
        <f t="shared" si="5"/>
        <v>21.194444444444443</v>
      </c>
      <c r="Q70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10">
        <f t="shared" si="5"/>
        <v>62.327134831460668</v>
      </c>
      <c r="Q71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10">
        <f t="shared" si="5"/>
        <v>37.411764705882355</v>
      </c>
      <c r="Q7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10">
        <f t="shared" si="5"/>
        <v>69.71875</v>
      </c>
      <c r="Q73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10">
        <f t="shared" si="5"/>
        <v>58.170731707317074</v>
      </c>
      <c r="Q74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10">
        <f t="shared" si="5"/>
        <v>50</v>
      </c>
      <c r="Q75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10">
        <f t="shared" si="5"/>
        <v>19.471034482758618</v>
      </c>
      <c r="Q76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10">
        <f t="shared" si="5"/>
        <v>85.957446808510639</v>
      </c>
      <c r="Q77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10">
        <f t="shared" si="5"/>
        <v>30.666666666666668</v>
      </c>
      <c r="Q78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10">
        <f t="shared" si="5"/>
        <v>60.384615384615387</v>
      </c>
      <c r="Q79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10">
        <f t="shared" si="5"/>
        <v>38.6</v>
      </c>
      <c r="Q80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10">
        <f t="shared" si="5"/>
        <v>40.268292682926827</v>
      </c>
      <c r="Q81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10">
        <f t="shared" si="5"/>
        <v>273.82978723404256</v>
      </c>
      <c r="Q8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10">
        <f t="shared" si="5"/>
        <v>53.035714285714285</v>
      </c>
      <c r="Q83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10">
        <f t="shared" si="5"/>
        <v>40.005000000000003</v>
      </c>
      <c r="Q84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10">
        <f t="shared" si="5"/>
        <v>15.76923076923077</v>
      </c>
      <c r="Q85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10">
        <f t="shared" si="5"/>
        <v>71.428571428571431</v>
      </c>
      <c r="Q86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10">
        <f t="shared" si="5"/>
        <v>71.714285714285708</v>
      </c>
      <c r="Q87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10">
        <f t="shared" si="5"/>
        <v>375.76470588235293</v>
      </c>
      <c r="Q88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10">
        <f t="shared" si="5"/>
        <v>104.6</v>
      </c>
      <c r="Q89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10">
        <f t="shared" si="5"/>
        <v>60</v>
      </c>
      <c r="Q90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10">
        <f t="shared" si="5"/>
        <v>123.28571428571429</v>
      </c>
      <c r="Q91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10">
        <f t="shared" si="5"/>
        <v>31.375</v>
      </c>
      <c r="Q9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10">
        <f t="shared" si="5"/>
        <v>78.260869565217391</v>
      </c>
      <c r="Q93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10">
        <f t="shared" si="5"/>
        <v>122.32558139534883</v>
      </c>
      <c r="Q94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10">
        <f t="shared" si="5"/>
        <v>73.733333333333334</v>
      </c>
      <c r="Q95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10">
        <f t="shared" si="5"/>
        <v>21.666666666666668</v>
      </c>
      <c r="Q96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10">
        <f t="shared" si="5"/>
        <v>21.904761904761905</v>
      </c>
      <c r="Q97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10">
        <f t="shared" si="5"/>
        <v>50.588235294117645</v>
      </c>
      <c r="Q98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10">
        <f t="shared" si="5"/>
        <v>53.125</v>
      </c>
      <c r="Q99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10">
        <f t="shared" si="5"/>
        <v>56.666666666666664</v>
      </c>
      <c r="Q100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10">
        <f t="shared" si="5"/>
        <v>40.776666666666664</v>
      </c>
      <c r="Q101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10">
        <f t="shared" si="5"/>
        <v>192.30769230769232</v>
      </c>
      <c r="Q10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10">
        <f t="shared" si="5"/>
        <v>100</v>
      </c>
      <c r="Q103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10">
        <f t="shared" si="5"/>
        <v>117.92307692307692</v>
      </c>
      <c r="Q104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10">
        <f t="shared" si="5"/>
        <v>27.897959183673468</v>
      </c>
      <c r="Q105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10">
        <f t="shared" si="5"/>
        <v>60</v>
      </c>
      <c r="Q106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10">
        <f t="shared" si="5"/>
        <v>39.383333333333333</v>
      </c>
      <c r="Q107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10">
        <f t="shared" si="5"/>
        <v>186.11111111111111</v>
      </c>
      <c r="Q108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10">
        <f t="shared" si="5"/>
        <v>111.37681159420291</v>
      </c>
      <c r="Q109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10">
        <f t="shared" si="5"/>
        <v>78.723404255319153</v>
      </c>
      <c r="Q110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10">
        <f t="shared" si="5"/>
        <v>46.702127659574465</v>
      </c>
      <c r="Q111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10">
        <f t="shared" si="5"/>
        <v>65.384615384615387</v>
      </c>
      <c r="Q1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10">
        <f t="shared" si="5"/>
        <v>102.0754716981132</v>
      </c>
      <c r="Q113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10">
        <f t="shared" si="5"/>
        <v>64.197530864197532</v>
      </c>
      <c r="Q114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10">
        <f t="shared" si="5"/>
        <v>90.384615384615387</v>
      </c>
      <c r="Q115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10">
        <f t="shared" si="5"/>
        <v>88.571428571428569</v>
      </c>
      <c r="Q116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10">
        <f t="shared" si="5"/>
        <v>28.727272727272727</v>
      </c>
      <c r="Q117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10">
        <f t="shared" si="5"/>
        <v>69.78947368421052</v>
      </c>
      <c r="Q118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10">
        <f t="shared" si="5"/>
        <v>167.48962962962963</v>
      </c>
      <c r="Q119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10">
        <f t="shared" si="5"/>
        <v>144.91230769230768</v>
      </c>
      <c r="Q120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10">
        <f t="shared" si="5"/>
        <v>91.840540540540545</v>
      </c>
      <c r="Q121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10">
        <f t="shared" si="5"/>
        <v>10</v>
      </c>
      <c r="Q12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10">
        <f t="shared" si="5"/>
        <v>1</v>
      </c>
      <c r="Q123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0" t="e">
        <f t="shared" si="5"/>
        <v>#DIV/0!</v>
      </c>
      <c r="Q124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10">
        <f t="shared" si="5"/>
        <v>25.166666666666668</v>
      </c>
      <c r="Q125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0" t="e">
        <f t="shared" si="5"/>
        <v>#DIV/0!</v>
      </c>
      <c r="Q126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10">
        <f t="shared" si="5"/>
        <v>11.666666666666666</v>
      </c>
      <c r="Q127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10">
        <f t="shared" si="5"/>
        <v>106.69230769230769</v>
      </c>
      <c r="Q128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10">
        <f t="shared" si="5"/>
        <v>47.5</v>
      </c>
      <c r="Q129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E130/D130</f>
        <v>1.8669999999999999E-2</v>
      </c>
      <c r="P130" s="10">
        <f t="shared" ref="P130:P193" si="9">E130/L130</f>
        <v>311.16666666666669</v>
      </c>
      <c r="Q130" t="s">
        <v>8313</v>
      </c>
      <c r="R130" t="s">
        <v>8316</v>
      </c>
      <c r="S130" s="13">
        <f t="shared" ref="S130:S193" si="10">(((J130/60)/60)/24)+DATE(1970,1,1)</f>
        <v>42628.22792824074</v>
      </c>
      <c r="T130" s="13">
        <f t="shared" ref="T130:T193" si="11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10" t="e">
        <f t="shared" si="9"/>
        <v>#DIV/0!</v>
      </c>
      <c r="Q131" t="s">
        <v>8313</v>
      </c>
      <c r="R131" t="s">
        <v>8316</v>
      </c>
      <c r="S131" s="13">
        <f t="shared" si="10"/>
        <v>41882.937303240738</v>
      </c>
      <c r="T131" s="13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0" t="e">
        <f t="shared" si="9"/>
        <v>#DIV/0!</v>
      </c>
      <c r="Q13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0" t="e">
        <f t="shared" si="9"/>
        <v>#DIV/0!</v>
      </c>
      <c r="Q133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10">
        <f t="shared" si="9"/>
        <v>94.506172839506178</v>
      </c>
      <c r="Q134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0" t="e">
        <f t="shared" si="9"/>
        <v>#DIV/0!</v>
      </c>
      <c r="Q135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0" t="e">
        <f t="shared" si="9"/>
        <v>#DIV/0!</v>
      </c>
      <c r="Q136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10">
        <f t="shared" si="9"/>
        <v>80.599999999999994</v>
      </c>
      <c r="Q137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0" t="e">
        <f t="shared" si="9"/>
        <v>#DIV/0!</v>
      </c>
      <c r="Q138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0" t="e">
        <f t="shared" si="9"/>
        <v>#DIV/0!</v>
      </c>
      <c r="Q139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10">
        <f t="shared" si="9"/>
        <v>81.241379310344826</v>
      </c>
      <c r="Q140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10">
        <f t="shared" si="9"/>
        <v>500</v>
      </c>
      <c r="Q141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0" t="e">
        <f t="shared" si="9"/>
        <v>#DIV/0!</v>
      </c>
      <c r="Q14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10">
        <f t="shared" si="9"/>
        <v>46.178571428571431</v>
      </c>
      <c r="Q143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10">
        <f t="shared" si="9"/>
        <v>10</v>
      </c>
      <c r="Q144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0" t="e">
        <f t="shared" si="9"/>
        <v>#DIV/0!</v>
      </c>
      <c r="Q145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10">
        <f t="shared" si="9"/>
        <v>55.945945945945944</v>
      </c>
      <c r="Q146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10">
        <f t="shared" si="9"/>
        <v>37.555555555555557</v>
      </c>
      <c r="Q147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10">
        <f t="shared" si="9"/>
        <v>38.333333333333336</v>
      </c>
      <c r="Q148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0" t="e">
        <f t="shared" si="9"/>
        <v>#DIV/0!</v>
      </c>
      <c r="Q149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10">
        <f t="shared" si="9"/>
        <v>20</v>
      </c>
      <c r="Q150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10">
        <f t="shared" si="9"/>
        <v>15.333333333333334</v>
      </c>
      <c r="Q151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10">
        <f t="shared" si="9"/>
        <v>449.43283582089555</v>
      </c>
      <c r="Q15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10">
        <f t="shared" si="9"/>
        <v>28</v>
      </c>
      <c r="Q153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10">
        <f t="shared" si="9"/>
        <v>15</v>
      </c>
      <c r="Q154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10">
        <f t="shared" si="9"/>
        <v>35.9</v>
      </c>
      <c r="Q155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10">
        <f t="shared" si="9"/>
        <v>13.333333333333334</v>
      </c>
      <c r="Q156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10">
        <f t="shared" si="9"/>
        <v>20.25</v>
      </c>
      <c r="Q157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10">
        <f t="shared" si="9"/>
        <v>119</v>
      </c>
      <c r="Q158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10">
        <f t="shared" si="9"/>
        <v>4</v>
      </c>
      <c r="Q159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0" t="e">
        <f t="shared" si="9"/>
        <v>#DIV/0!</v>
      </c>
      <c r="Q160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10">
        <f t="shared" si="9"/>
        <v>10</v>
      </c>
      <c r="Q161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0" t="e">
        <f t="shared" si="9"/>
        <v>#DIV/0!</v>
      </c>
      <c r="Q16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10">
        <f t="shared" si="9"/>
        <v>5</v>
      </c>
      <c r="Q163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10">
        <f t="shared" si="9"/>
        <v>43.5</v>
      </c>
      <c r="Q164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0" t="e">
        <f t="shared" si="9"/>
        <v>#DIV/0!</v>
      </c>
      <c r="Q165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10">
        <f t="shared" si="9"/>
        <v>91.428571428571431</v>
      </c>
      <c r="Q166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0" t="e">
        <f t="shared" si="9"/>
        <v>#DIV/0!</v>
      </c>
      <c r="Q167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10">
        <f t="shared" si="9"/>
        <v>3000</v>
      </c>
      <c r="Q168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10">
        <f t="shared" si="9"/>
        <v>5.5</v>
      </c>
      <c r="Q169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10">
        <f t="shared" si="9"/>
        <v>108.33333333333333</v>
      </c>
      <c r="Q170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10">
        <f t="shared" si="9"/>
        <v>56</v>
      </c>
      <c r="Q171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10">
        <f t="shared" si="9"/>
        <v>32.5</v>
      </c>
      <c r="Q17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10">
        <f t="shared" si="9"/>
        <v>1</v>
      </c>
      <c r="Q173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0" t="e">
        <f t="shared" si="9"/>
        <v>#DIV/0!</v>
      </c>
      <c r="Q174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0" t="e">
        <f t="shared" si="9"/>
        <v>#DIV/0!</v>
      </c>
      <c r="Q175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0" t="e">
        <f t="shared" si="9"/>
        <v>#DIV/0!</v>
      </c>
      <c r="Q176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10">
        <f t="shared" si="9"/>
        <v>49.884615384615387</v>
      </c>
      <c r="Q177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0" t="e">
        <f t="shared" si="9"/>
        <v>#DIV/0!</v>
      </c>
      <c r="Q178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10">
        <f t="shared" si="9"/>
        <v>25.714285714285715</v>
      </c>
      <c r="Q179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0" t="e">
        <f t="shared" si="9"/>
        <v>#DIV/0!</v>
      </c>
      <c r="Q180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10">
        <f t="shared" si="9"/>
        <v>100</v>
      </c>
      <c r="Q181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10">
        <f t="shared" si="9"/>
        <v>30.846153846153847</v>
      </c>
      <c r="Q18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10">
        <f t="shared" si="9"/>
        <v>180.5</v>
      </c>
      <c r="Q183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0" t="e">
        <f t="shared" si="9"/>
        <v>#DIV/0!</v>
      </c>
      <c r="Q184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10">
        <f t="shared" si="9"/>
        <v>373.5</v>
      </c>
      <c r="Q185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10">
        <f t="shared" si="9"/>
        <v>25.5</v>
      </c>
      <c r="Q186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10">
        <f t="shared" si="9"/>
        <v>220</v>
      </c>
      <c r="Q187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0" t="e">
        <f t="shared" si="9"/>
        <v>#DIV/0!</v>
      </c>
      <c r="Q188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10">
        <f t="shared" si="9"/>
        <v>160</v>
      </c>
      <c r="Q189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0" t="e">
        <f t="shared" si="9"/>
        <v>#DIV/0!</v>
      </c>
      <c r="Q190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10">
        <f t="shared" si="9"/>
        <v>69</v>
      </c>
      <c r="Q191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10">
        <f t="shared" si="9"/>
        <v>50</v>
      </c>
      <c r="Q19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10">
        <f t="shared" si="9"/>
        <v>83.333333333333329</v>
      </c>
      <c r="Q193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E194/D194</f>
        <v>1.7E-5</v>
      </c>
      <c r="P194" s="10">
        <f t="shared" ref="P194:P257" si="13">E194/L194</f>
        <v>5.666666666666667</v>
      </c>
      <c r="Q194" t="s">
        <v>8313</v>
      </c>
      <c r="R194" t="s">
        <v>8317</v>
      </c>
      <c r="S194" s="13">
        <f t="shared" ref="S194:S257" si="14">(((J194/60)/60)/24)+DATE(1970,1,1)</f>
        <v>41899.792037037041</v>
      </c>
      <c r="T194" s="13">
        <f t="shared" ref="T194:T257" si="15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10" t="e">
        <f t="shared" si="13"/>
        <v>#DIV/0!</v>
      </c>
      <c r="Q195" t="s">
        <v>8313</v>
      </c>
      <c r="R195" t="s">
        <v>8317</v>
      </c>
      <c r="S195" s="13">
        <f t="shared" si="14"/>
        <v>41911.934791666667</v>
      </c>
      <c r="T195" s="13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10">
        <f t="shared" si="13"/>
        <v>1</v>
      </c>
      <c r="Q196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0" t="e">
        <f t="shared" si="13"/>
        <v>#DIV/0!</v>
      </c>
      <c r="Q197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10">
        <f t="shared" si="13"/>
        <v>77.10526315789474</v>
      </c>
      <c r="Q198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10">
        <f t="shared" si="13"/>
        <v>32.75</v>
      </c>
      <c r="Q199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10">
        <f t="shared" si="13"/>
        <v>46.5</v>
      </c>
      <c r="Q200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0" t="e">
        <f t="shared" si="13"/>
        <v>#DIV/0!</v>
      </c>
      <c r="Q201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10">
        <f t="shared" si="13"/>
        <v>87.308333333333337</v>
      </c>
      <c r="Q20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10">
        <f t="shared" si="13"/>
        <v>54.285714285714285</v>
      </c>
      <c r="Q203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0" t="e">
        <f t="shared" si="13"/>
        <v>#DIV/0!</v>
      </c>
      <c r="Q204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10">
        <f t="shared" si="13"/>
        <v>93.25</v>
      </c>
      <c r="Q205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10">
        <f t="shared" si="13"/>
        <v>117.68368136117556</v>
      </c>
      <c r="Q206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10">
        <f t="shared" si="13"/>
        <v>76.470588235294116</v>
      </c>
      <c r="Q207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0" t="e">
        <f t="shared" si="13"/>
        <v>#DIV/0!</v>
      </c>
      <c r="Q208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10">
        <f t="shared" si="13"/>
        <v>163.84615384615384</v>
      </c>
      <c r="Q209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0" t="e">
        <f t="shared" si="13"/>
        <v>#DIV/0!</v>
      </c>
      <c r="Q210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0" t="e">
        <f t="shared" si="13"/>
        <v>#DIV/0!</v>
      </c>
      <c r="Q211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10">
        <f t="shared" si="13"/>
        <v>91.818181818181813</v>
      </c>
      <c r="Q2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10">
        <f t="shared" si="13"/>
        <v>185.83333333333334</v>
      </c>
      <c r="Q213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10">
        <f t="shared" si="13"/>
        <v>1</v>
      </c>
      <c r="Q214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10">
        <f t="shared" si="13"/>
        <v>20</v>
      </c>
      <c r="Q215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10">
        <f t="shared" si="13"/>
        <v>1</v>
      </c>
      <c r="Q216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10">
        <f t="shared" si="13"/>
        <v>10</v>
      </c>
      <c r="Q217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10">
        <f t="shared" si="13"/>
        <v>331.53833333333336</v>
      </c>
      <c r="Q218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10">
        <f t="shared" si="13"/>
        <v>314.28947368421052</v>
      </c>
      <c r="Q219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10">
        <f t="shared" si="13"/>
        <v>100</v>
      </c>
      <c r="Q220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10">
        <f t="shared" si="13"/>
        <v>115.98684210526316</v>
      </c>
      <c r="Q221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10">
        <f t="shared" si="13"/>
        <v>120</v>
      </c>
      <c r="Q22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0" t="e">
        <f t="shared" si="13"/>
        <v>#DIV/0!</v>
      </c>
      <c r="Q223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10">
        <f t="shared" si="13"/>
        <v>65</v>
      </c>
      <c r="Q224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0" t="e">
        <f t="shared" si="13"/>
        <v>#DIV/0!</v>
      </c>
      <c r="Q225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0" t="e">
        <f t="shared" si="13"/>
        <v>#DIV/0!</v>
      </c>
      <c r="Q226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0" t="e">
        <f t="shared" si="13"/>
        <v>#DIV/0!</v>
      </c>
      <c r="Q227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10">
        <f t="shared" si="13"/>
        <v>125</v>
      </c>
      <c r="Q228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0" t="e">
        <f t="shared" si="13"/>
        <v>#DIV/0!</v>
      </c>
      <c r="Q229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0" t="e">
        <f t="shared" si="13"/>
        <v>#DIV/0!</v>
      </c>
      <c r="Q230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0" t="e">
        <f t="shared" si="13"/>
        <v>#DIV/0!</v>
      </c>
      <c r="Q231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10">
        <f t="shared" si="13"/>
        <v>30</v>
      </c>
      <c r="Q23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0" t="e">
        <f t="shared" si="13"/>
        <v>#DIV/0!</v>
      </c>
      <c r="Q233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10">
        <f t="shared" si="13"/>
        <v>15.714285714285714</v>
      </c>
      <c r="Q234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0" t="e">
        <f t="shared" si="13"/>
        <v>#DIV/0!</v>
      </c>
      <c r="Q235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10">
        <f t="shared" si="13"/>
        <v>80.2</v>
      </c>
      <c r="Q236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0" t="e">
        <f t="shared" si="13"/>
        <v>#DIV/0!</v>
      </c>
      <c r="Q237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0" t="e">
        <f t="shared" si="13"/>
        <v>#DIV/0!</v>
      </c>
      <c r="Q238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10">
        <f t="shared" si="13"/>
        <v>50</v>
      </c>
      <c r="Q239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0" t="e">
        <f t="shared" si="13"/>
        <v>#DIV/0!</v>
      </c>
      <c r="Q240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10">
        <f t="shared" si="13"/>
        <v>50</v>
      </c>
      <c r="Q241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10">
        <f t="shared" si="13"/>
        <v>117.84759124087591</v>
      </c>
      <c r="Q24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10">
        <f t="shared" si="13"/>
        <v>109.04255319148936</v>
      </c>
      <c r="Q243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10">
        <f t="shared" si="13"/>
        <v>73.019801980198025</v>
      </c>
      <c r="Q244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10">
        <f t="shared" si="13"/>
        <v>78.195121951219505</v>
      </c>
      <c r="Q245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10">
        <f t="shared" si="13"/>
        <v>47.398809523809526</v>
      </c>
      <c r="Q246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10">
        <f t="shared" si="13"/>
        <v>54.020833333333336</v>
      </c>
      <c r="Q247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10">
        <f t="shared" si="13"/>
        <v>68.488789237668158</v>
      </c>
      <c r="Q248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10">
        <f t="shared" si="13"/>
        <v>108.14516129032258</v>
      </c>
      <c r="Q249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10">
        <f t="shared" si="13"/>
        <v>589.95205479452056</v>
      </c>
      <c r="Q250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10">
        <f t="shared" si="13"/>
        <v>48.051063829787232</v>
      </c>
      <c r="Q251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10">
        <f t="shared" si="13"/>
        <v>72.482837528604122</v>
      </c>
      <c r="Q25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10">
        <f t="shared" si="13"/>
        <v>57.077922077922075</v>
      </c>
      <c r="Q253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10">
        <f t="shared" si="13"/>
        <v>85.444444444444443</v>
      </c>
      <c r="Q254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10">
        <f t="shared" si="13"/>
        <v>215.85714285714286</v>
      </c>
      <c r="Q255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10">
        <f t="shared" si="13"/>
        <v>89.38643312101911</v>
      </c>
      <c r="Q256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10">
        <f t="shared" si="13"/>
        <v>45.418404255319146</v>
      </c>
      <c r="Q257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E258/D258</f>
        <v>1.391</v>
      </c>
      <c r="P258" s="10">
        <f t="shared" ref="P258:P321" si="17">E258/L258</f>
        <v>65.756363636363631</v>
      </c>
      <c r="Q258" t="s">
        <v>8313</v>
      </c>
      <c r="R258" t="s">
        <v>8318</v>
      </c>
      <c r="S258" s="13">
        <f t="shared" ref="S258:S321" si="18">(((J258/60)/60)/24)+DATE(1970,1,1)</f>
        <v>41319.769293981481</v>
      </c>
      <c r="T258" s="13">
        <f t="shared" ref="T258:T321" si="1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1.0672648571428571</v>
      </c>
      <c r="P259" s="10">
        <f t="shared" si="17"/>
        <v>66.70405357142856</v>
      </c>
      <c r="Q259" t="s">
        <v>8313</v>
      </c>
      <c r="R259" t="s">
        <v>8318</v>
      </c>
      <c r="S259" s="13">
        <f t="shared" si="18"/>
        <v>42479.626875000002</v>
      </c>
      <c r="T259" s="13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10">
        <f t="shared" si="17"/>
        <v>83.345930232558146</v>
      </c>
      <c r="Q260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10">
        <f t="shared" si="17"/>
        <v>105.04609341825902</v>
      </c>
      <c r="Q261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10">
        <f t="shared" si="17"/>
        <v>120.90909090909091</v>
      </c>
      <c r="Q26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10">
        <f t="shared" si="17"/>
        <v>97.63636363636364</v>
      </c>
      <c r="Q263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10">
        <f t="shared" si="17"/>
        <v>41.379310344827587</v>
      </c>
      <c r="Q264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10">
        <f t="shared" si="17"/>
        <v>30.654485981308412</v>
      </c>
      <c r="Q265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10">
        <f t="shared" si="17"/>
        <v>64.945054945054949</v>
      </c>
      <c r="Q266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10">
        <f t="shared" si="17"/>
        <v>95.775862068965523</v>
      </c>
      <c r="Q267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10">
        <f t="shared" si="17"/>
        <v>40.416666666666664</v>
      </c>
      <c r="Q268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10">
        <f t="shared" si="17"/>
        <v>78.578424242424248</v>
      </c>
      <c r="Q269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10">
        <f t="shared" si="17"/>
        <v>50.18018018018018</v>
      </c>
      <c r="Q270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10">
        <f t="shared" si="17"/>
        <v>92.251735588972423</v>
      </c>
      <c r="Q271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10">
        <f t="shared" si="17"/>
        <v>57.540983606557376</v>
      </c>
      <c r="Q27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10">
        <f t="shared" si="17"/>
        <v>109.42160278745645</v>
      </c>
      <c r="Q273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10">
        <f t="shared" si="17"/>
        <v>81.892461538461546</v>
      </c>
      <c r="Q274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10">
        <f t="shared" si="17"/>
        <v>45.667711864406776</v>
      </c>
      <c r="Q275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10">
        <f t="shared" si="17"/>
        <v>55.221238938053098</v>
      </c>
      <c r="Q276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10">
        <f t="shared" si="17"/>
        <v>65.298192771084331</v>
      </c>
      <c r="Q277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10">
        <f t="shared" si="17"/>
        <v>95.225806451612897</v>
      </c>
      <c r="Q278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10">
        <f t="shared" si="17"/>
        <v>75.444794952681391</v>
      </c>
      <c r="Q279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10">
        <f t="shared" si="17"/>
        <v>97.816867469879512</v>
      </c>
      <c r="Q280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10">
        <f t="shared" si="17"/>
        <v>87.685606557377056</v>
      </c>
      <c r="Q281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10">
        <f t="shared" si="17"/>
        <v>54.748948106591868</v>
      </c>
      <c r="Q28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10">
        <f t="shared" si="17"/>
        <v>83.953417721518989</v>
      </c>
      <c r="Q283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10">
        <f t="shared" si="17"/>
        <v>254.38547486033519</v>
      </c>
      <c r="Q284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10">
        <f t="shared" si="17"/>
        <v>101.8269801980198</v>
      </c>
      <c r="Q285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10">
        <f t="shared" si="17"/>
        <v>55.066394736842106</v>
      </c>
      <c r="Q286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10">
        <f t="shared" si="17"/>
        <v>56.901438721136763</v>
      </c>
      <c r="Q287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10">
        <f t="shared" si="17"/>
        <v>121.28148148148148</v>
      </c>
      <c r="Q288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10">
        <f t="shared" si="17"/>
        <v>91.189655172413794</v>
      </c>
      <c r="Q289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10">
        <f t="shared" si="17"/>
        <v>115.44812080536913</v>
      </c>
      <c r="Q290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10">
        <f t="shared" si="17"/>
        <v>67.771551724137936</v>
      </c>
      <c r="Q291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10">
        <f t="shared" si="17"/>
        <v>28.576190476190476</v>
      </c>
      <c r="Q29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10">
        <f t="shared" si="17"/>
        <v>46.8828125</v>
      </c>
      <c r="Q293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10">
        <f t="shared" si="17"/>
        <v>154.42231237322514</v>
      </c>
      <c r="Q294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10">
        <f t="shared" si="17"/>
        <v>201.22137404580153</v>
      </c>
      <c r="Q295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10">
        <f t="shared" si="17"/>
        <v>100</v>
      </c>
      <c r="Q296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10">
        <f t="shared" si="17"/>
        <v>100.08204511278196</v>
      </c>
      <c r="Q297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10">
        <f t="shared" si="17"/>
        <v>230.08953488372092</v>
      </c>
      <c r="Q298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10">
        <f t="shared" si="17"/>
        <v>141.74647887323943</v>
      </c>
      <c r="Q299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10">
        <f t="shared" si="17"/>
        <v>56.344351395730705</v>
      </c>
      <c r="Q300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10">
        <f t="shared" si="17"/>
        <v>73.341188524590166</v>
      </c>
      <c r="Q301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10">
        <f t="shared" si="17"/>
        <v>85.337785234899329</v>
      </c>
      <c r="Q30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10">
        <f t="shared" si="17"/>
        <v>61.496215139442228</v>
      </c>
      <c r="Q303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10">
        <f t="shared" si="17"/>
        <v>93.018518518518519</v>
      </c>
      <c r="Q304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10">
        <f t="shared" si="17"/>
        <v>50.292682926829265</v>
      </c>
      <c r="Q305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10">
        <f t="shared" si="17"/>
        <v>106.43243243243244</v>
      </c>
      <c r="Q306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10">
        <f t="shared" si="17"/>
        <v>51.719576719576722</v>
      </c>
      <c r="Q307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10">
        <f t="shared" si="17"/>
        <v>36.612499999999997</v>
      </c>
      <c r="Q308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10">
        <f t="shared" si="17"/>
        <v>42.517361111111114</v>
      </c>
      <c r="Q309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10">
        <f t="shared" si="17"/>
        <v>62.712871287128714</v>
      </c>
      <c r="Q310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10">
        <f t="shared" si="17"/>
        <v>89.957983193277315</v>
      </c>
      <c r="Q311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10">
        <f t="shared" si="17"/>
        <v>28.924722222222222</v>
      </c>
      <c r="Q3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10">
        <f t="shared" si="17"/>
        <v>138.8022</v>
      </c>
      <c r="Q313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10">
        <f t="shared" si="17"/>
        <v>61.301369863013697</v>
      </c>
      <c r="Q314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10">
        <f t="shared" si="17"/>
        <v>80.202702702702709</v>
      </c>
      <c r="Q315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10">
        <f t="shared" si="17"/>
        <v>32.095833333333331</v>
      </c>
      <c r="Q316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10">
        <f t="shared" si="17"/>
        <v>200.88888888888889</v>
      </c>
      <c r="Q317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10">
        <f t="shared" si="17"/>
        <v>108.01265822784811</v>
      </c>
      <c r="Q318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10">
        <f t="shared" si="17"/>
        <v>95.699367088607602</v>
      </c>
      <c r="Q319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10">
        <f t="shared" si="17"/>
        <v>49.880281690140848</v>
      </c>
      <c r="Q320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10">
        <f t="shared" si="17"/>
        <v>110.47058823529412</v>
      </c>
      <c r="Q321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E322/D322</f>
        <v>1.0658000000000001</v>
      </c>
      <c r="P322" s="10">
        <f t="shared" ref="P322:P385" si="21">E322/L322</f>
        <v>134.91139240506328</v>
      </c>
      <c r="Q322" t="s">
        <v>8313</v>
      </c>
      <c r="R322" t="s">
        <v>8318</v>
      </c>
      <c r="S322" s="13">
        <f t="shared" ref="S322:S385" si="22">(((J322/60)/60)/24)+DATE(1970,1,1)</f>
        <v>42331.551307870366</v>
      </c>
      <c r="T322" s="13">
        <f t="shared" ref="T322:T385" si="2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1.0266285714285714</v>
      </c>
      <c r="P323" s="10">
        <f t="shared" si="21"/>
        <v>106.62314540059347</v>
      </c>
      <c r="Q323" t="s">
        <v>8313</v>
      </c>
      <c r="R323" t="s">
        <v>8318</v>
      </c>
      <c r="S323" s="13">
        <f t="shared" si="22"/>
        <v>42647.446597222224</v>
      </c>
      <c r="T323" s="13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10">
        <f t="shared" si="21"/>
        <v>145.04301075268816</v>
      </c>
      <c r="Q324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10">
        <f t="shared" si="21"/>
        <v>114.58620689655173</v>
      </c>
      <c r="Q325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10">
        <f t="shared" si="21"/>
        <v>105.3170731707317</v>
      </c>
      <c r="Q326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10">
        <f t="shared" si="21"/>
        <v>70.921195652173907</v>
      </c>
      <c r="Q327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10">
        <f t="shared" si="21"/>
        <v>147.17167680278018</v>
      </c>
      <c r="Q328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10">
        <f t="shared" si="21"/>
        <v>160.47058823529412</v>
      </c>
      <c r="Q329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10">
        <f t="shared" si="21"/>
        <v>156.04578313253012</v>
      </c>
      <c r="Q330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10">
        <f t="shared" si="21"/>
        <v>63.17365269461078</v>
      </c>
      <c r="Q331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10">
        <f t="shared" si="21"/>
        <v>104.82352941176471</v>
      </c>
      <c r="Q33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10">
        <f t="shared" si="21"/>
        <v>97.356164383561648</v>
      </c>
      <c r="Q333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10">
        <f t="shared" si="21"/>
        <v>203.63063063063063</v>
      </c>
      <c r="Q334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10">
        <f t="shared" si="21"/>
        <v>188.31203007518798</v>
      </c>
      <c r="Q335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10">
        <f t="shared" si="21"/>
        <v>146.65217391304347</v>
      </c>
      <c r="Q336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10">
        <f t="shared" si="21"/>
        <v>109.1875</v>
      </c>
      <c r="Q337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10">
        <f t="shared" si="21"/>
        <v>59.249046653144013</v>
      </c>
      <c r="Q338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10">
        <f t="shared" si="21"/>
        <v>97.904838709677421</v>
      </c>
      <c r="Q339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10">
        <f t="shared" si="21"/>
        <v>70.000169491525426</v>
      </c>
      <c r="Q340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10">
        <f t="shared" si="21"/>
        <v>72.865168539325836</v>
      </c>
      <c r="Q341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10">
        <f t="shared" si="21"/>
        <v>146.34782608695653</v>
      </c>
      <c r="Q34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10">
        <f t="shared" si="21"/>
        <v>67.909090909090907</v>
      </c>
      <c r="Q343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10">
        <f t="shared" si="21"/>
        <v>169.85083076923075</v>
      </c>
      <c r="Q344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10">
        <f t="shared" si="21"/>
        <v>58.413339694656486</v>
      </c>
      <c r="Q345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10">
        <f t="shared" si="21"/>
        <v>119.99298245614035</v>
      </c>
      <c r="Q346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10">
        <f t="shared" si="21"/>
        <v>99.860335195530723</v>
      </c>
      <c r="Q347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10">
        <f t="shared" si="21"/>
        <v>90.579148936170213</v>
      </c>
      <c r="Q348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10">
        <f t="shared" si="21"/>
        <v>117.77361477572559</v>
      </c>
      <c r="Q349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10">
        <f t="shared" si="21"/>
        <v>86.554621848739501</v>
      </c>
      <c r="Q350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10">
        <f t="shared" si="21"/>
        <v>71.899281437125751</v>
      </c>
      <c r="Q351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10">
        <f t="shared" si="21"/>
        <v>129.81900452488688</v>
      </c>
      <c r="Q35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10">
        <f t="shared" si="21"/>
        <v>44.912863070539416</v>
      </c>
      <c r="Q353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10">
        <f t="shared" si="21"/>
        <v>40.755244755244753</v>
      </c>
      <c r="Q354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10">
        <f t="shared" si="21"/>
        <v>103.52394779771615</v>
      </c>
      <c r="Q355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10">
        <f t="shared" si="21"/>
        <v>125.44827586206897</v>
      </c>
      <c r="Q356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10">
        <f t="shared" si="21"/>
        <v>246.60606060606059</v>
      </c>
      <c r="Q357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10">
        <f t="shared" si="21"/>
        <v>79.401340206185566</v>
      </c>
      <c r="Q358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10">
        <f t="shared" si="21"/>
        <v>86.138613861386133</v>
      </c>
      <c r="Q359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10">
        <f t="shared" si="21"/>
        <v>193.04868913857678</v>
      </c>
      <c r="Q360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10">
        <f t="shared" si="21"/>
        <v>84.023178807947019</v>
      </c>
      <c r="Q361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10">
        <f t="shared" si="21"/>
        <v>139.82758620689654</v>
      </c>
      <c r="Q36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10">
        <f t="shared" si="21"/>
        <v>109.82189265536722</v>
      </c>
      <c r="Q363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10">
        <f t="shared" si="21"/>
        <v>139.53488372093022</v>
      </c>
      <c r="Q364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10">
        <f t="shared" si="21"/>
        <v>347.84615384615387</v>
      </c>
      <c r="Q365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10">
        <f t="shared" si="21"/>
        <v>68.24159292035398</v>
      </c>
      <c r="Q366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10">
        <f t="shared" si="21"/>
        <v>239.93846153846152</v>
      </c>
      <c r="Q367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10">
        <f t="shared" si="21"/>
        <v>287.31343283582089</v>
      </c>
      <c r="Q368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10">
        <f t="shared" si="21"/>
        <v>86.84882352941176</v>
      </c>
      <c r="Q369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10">
        <f t="shared" si="21"/>
        <v>81.84905660377359</v>
      </c>
      <c r="Q370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10">
        <f t="shared" si="21"/>
        <v>42.874970059880241</v>
      </c>
      <c r="Q371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10">
        <f t="shared" si="21"/>
        <v>709.41860465116281</v>
      </c>
      <c r="Q37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10">
        <f t="shared" si="21"/>
        <v>161.25517890772127</v>
      </c>
      <c r="Q373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10">
        <f t="shared" si="21"/>
        <v>41.777777777777779</v>
      </c>
      <c r="Q374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10">
        <f t="shared" si="21"/>
        <v>89.887640449438209</v>
      </c>
      <c r="Q375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10">
        <f t="shared" si="21"/>
        <v>45.051724137931032</v>
      </c>
      <c r="Q376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10">
        <f t="shared" si="21"/>
        <v>42.857142857142854</v>
      </c>
      <c r="Q377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10">
        <f t="shared" si="21"/>
        <v>54.083333333333336</v>
      </c>
      <c r="Q378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10">
        <f t="shared" si="21"/>
        <v>103.21804511278195</v>
      </c>
      <c r="Q379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10">
        <f t="shared" si="21"/>
        <v>40.397590361445786</v>
      </c>
      <c r="Q380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10">
        <f t="shared" si="21"/>
        <v>116.85906040268456</v>
      </c>
      <c r="Q381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10">
        <f t="shared" si="21"/>
        <v>115.51020408163265</v>
      </c>
      <c r="Q38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10">
        <f t="shared" si="21"/>
        <v>104.31274900398407</v>
      </c>
      <c r="Q383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10">
        <f t="shared" si="21"/>
        <v>69.772727272727266</v>
      </c>
      <c r="Q384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10">
        <f t="shared" si="21"/>
        <v>43.020833333333336</v>
      </c>
      <c r="Q385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E386/D386</f>
        <v>1.1210500000000001</v>
      </c>
      <c r="P386" s="10">
        <f t="shared" ref="P386:P449" si="25">E386/L386</f>
        <v>58.540469973890339</v>
      </c>
      <c r="Q386" t="s">
        <v>8313</v>
      </c>
      <c r="R386" t="s">
        <v>8318</v>
      </c>
      <c r="S386" s="13">
        <f t="shared" ref="S386:S449" si="26">(((J386/60)/60)/24)+DATE(1970,1,1)</f>
        <v>41980.781793981485</v>
      </c>
      <c r="T386" s="13">
        <f t="shared" ref="T386:T449" si="2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1.05982</v>
      </c>
      <c r="P387" s="10">
        <f t="shared" si="25"/>
        <v>111.79535864978902</v>
      </c>
      <c r="Q387" t="s">
        <v>8313</v>
      </c>
      <c r="R387" t="s">
        <v>8318</v>
      </c>
      <c r="S387" s="13">
        <f t="shared" si="26"/>
        <v>41934.584502314814</v>
      </c>
      <c r="T387" s="13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10">
        <f t="shared" si="25"/>
        <v>46.230769230769234</v>
      </c>
      <c r="Q388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10">
        <f t="shared" si="25"/>
        <v>144.69039145907473</v>
      </c>
      <c r="Q389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10">
        <f t="shared" si="25"/>
        <v>88.845070422535215</v>
      </c>
      <c r="Q390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10">
        <f t="shared" si="25"/>
        <v>81.75107284768211</v>
      </c>
      <c r="Q391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10">
        <f t="shared" si="25"/>
        <v>71.428571428571431</v>
      </c>
      <c r="Q39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10">
        <f t="shared" si="25"/>
        <v>104.25906735751295</v>
      </c>
      <c r="Q393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10">
        <f t="shared" si="25"/>
        <v>90.616504854368927</v>
      </c>
      <c r="Q394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10">
        <f t="shared" si="25"/>
        <v>157.33048433048432</v>
      </c>
      <c r="Q395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10">
        <f t="shared" si="25"/>
        <v>105.18</v>
      </c>
      <c r="Q396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10">
        <f t="shared" si="25"/>
        <v>58.719836956521746</v>
      </c>
      <c r="Q397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10">
        <f t="shared" si="25"/>
        <v>81.632653061224488</v>
      </c>
      <c r="Q398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10">
        <f t="shared" si="25"/>
        <v>56.460043668122275</v>
      </c>
      <c r="Q399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10">
        <f t="shared" si="25"/>
        <v>140.1044776119403</v>
      </c>
      <c r="Q400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10">
        <f t="shared" si="25"/>
        <v>224.85263157894738</v>
      </c>
      <c r="Q401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10">
        <f t="shared" si="25"/>
        <v>181.13306451612902</v>
      </c>
      <c r="Q40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10">
        <f t="shared" si="25"/>
        <v>711.04109589041093</v>
      </c>
      <c r="Q403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10">
        <f t="shared" si="25"/>
        <v>65.883720930232556</v>
      </c>
      <c r="Q404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10">
        <f t="shared" si="25"/>
        <v>75.185714285714283</v>
      </c>
      <c r="Q405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10">
        <f t="shared" si="25"/>
        <v>133.14391143911439</v>
      </c>
      <c r="Q406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10">
        <f t="shared" si="25"/>
        <v>55.2</v>
      </c>
      <c r="Q407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10">
        <f t="shared" si="25"/>
        <v>86.163714285714292</v>
      </c>
      <c r="Q408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10">
        <f t="shared" si="25"/>
        <v>92.318181818181813</v>
      </c>
      <c r="Q409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10">
        <f t="shared" si="25"/>
        <v>160.16473684210527</v>
      </c>
      <c r="Q410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10">
        <f t="shared" si="25"/>
        <v>45.6</v>
      </c>
      <c r="Q411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10">
        <f t="shared" si="25"/>
        <v>183.28571428571428</v>
      </c>
      <c r="Q4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10">
        <f t="shared" si="25"/>
        <v>125.78838174273859</v>
      </c>
      <c r="Q413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10">
        <f t="shared" si="25"/>
        <v>57.654545454545456</v>
      </c>
      <c r="Q414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10">
        <f t="shared" si="25"/>
        <v>78.660818713450297</v>
      </c>
      <c r="Q415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10">
        <f t="shared" si="25"/>
        <v>91.480769230769226</v>
      </c>
      <c r="Q416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10">
        <f t="shared" si="25"/>
        <v>68.09809523809524</v>
      </c>
      <c r="Q417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10">
        <f t="shared" si="25"/>
        <v>48.086800000000004</v>
      </c>
      <c r="Q418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10">
        <f t="shared" si="25"/>
        <v>202.42307692307693</v>
      </c>
      <c r="Q419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10">
        <f t="shared" si="25"/>
        <v>216.75</v>
      </c>
      <c r="Q420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10">
        <f t="shared" si="25"/>
        <v>110.06849315068493</v>
      </c>
      <c r="Q421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10">
        <f t="shared" si="25"/>
        <v>4.833333333333333</v>
      </c>
      <c r="Q42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10">
        <f t="shared" si="25"/>
        <v>50.166666666666664</v>
      </c>
      <c r="Q423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10">
        <f t="shared" si="25"/>
        <v>35.833333333333336</v>
      </c>
      <c r="Q424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10">
        <f t="shared" si="25"/>
        <v>11.76923076923077</v>
      </c>
      <c r="Q425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10">
        <f t="shared" si="25"/>
        <v>40.78</v>
      </c>
      <c r="Q426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10">
        <f t="shared" si="25"/>
        <v>3</v>
      </c>
      <c r="Q427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10">
        <f t="shared" si="25"/>
        <v>16.625</v>
      </c>
      <c r="Q428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0" t="e">
        <f t="shared" si="25"/>
        <v>#DIV/0!</v>
      </c>
      <c r="Q429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10">
        <f t="shared" si="25"/>
        <v>52</v>
      </c>
      <c r="Q430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0" t="e">
        <f t="shared" si="25"/>
        <v>#DIV/0!</v>
      </c>
      <c r="Q431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10">
        <f t="shared" si="25"/>
        <v>4.8</v>
      </c>
      <c r="Q43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10">
        <f t="shared" si="25"/>
        <v>51.875</v>
      </c>
      <c r="Q433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10">
        <f t="shared" si="25"/>
        <v>71.25</v>
      </c>
      <c r="Q434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0" t="e">
        <f t="shared" si="25"/>
        <v>#DIV/0!</v>
      </c>
      <c r="Q435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10">
        <f t="shared" si="25"/>
        <v>62.5</v>
      </c>
      <c r="Q436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10">
        <f t="shared" si="25"/>
        <v>1</v>
      </c>
      <c r="Q437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0" t="e">
        <f t="shared" si="25"/>
        <v>#DIV/0!</v>
      </c>
      <c r="Q438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0" t="e">
        <f t="shared" si="25"/>
        <v>#DIV/0!</v>
      </c>
      <c r="Q439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10">
        <f t="shared" si="25"/>
        <v>170.54545454545453</v>
      </c>
      <c r="Q440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0" t="e">
        <f t="shared" si="25"/>
        <v>#DIV/0!</v>
      </c>
      <c r="Q441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10">
        <f t="shared" si="25"/>
        <v>5</v>
      </c>
      <c r="Q44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0" t="e">
        <f t="shared" si="25"/>
        <v>#DIV/0!</v>
      </c>
      <c r="Q443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10">
        <f t="shared" si="25"/>
        <v>393.58823529411762</v>
      </c>
      <c r="Q444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10">
        <f t="shared" si="25"/>
        <v>5</v>
      </c>
      <c r="Q445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10">
        <f t="shared" si="25"/>
        <v>50</v>
      </c>
      <c r="Q446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10">
        <f t="shared" si="25"/>
        <v>1</v>
      </c>
      <c r="Q447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10">
        <f t="shared" si="25"/>
        <v>47.875</v>
      </c>
      <c r="Q448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10">
        <f t="shared" si="25"/>
        <v>5</v>
      </c>
      <c r="Q449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E450/D450</f>
        <v>3.2804E-2</v>
      </c>
      <c r="P450" s="10">
        <f t="shared" ref="P450:P513" si="29">E450/L450</f>
        <v>20.502500000000001</v>
      </c>
      <c r="Q450" t="s">
        <v>8313</v>
      </c>
      <c r="R450" t="s">
        <v>8319</v>
      </c>
      <c r="S450" s="13">
        <f t="shared" ref="S450:S513" si="30">(((J450/60)/60)/24)+DATE(1970,1,1)</f>
        <v>41753.758043981477</v>
      </c>
      <c r="T450" s="13">
        <f t="shared" ref="T450:T513" si="31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2.2499999999999999E-2</v>
      </c>
      <c r="P451" s="10">
        <f t="shared" si="29"/>
        <v>9</v>
      </c>
      <c r="Q451" t="s">
        <v>8313</v>
      </c>
      <c r="R451" t="s">
        <v>8319</v>
      </c>
      <c r="S451" s="13">
        <f t="shared" si="30"/>
        <v>41534.568113425928</v>
      </c>
      <c r="T451" s="13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10">
        <f t="shared" si="29"/>
        <v>56.571428571428569</v>
      </c>
      <c r="Q45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0" t="e">
        <f t="shared" si="29"/>
        <v>#DIV/0!</v>
      </c>
      <c r="Q453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10">
        <f t="shared" si="29"/>
        <v>40</v>
      </c>
      <c r="Q454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10">
        <f t="shared" si="29"/>
        <v>13</v>
      </c>
      <c r="Q455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10">
        <f t="shared" si="29"/>
        <v>16.399999999999999</v>
      </c>
      <c r="Q456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10">
        <f t="shared" si="29"/>
        <v>22.5</v>
      </c>
      <c r="Q457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10">
        <f t="shared" si="29"/>
        <v>20.333333333333332</v>
      </c>
      <c r="Q458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0" t="e">
        <f t="shared" si="29"/>
        <v>#DIV/0!</v>
      </c>
      <c r="Q459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10">
        <f t="shared" si="29"/>
        <v>16.755102040816325</v>
      </c>
      <c r="Q460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10">
        <f t="shared" si="29"/>
        <v>25</v>
      </c>
      <c r="Q461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10">
        <f t="shared" si="29"/>
        <v>12.5</v>
      </c>
      <c r="Q46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0" t="e">
        <f t="shared" si="29"/>
        <v>#DIV/0!</v>
      </c>
      <c r="Q463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0" t="e">
        <f t="shared" si="29"/>
        <v>#DIV/0!</v>
      </c>
      <c r="Q464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10">
        <f t="shared" si="29"/>
        <v>113.63636363636364</v>
      </c>
      <c r="Q465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10">
        <f t="shared" si="29"/>
        <v>1</v>
      </c>
      <c r="Q466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10">
        <f t="shared" si="29"/>
        <v>17.25</v>
      </c>
      <c r="Q467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10">
        <f t="shared" si="29"/>
        <v>15.2</v>
      </c>
      <c r="Q468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10">
        <f t="shared" si="29"/>
        <v>110.64102564102564</v>
      </c>
      <c r="Q469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0" t="e">
        <f t="shared" si="29"/>
        <v>#DIV/0!</v>
      </c>
      <c r="Q470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0" t="e">
        <f t="shared" si="29"/>
        <v>#DIV/0!</v>
      </c>
      <c r="Q471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10">
        <f t="shared" si="29"/>
        <v>25.5</v>
      </c>
      <c r="Q47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10">
        <f t="shared" si="29"/>
        <v>38.476470588235294</v>
      </c>
      <c r="Q473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10">
        <f t="shared" si="29"/>
        <v>28.2</v>
      </c>
      <c r="Q474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10">
        <f t="shared" si="29"/>
        <v>61.5</v>
      </c>
      <c r="Q475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10">
        <f t="shared" si="29"/>
        <v>1</v>
      </c>
      <c r="Q476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0" t="e">
        <f t="shared" si="29"/>
        <v>#DIV/0!</v>
      </c>
      <c r="Q477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10">
        <f t="shared" si="29"/>
        <v>39.569274193548388</v>
      </c>
      <c r="Q478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0" t="e">
        <f t="shared" si="29"/>
        <v>#DIV/0!</v>
      </c>
      <c r="Q479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0" t="e">
        <f t="shared" si="29"/>
        <v>#DIV/0!</v>
      </c>
      <c r="Q480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10">
        <f t="shared" si="29"/>
        <v>88.8</v>
      </c>
      <c r="Q481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10">
        <f t="shared" si="29"/>
        <v>55.457142857142856</v>
      </c>
      <c r="Q48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10">
        <f t="shared" si="29"/>
        <v>87.142857142857139</v>
      </c>
      <c r="Q483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10">
        <f t="shared" si="29"/>
        <v>10</v>
      </c>
      <c r="Q484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10">
        <f t="shared" si="29"/>
        <v>51.224489795918366</v>
      </c>
      <c r="Q485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10">
        <f t="shared" si="29"/>
        <v>13.545454545454545</v>
      </c>
      <c r="Q486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10">
        <f t="shared" si="29"/>
        <v>66.520080000000007</v>
      </c>
      <c r="Q487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10">
        <f t="shared" si="29"/>
        <v>50</v>
      </c>
      <c r="Q488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0" t="e">
        <f t="shared" si="29"/>
        <v>#DIV/0!</v>
      </c>
      <c r="Q489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0" t="e">
        <f t="shared" si="29"/>
        <v>#DIV/0!</v>
      </c>
      <c r="Q490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10">
        <f t="shared" si="29"/>
        <v>71.666666666666671</v>
      </c>
      <c r="Q491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0" t="e">
        <f t="shared" si="29"/>
        <v>#DIV/0!</v>
      </c>
      <c r="Q49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0" t="e">
        <f t="shared" si="29"/>
        <v>#DIV/0!</v>
      </c>
      <c r="Q493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0" t="e">
        <f t="shared" si="29"/>
        <v>#DIV/0!</v>
      </c>
      <c r="Q494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0" t="e">
        <f t="shared" si="29"/>
        <v>#DIV/0!</v>
      </c>
      <c r="Q495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10">
        <f t="shared" si="29"/>
        <v>10.333333333333334</v>
      </c>
      <c r="Q496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0" t="e">
        <f t="shared" si="29"/>
        <v>#DIV/0!</v>
      </c>
      <c r="Q497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10">
        <f t="shared" si="29"/>
        <v>1</v>
      </c>
      <c r="Q498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10">
        <f t="shared" si="29"/>
        <v>10</v>
      </c>
      <c r="Q499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10">
        <f t="shared" si="29"/>
        <v>136.09090909090909</v>
      </c>
      <c r="Q500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10">
        <f t="shared" si="29"/>
        <v>73.461538461538467</v>
      </c>
      <c r="Q501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10">
        <f t="shared" si="29"/>
        <v>53.75</v>
      </c>
      <c r="Q50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0" t="e">
        <f t="shared" si="29"/>
        <v>#DIV/0!</v>
      </c>
      <c r="Q503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10">
        <f t="shared" si="29"/>
        <v>57.5</v>
      </c>
      <c r="Q504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10">
        <f t="shared" si="29"/>
        <v>12.666666666666666</v>
      </c>
      <c r="Q505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10">
        <f t="shared" si="29"/>
        <v>67</v>
      </c>
      <c r="Q506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10">
        <f t="shared" si="29"/>
        <v>3.7142857142857144</v>
      </c>
      <c r="Q507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10">
        <f t="shared" si="29"/>
        <v>250</v>
      </c>
      <c r="Q508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10">
        <f t="shared" si="29"/>
        <v>64</v>
      </c>
      <c r="Q509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10">
        <f t="shared" si="29"/>
        <v>133.33333333333334</v>
      </c>
      <c r="Q510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10">
        <f t="shared" si="29"/>
        <v>10</v>
      </c>
      <c r="Q511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0" t="e">
        <f t="shared" si="29"/>
        <v>#DIV/0!</v>
      </c>
      <c r="Q5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10">
        <f t="shared" si="29"/>
        <v>30</v>
      </c>
      <c r="Q513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E514/D514</f>
        <v>1.3749999999999999E-3</v>
      </c>
      <c r="P514" s="10">
        <f t="shared" ref="P514:P577" si="33">E514/L514</f>
        <v>5.5</v>
      </c>
      <c r="Q514" t="s">
        <v>8313</v>
      </c>
      <c r="R514" t="s">
        <v>8319</v>
      </c>
      <c r="S514" s="13">
        <f t="shared" ref="S514:S577" si="34">(((J514/60)/60)/24)+DATE(1970,1,1)</f>
        <v>42649.742210648154</v>
      </c>
      <c r="T514" s="13">
        <f t="shared" ref="T514:T577" si="35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0.13924</v>
      </c>
      <c r="P515" s="10">
        <f t="shared" si="33"/>
        <v>102.38235294117646</v>
      </c>
      <c r="Q515" t="s">
        <v>8313</v>
      </c>
      <c r="R515" t="s">
        <v>8319</v>
      </c>
      <c r="S515" s="13">
        <f t="shared" si="34"/>
        <v>42552.653993055559</v>
      </c>
      <c r="T515" s="13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10">
        <f t="shared" si="33"/>
        <v>16.666666666666668</v>
      </c>
      <c r="Q516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10">
        <f t="shared" si="33"/>
        <v>725.02941176470586</v>
      </c>
      <c r="Q517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0" t="e">
        <f t="shared" si="33"/>
        <v>#DIV/0!</v>
      </c>
      <c r="Q518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10">
        <f t="shared" si="33"/>
        <v>68.333333333333329</v>
      </c>
      <c r="Q519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0" t="e">
        <f t="shared" si="33"/>
        <v>#DIV/0!</v>
      </c>
      <c r="Q520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10">
        <f t="shared" si="33"/>
        <v>39.228571428571428</v>
      </c>
      <c r="Q521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10">
        <f t="shared" si="33"/>
        <v>150.14705882352942</v>
      </c>
      <c r="Q52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10">
        <f t="shared" si="33"/>
        <v>93.428571428571431</v>
      </c>
      <c r="Q523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10">
        <f t="shared" si="33"/>
        <v>110.96774193548387</v>
      </c>
      <c r="Q524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10">
        <f t="shared" si="33"/>
        <v>71.785714285714292</v>
      </c>
      <c r="Q525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10">
        <f t="shared" si="33"/>
        <v>29.258076923076924</v>
      </c>
      <c r="Q526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10">
        <f t="shared" si="33"/>
        <v>1000</v>
      </c>
      <c r="Q527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10">
        <f t="shared" si="33"/>
        <v>74.347826086956516</v>
      </c>
      <c r="Q528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10">
        <f t="shared" si="33"/>
        <v>63.829113924050631</v>
      </c>
      <c r="Q529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10">
        <f t="shared" si="33"/>
        <v>44.333333333333336</v>
      </c>
      <c r="Q530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10">
        <f t="shared" si="33"/>
        <v>86.944444444444443</v>
      </c>
      <c r="Q531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10">
        <f t="shared" si="33"/>
        <v>126.55172413793103</v>
      </c>
      <c r="Q53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10">
        <f t="shared" si="33"/>
        <v>129.03225806451613</v>
      </c>
      <c r="Q533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10">
        <f t="shared" si="33"/>
        <v>71.242774566473983</v>
      </c>
      <c r="Q534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10">
        <f t="shared" si="33"/>
        <v>117.88235294117646</v>
      </c>
      <c r="Q535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10">
        <f t="shared" si="33"/>
        <v>327.08333333333331</v>
      </c>
      <c r="Q536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10">
        <f t="shared" si="33"/>
        <v>34.745762711864408</v>
      </c>
      <c r="Q537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10">
        <f t="shared" si="33"/>
        <v>100.06410256410257</v>
      </c>
      <c r="Q538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10">
        <f t="shared" si="33"/>
        <v>40.847457627118644</v>
      </c>
      <c r="Q539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10">
        <f t="shared" si="33"/>
        <v>252.01666666666668</v>
      </c>
      <c r="Q540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10">
        <f t="shared" si="33"/>
        <v>25.161000000000001</v>
      </c>
      <c r="Q541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10">
        <f t="shared" si="33"/>
        <v>1</v>
      </c>
      <c r="Q54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10">
        <f t="shared" si="33"/>
        <v>25</v>
      </c>
      <c r="Q543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10">
        <f t="shared" si="33"/>
        <v>1</v>
      </c>
      <c r="Q544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10">
        <f t="shared" si="33"/>
        <v>35</v>
      </c>
      <c r="Q545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10">
        <f t="shared" si="33"/>
        <v>3</v>
      </c>
      <c r="Q546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10">
        <f t="shared" si="33"/>
        <v>402.70588235294116</v>
      </c>
      <c r="Q547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10">
        <f t="shared" si="33"/>
        <v>26</v>
      </c>
      <c r="Q548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0" t="e">
        <f t="shared" si="33"/>
        <v>#DIV/0!</v>
      </c>
      <c r="Q549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10">
        <f t="shared" si="33"/>
        <v>9</v>
      </c>
      <c r="Q550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10">
        <f t="shared" si="33"/>
        <v>8.5</v>
      </c>
      <c r="Q551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10">
        <f t="shared" si="33"/>
        <v>8.75</v>
      </c>
      <c r="Q55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10">
        <f t="shared" si="33"/>
        <v>135.03571428571428</v>
      </c>
      <c r="Q553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0" t="e">
        <f t="shared" si="33"/>
        <v>#DIV/0!</v>
      </c>
      <c r="Q554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10">
        <f t="shared" si="33"/>
        <v>20.5</v>
      </c>
      <c r="Q555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10">
        <f t="shared" si="33"/>
        <v>64.36363636363636</v>
      </c>
      <c r="Q556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0" t="e">
        <f t="shared" si="33"/>
        <v>#DIV/0!</v>
      </c>
      <c r="Q557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10">
        <f t="shared" si="33"/>
        <v>200</v>
      </c>
      <c r="Q558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10">
        <f t="shared" si="33"/>
        <v>68.3</v>
      </c>
      <c r="Q559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0" t="e">
        <f t="shared" si="33"/>
        <v>#DIV/0!</v>
      </c>
      <c r="Q560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10">
        <f t="shared" si="33"/>
        <v>50</v>
      </c>
      <c r="Q561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10">
        <f t="shared" si="33"/>
        <v>4</v>
      </c>
      <c r="Q56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10">
        <f t="shared" si="33"/>
        <v>27.5</v>
      </c>
      <c r="Q563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0" t="e">
        <f t="shared" si="33"/>
        <v>#DIV/0!</v>
      </c>
      <c r="Q564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10">
        <f t="shared" si="33"/>
        <v>34</v>
      </c>
      <c r="Q565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10">
        <f t="shared" si="33"/>
        <v>1</v>
      </c>
      <c r="Q566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0" t="e">
        <f t="shared" si="33"/>
        <v>#DIV/0!</v>
      </c>
      <c r="Q567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10">
        <f t="shared" si="33"/>
        <v>1</v>
      </c>
      <c r="Q568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0" t="e">
        <f t="shared" si="33"/>
        <v>#DIV/0!</v>
      </c>
      <c r="Q569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10">
        <f t="shared" si="33"/>
        <v>49</v>
      </c>
      <c r="Q570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10">
        <f t="shared" si="33"/>
        <v>20</v>
      </c>
      <c r="Q571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10">
        <f t="shared" si="33"/>
        <v>142</v>
      </c>
      <c r="Q57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10">
        <f t="shared" si="33"/>
        <v>53</v>
      </c>
      <c r="Q573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0" t="e">
        <f t="shared" si="33"/>
        <v>#DIV/0!</v>
      </c>
      <c r="Q574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10">
        <f t="shared" si="33"/>
        <v>38.444444444444443</v>
      </c>
      <c r="Q575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10">
        <f t="shared" si="33"/>
        <v>20</v>
      </c>
      <c r="Q576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10">
        <f t="shared" si="33"/>
        <v>64.75</v>
      </c>
      <c r="Q577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E578/D578</f>
        <v>1.2500000000000001E-5</v>
      </c>
      <c r="P578" s="10">
        <f t="shared" ref="P578:P641" si="37">E578/L578</f>
        <v>1</v>
      </c>
      <c r="Q578" t="s">
        <v>8322</v>
      </c>
      <c r="R578" t="s">
        <v>8323</v>
      </c>
      <c r="S578" s="13">
        <f t="shared" ref="S578:S641" si="38">(((J578/60)/60)/24)+DATE(1970,1,1)</f>
        <v>42031.471666666665</v>
      </c>
      <c r="T578" s="13">
        <f t="shared" ref="T578:T641" si="3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2E-3</v>
      </c>
      <c r="P579" s="10">
        <f t="shared" si="37"/>
        <v>10</v>
      </c>
      <c r="Q579" t="s">
        <v>8322</v>
      </c>
      <c r="R579" t="s">
        <v>8323</v>
      </c>
      <c r="S579" s="13">
        <f t="shared" si="38"/>
        <v>42450.589143518519</v>
      </c>
      <c r="T579" s="13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10">
        <f t="shared" si="37"/>
        <v>2</v>
      </c>
      <c r="Q580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10">
        <f t="shared" si="37"/>
        <v>35</v>
      </c>
      <c r="Q581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10">
        <f t="shared" si="37"/>
        <v>1</v>
      </c>
      <c r="Q58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0" t="e">
        <f t="shared" si="37"/>
        <v>#DIV/0!</v>
      </c>
      <c r="Q583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0" t="e">
        <f t="shared" si="37"/>
        <v>#DIV/0!</v>
      </c>
      <c r="Q584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10">
        <f t="shared" si="37"/>
        <v>1</v>
      </c>
      <c r="Q585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10">
        <f t="shared" si="37"/>
        <v>5</v>
      </c>
      <c r="Q586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0" t="e">
        <f t="shared" si="37"/>
        <v>#DIV/0!</v>
      </c>
      <c r="Q587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10">
        <f t="shared" si="37"/>
        <v>14</v>
      </c>
      <c r="Q588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10">
        <f t="shared" si="37"/>
        <v>389.28571428571428</v>
      </c>
      <c r="Q589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10">
        <f t="shared" si="37"/>
        <v>150.5</v>
      </c>
      <c r="Q590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10">
        <f t="shared" si="37"/>
        <v>1</v>
      </c>
      <c r="Q591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10">
        <f t="shared" si="37"/>
        <v>24.777777777777779</v>
      </c>
      <c r="Q59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10">
        <f t="shared" si="37"/>
        <v>30.5</v>
      </c>
      <c r="Q593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10">
        <f t="shared" si="37"/>
        <v>250</v>
      </c>
      <c r="Q594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10">
        <f t="shared" si="37"/>
        <v>16.428571428571427</v>
      </c>
      <c r="Q595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10">
        <f t="shared" si="37"/>
        <v>13</v>
      </c>
      <c r="Q596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10">
        <f t="shared" si="37"/>
        <v>53.25</v>
      </c>
      <c r="Q597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10">
        <f t="shared" si="37"/>
        <v>3</v>
      </c>
      <c r="Q598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10">
        <f t="shared" si="37"/>
        <v>10</v>
      </c>
      <c r="Q599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10">
        <f t="shared" si="37"/>
        <v>121.42857142857143</v>
      </c>
      <c r="Q600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10">
        <f t="shared" si="37"/>
        <v>15.5</v>
      </c>
      <c r="Q601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10">
        <f t="shared" si="37"/>
        <v>100</v>
      </c>
      <c r="Q60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10">
        <f t="shared" si="37"/>
        <v>23.333333333333332</v>
      </c>
      <c r="Q603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0" t="e">
        <f t="shared" si="37"/>
        <v>#DIV/0!</v>
      </c>
      <c r="Q604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10">
        <f t="shared" si="37"/>
        <v>45.386153846153846</v>
      </c>
      <c r="Q605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0" t="e">
        <f t="shared" si="37"/>
        <v>#DIV/0!</v>
      </c>
      <c r="Q606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10">
        <f t="shared" si="37"/>
        <v>16.375</v>
      </c>
      <c r="Q607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10">
        <f t="shared" si="37"/>
        <v>10</v>
      </c>
      <c r="Q608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0" t="e">
        <f t="shared" si="37"/>
        <v>#DIV/0!</v>
      </c>
      <c r="Q609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10">
        <f t="shared" si="37"/>
        <v>292.2</v>
      </c>
      <c r="Q610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10">
        <f t="shared" si="37"/>
        <v>5</v>
      </c>
      <c r="Q611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0" t="e">
        <f t="shared" si="37"/>
        <v>#DIV/0!</v>
      </c>
      <c r="Q6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0" t="e">
        <f t="shared" si="37"/>
        <v>#DIV/0!</v>
      </c>
      <c r="Q613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0" t="e">
        <f t="shared" si="37"/>
        <v>#DIV/0!</v>
      </c>
      <c r="Q614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10">
        <f t="shared" si="37"/>
        <v>105.93388429752066</v>
      </c>
      <c r="Q615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0" t="e">
        <f t="shared" si="37"/>
        <v>#DIV/0!</v>
      </c>
      <c r="Q616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 t="e">
        <f t="shared" si="37"/>
        <v>#DIV/0!</v>
      </c>
      <c r="Q617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0" t="e">
        <f t="shared" si="37"/>
        <v>#DIV/0!</v>
      </c>
      <c r="Q618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10">
        <f t="shared" si="37"/>
        <v>20</v>
      </c>
      <c r="Q619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0" t="e">
        <f t="shared" si="37"/>
        <v>#DIV/0!</v>
      </c>
      <c r="Q620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10">
        <f t="shared" si="37"/>
        <v>1</v>
      </c>
      <c r="Q621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10">
        <f t="shared" si="37"/>
        <v>300</v>
      </c>
      <c r="Q62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10">
        <f t="shared" si="37"/>
        <v>87</v>
      </c>
      <c r="Q623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10">
        <f t="shared" si="37"/>
        <v>37.888888888888886</v>
      </c>
      <c r="Q624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0" t="e">
        <f t="shared" si="37"/>
        <v>#DIV/0!</v>
      </c>
      <c r="Q625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0" t="e">
        <f t="shared" si="37"/>
        <v>#DIV/0!</v>
      </c>
      <c r="Q626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0" t="e">
        <f t="shared" si="37"/>
        <v>#DIV/0!</v>
      </c>
      <c r="Q627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10">
        <f t="shared" si="37"/>
        <v>111.41025641025641</v>
      </c>
      <c r="Q628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10">
        <f t="shared" si="37"/>
        <v>90</v>
      </c>
      <c r="Q629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0" t="e">
        <f t="shared" si="37"/>
        <v>#DIV/0!</v>
      </c>
      <c r="Q630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10">
        <f t="shared" si="37"/>
        <v>116.66666666666667</v>
      </c>
      <c r="Q631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10">
        <f t="shared" si="37"/>
        <v>10</v>
      </c>
      <c r="Q63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10">
        <f t="shared" si="37"/>
        <v>76.666666666666671</v>
      </c>
      <c r="Q633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0" t="e">
        <f t="shared" si="37"/>
        <v>#DIV/0!</v>
      </c>
      <c r="Q634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10">
        <f t="shared" si="37"/>
        <v>49.8</v>
      </c>
      <c r="Q635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10">
        <f t="shared" si="37"/>
        <v>1</v>
      </c>
      <c r="Q636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10">
        <f t="shared" si="37"/>
        <v>2</v>
      </c>
      <c r="Q637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10">
        <f t="shared" si="37"/>
        <v>4</v>
      </c>
      <c r="Q638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0" t="e">
        <f t="shared" si="37"/>
        <v>#DIV/0!</v>
      </c>
      <c r="Q639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10">
        <f t="shared" si="37"/>
        <v>3</v>
      </c>
      <c r="Q640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10">
        <f t="shared" si="37"/>
        <v>1</v>
      </c>
      <c r="Q641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E642/D642</f>
        <v>1.4428571428571428</v>
      </c>
      <c r="P642" s="10">
        <f t="shared" ref="P642:P705" si="41">E642/L642</f>
        <v>50.5</v>
      </c>
      <c r="Q642" t="s">
        <v>8322</v>
      </c>
      <c r="R642" t="s">
        <v>8324</v>
      </c>
      <c r="S642" s="13">
        <f t="shared" ref="S642:S705" si="42">(((J642/60)/60)/24)+DATE(1970,1,1)</f>
        <v>42683.420312500006</v>
      </c>
      <c r="T642" s="13">
        <f t="shared" ref="T642:T705" si="4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1.1916249999999999</v>
      </c>
      <c r="P643" s="10">
        <f t="shared" si="41"/>
        <v>151.31746031746033</v>
      </c>
      <c r="Q643" t="s">
        <v>8322</v>
      </c>
      <c r="R643" t="s">
        <v>8324</v>
      </c>
      <c r="S643" s="13">
        <f t="shared" si="42"/>
        <v>42199.57</v>
      </c>
      <c r="T643" s="13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10">
        <f t="shared" si="41"/>
        <v>134.3592456301748</v>
      </c>
      <c r="Q644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10">
        <f t="shared" si="41"/>
        <v>174.02631578947367</v>
      </c>
      <c r="Q645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10">
        <f t="shared" si="41"/>
        <v>73.486268364348675</v>
      </c>
      <c r="Q646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10">
        <f t="shared" si="41"/>
        <v>23.518987341772153</v>
      </c>
      <c r="Q647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10">
        <f t="shared" si="41"/>
        <v>39.074444444444445</v>
      </c>
      <c r="Q648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10">
        <f t="shared" si="41"/>
        <v>125.94117647058823</v>
      </c>
      <c r="Q649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10">
        <f t="shared" si="41"/>
        <v>1644</v>
      </c>
      <c r="Q650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10">
        <f t="shared" si="41"/>
        <v>42.670731707317074</v>
      </c>
      <c r="Q651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10">
        <f t="shared" si="41"/>
        <v>35.125</v>
      </c>
      <c r="Q65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10">
        <f t="shared" si="41"/>
        <v>239.35238095238094</v>
      </c>
      <c r="Q653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10">
        <f t="shared" si="41"/>
        <v>107.64285714285714</v>
      </c>
      <c r="Q654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10">
        <f t="shared" si="41"/>
        <v>95.830623306233065</v>
      </c>
      <c r="Q655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10">
        <f t="shared" si="41"/>
        <v>31.663376110562684</v>
      </c>
      <c r="Q656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10">
        <f t="shared" si="41"/>
        <v>42.886861313868614</v>
      </c>
      <c r="Q657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10">
        <f t="shared" si="41"/>
        <v>122.73563218390805</v>
      </c>
      <c r="Q658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10">
        <f t="shared" si="41"/>
        <v>190.45454545454547</v>
      </c>
      <c r="Q659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10">
        <f t="shared" si="41"/>
        <v>109.33695652173913</v>
      </c>
      <c r="Q660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10">
        <f t="shared" si="41"/>
        <v>143.66666666666666</v>
      </c>
      <c r="Q661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10">
        <f t="shared" si="41"/>
        <v>84.944444444444443</v>
      </c>
      <c r="Q66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10">
        <f t="shared" si="41"/>
        <v>10.555555555555555</v>
      </c>
      <c r="Q663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10">
        <f t="shared" si="41"/>
        <v>39</v>
      </c>
      <c r="Q664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10">
        <f t="shared" si="41"/>
        <v>100</v>
      </c>
      <c r="Q665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10">
        <f t="shared" si="41"/>
        <v>31.172413793103448</v>
      </c>
      <c r="Q666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10">
        <f t="shared" si="41"/>
        <v>155.33333333333334</v>
      </c>
      <c r="Q667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10">
        <f t="shared" si="41"/>
        <v>2</v>
      </c>
      <c r="Q668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10">
        <f t="shared" si="41"/>
        <v>178.92857142857142</v>
      </c>
      <c r="Q669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10">
        <f t="shared" si="41"/>
        <v>27.36</v>
      </c>
      <c r="Q670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10">
        <f t="shared" si="41"/>
        <v>1536.25</v>
      </c>
      <c r="Q671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10">
        <f t="shared" si="41"/>
        <v>84.99677419354839</v>
      </c>
      <c r="Q67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10">
        <f t="shared" si="41"/>
        <v>788.5333333333333</v>
      </c>
      <c r="Q673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10">
        <f t="shared" si="41"/>
        <v>50.29767441860465</v>
      </c>
      <c r="Q674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10">
        <f t="shared" si="41"/>
        <v>68.333333333333329</v>
      </c>
      <c r="Q675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10">
        <f t="shared" si="41"/>
        <v>7.5</v>
      </c>
      <c r="Q676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10">
        <f t="shared" si="41"/>
        <v>34.269230769230766</v>
      </c>
      <c r="Q677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10">
        <f t="shared" si="41"/>
        <v>61.291666666666664</v>
      </c>
      <c r="Q678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10">
        <f t="shared" si="41"/>
        <v>133.25</v>
      </c>
      <c r="Q679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10">
        <f t="shared" si="41"/>
        <v>65.17647058823529</v>
      </c>
      <c r="Q680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10">
        <f t="shared" si="41"/>
        <v>93.90425531914893</v>
      </c>
      <c r="Q681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10">
        <f t="shared" si="41"/>
        <v>150.65116279069767</v>
      </c>
      <c r="Q68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10">
        <f t="shared" si="41"/>
        <v>1</v>
      </c>
      <c r="Q683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10">
        <f t="shared" si="41"/>
        <v>13.25</v>
      </c>
      <c r="Q684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10">
        <f t="shared" si="41"/>
        <v>99.333333333333329</v>
      </c>
      <c r="Q685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10">
        <f t="shared" si="41"/>
        <v>177.39259259259259</v>
      </c>
      <c r="Q686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10">
        <f t="shared" si="41"/>
        <v>55.3</v>
      </c>
      <c r="Q687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0" t="e">
        <f t="shared" si="41"/>
        <v>#DIV/0!</v>
      </c>
      <c r="Q688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10">
        <f t="shared" si="41"/>
        <v>591.66666666666663</v>
      </c>
      <c r="Q689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10">
        <f t="shared" si="41"/>
        <v>405.5</v>
      </c>
      <c r="Q690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10">
        <f t="shared" si="41"/>
        <v>343.14732142857144</v>
      </c>
      <c r="Q691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10">
        <f t="shared" si="41"/>
        <v>72.588235294117652</v>
      </c>
      <c r="Q69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10">
        <f t="shared" si="41"/>
        <v>26</v>
      </c>
      <c r="Q693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10">
        <f t="shared" si="41"/>
        <v>6.4975124378109452</v>
      </c>
      <c r="Q694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10">
        <f t="shared" si="41"/>
        <v>119.38513513513513</v>
      </c>
      <c r="Q695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10">
        <f t="shared" si="41"/>
        <v>84.285714285714292</v>
      </c>
      <c r="Q696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10">
        <f t="shared" si="41"/>
        <v>90.857142857142861</v>
      </c>
      <c r="Q697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10">
        <f t="shared" si="41"/>
        <v>1</v>
      </c>
      <c r="Q698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10">
        <f t="shared" si="41"/>
        <v>20.342105263157894</v>
      </c>
      <c r="Q699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10">
        <f t="shared" si="41"/>
        <v>530.68965517241384</v>
      </c>
      <c r="Q700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10">
        <f t="shared" si="41"/>
        <v>120.39184269662923</v>
      </c>
      <c r="Q701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10">
        <f t="shared" si="41"/>
        <v>13</v>
      </c>
      <c r="Q70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10">
        <f t="shared" si="41"/>
        <v>291.33333333333331</v>
      </c>
      <c r="Q703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10">
        <f t="shared" si="41"/>
        <v>124.9191891891892</v>
      </c>
      <c r="Q704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10">
        <f t="shared" si="41"/>
        <v>119.57142857142857</v>
      </c>
      <c r="Q705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E706/D706</f>
        <v>8.7454545454545458E-3</v>
      </c>
      <c r="P706" s="10">
        <f t="shared" ref="P706:P769" si="45">E706/L706</f>
        <v>120.25</v>
      </c>
      <c r="Q706" t="s">
        <v>8322</v>
      </c>
      <c r="R706" t="s">
        <v>8324</v>
      </c>
      <c r="S706" s="13">
        <f t="shared" ref="S706:S769" si="46">(((J706/60)/60)/24)+DATE(1970,1,1)</f>
        <v>42726.192916666667</v>
      </c>
      <c r="T706" s="13">
        <f t="shared" ref="T706:T769" si="4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9.7699999999999992E-3</v>
      </c>
      <c r="P707" s="10">
        <f t="shared" si="45"/>
        <v>195.4</v>
      </c>
      <c r="Q707" t="s">
        <v>8322</v>
      </c>
      <c r="R707" t="s">
        <v>8324</v>
      </c>
      <c r="S707" s="13">
        <f t="shared" si="46"/>
        <v>42726.491643518515</v>
      </c>
      <c r="T707" s="13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0" t="e">
        <f t="shared" si="45"/>
        <v>#DIV/0!</v>
      </c>
      <c r="Q708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10">
        <f t="shared" si="45"/>
        <v>117.69868421052631</v>
      </c>
      <c r="Q709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10">
        <f t="shared" si="45"/>
        <v>23.948509485094849</v>
      </c>
      <c r="Q710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10">
        <f t="shared" si="45"/>
        <v>30.5</v>
      </c>
      <c r="Q711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0" t="e">
        <f t="shared" si="45"/>
        <v>#DIV/0!</v>
      </c>
      <c r="Q7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10">
        <f t="shared" si="45"/>
        <v>99.973372781065095</v>
      </c>
      <c r="Q713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10">
        <f t="shared" si="45"/>
        <v>26.25</v>
      </c>
      <c r="Q714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10">
        <f t="shared" si="45"/>
        <v>199</v>
      </c>
      <c r="Q715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10">
        <f t="shared" si="45"/>
        <v>80.321428571428569</v>
      </c>
      <c r="Q716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10">
        <f t="shared" si="45"/>
        <v>115.75</v>
      </c>
      <c r="Q717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10">
        <f t="shared" si="45"/>
        <v>44.6875</v>
      </c>
      <c r="Q718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10">
        <f t="shared" si="45"/>
        <v>76.25</v>
      </c>
      <c r="Q719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10">
        <f t="shared" si="45"/>
        <v>22.5</v>
      </c>
      <c r="Q720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10">
        <f t="shared" si="45"/>
        <v>19.399999999999999</v>
      </c>
      <c r="Q721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10">
        <f t="shared" si="45"/>
        <v>66.707317073170728</v>
      </c>
      <c r="Q72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10">
        <f t="shared" si="45"/>
        <v>84.142857142857139</v>
      </c>
      <c r="Q723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10">
        <f t="shared" si="45"/>
        <v>215.72549019607843</v>
      </c>
      <c r="Q724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10">
        <f t="shared" si="45"/>
        <v>54.69</v>
      </c>
      <c r="Q725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10">
        <f t="shared" si="45"/>
        <v>51.62944055944056</v>
      </c>
      <c r="Q726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10">
        <f t="shared" si="45"/>
        <v>143.35714285714286</v>
      </c>
      <c r="Q727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10">
        <f t="shared" si="45"/>
        <v>72.428571428571431</v>
      </c>
      <c r="Q728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10">
        <f t="shared" si="45"/>
        <v>36.530201342281877</v>
      </c>
      <c r="Q729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10">
        <f t="shared" si="45"/>
        <v>60.903461538461535</v>
      </c>
      <c r="Q730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10">
        <f t="shared" si="45"/>
        <v>43.55</v>
      </c>
      <c r="Q731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10">
        <f t="shared" si="45"/>
        <v>99.766037735849054</v>
      </c>
      <c r="Q73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10">
        <f t="shared" si="45"/>
        <v>88.732394366197184</v>
      </c>
      <c r="Q733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10">
        <f t="shared" si="45"/>
        <v>4.9230769230769234</v>
      </c>
      <c r="Q734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10">
        <f t="shared" si="45"/>
        <v>17.822485207100591</v>
      </c>
      <c r="Q735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10">
        <f t="shared" si="45"/>
        <v>187.19298245614036</v>
      </c>
      <c r="Q736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10">
        <f t="shared" si="45"/>
        <v>234.80786026200875</v>
      </c>
      <c r="Q737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10">
        <f t="shared" si="45"/>
        <v>105.04629629629629</v>
      </c>
      <c r="Q738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10">
        <f t="shared" si="45"/>
        <v>56.666666666666664</v>
      </c>
      <c r="Q739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10">
        <f t="shared" si="45"/>
        <v>39.048780487804876</v>
      </c>
      <c r="Q740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10">
        <f t="shared" si="45"/>
        <v>68.345323741007192</v>
      </c>
      <c r="Q741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10">
        <f t="shared" si="45"/>
        <v>169.57894736842104</v>
      </c>
      <c r="Q74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10">
        <f t="shared" si="45"/>
        <v>141.42340425531913</v>
      </c>
      <c r="Q743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10">
        <f t="shared" si="45"/>
        <v>67.391304347826093</v>
      </c>
      <c r="Q744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10">
        <f t="shared" si="45"/>
        <v>54.266666666666666</v>
      </c>
      <c r="Q745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10">
        <f t="shared" si="45"/>
        <v>82.516129032258064</v>
      </c>
      <c r="Q746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10">
        <f t="shared" si="45"/>
        <v>53.729729729729726</v>
      </c>
      <c r="Q747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10">
        <f t="shared" si="45"/>
        <v>34.206185567010309</v>
      </c>
      <c r="Q748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10">
        <f t="shared" si="45"/>
        <v>127.32727272727273</v>
      </c>
      <c r="Q749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10">
        <f t="shared" si="45"/>
        <v>45.56818181818182</v>
      </c>
      <c r="Q750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10">
        <f t="shared" si="45"/>
        <v>95.963636363636368</v>
      </c>
      <c r="Q751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10">
        <f t="shared" si="45"/>
        <v>77.271186440677965</v>
      </c>
      <c r="Q75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10">
        <f t="shared" si="45"/>
        <v>57.338709677419352</v>
      </c>
      <c r="Q753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10">
        <f t="shared" si="45"/>
        <v>53.19047619047619</v>
      </c>
      <c r="Q754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10">
        <f t="shared" si="45"/>
        <v>492.30769230769232</v>
      </c>
      <c r="Q755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10">
        <f t="shared" si="45"/>
        <v>42.346938775510203</v>
      </c>
      <c r="Q756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10">
        <f t="shared" si="45"/>
        <v>37.466029411764708</v>
      </c>
      <c r="Q757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10">
        <f t="shared" si="45"/>
        <v>37.454545454545453</v>
      </c>
      <c r="Q758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10">
        <f t="shared" si="45"/>
        <v>33.055555555555557</v>
      </c>
      <c r="Q759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10">
        <f t="shared" si="45"/>
        <v>134.21052631578948</v>
      </c>
      <c r="Q760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10">
        <f t="shared" si="45"/>
        <v>51.474747474747474</v>
      </c>
      <c r="Q761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0" t="e">
        <f t="shared" si="45"/>
        <v>#DIV/0!</v>
      </c>
      <c r="Q762" t="s">
        <v>8325</v>
      </c>
      <c r="R762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10">
        <f t="shared" si="45"/>
        <v>39.166666666666664</v>
      </c>
      <c r="Q763" t="s">
        <v>8325</v>
      </c>
      <c r="R763" t="s">
        <v>8327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0" t="e">
        <f t="shared" si="45"/>
        <v>#DIV/0!</v>
      </c>
      <c r="Q764" t="s">
        <v>8325</v>
      </c>
      <c r="R764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10">
        <f t="shared" si="45"/>
        <v>5</v>
      </c>
      <c r="Q765" t="s">
        <v>8325</v>
      </c>
      <c r="R765" t="s">
        <v>8327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0" t="e">
        <f t="shared" si="45"/>
        <v>#DIV/0!</v>
      </c>
      <c r="Q766" t="s">
        <v>8325</v>
      </c>
      <c r="R766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10">
        <f t="shared" si="45"/>
        <v>57.295454545454547</v>
      </c>
      <c r="Q767" t="s">
        <v>8325</v>
      </c>
      <c r="R767" t="s">
        <v>8327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0" t="e">
        <f t="shared" si="45"/>
        <v>#DIV/0!</v>
      </c>
      <c r="Q768" t="s">
        <v>8325</v>
      </c>
      <c r="R768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10">
        <f t="shared" si="45"/>
        <v>59</v>
      </c>
      <c r="Q769" t="s">
        <v>8325</v>
      </c>
      <c r="R769" t="s">
        <v>8327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E770/D770</f>
        <v>0</v>
      </c>
      <c r="P770" s="10" t="e">
        <f t="shared" ref="P770:P833" si="49">E770/L770</f>
        <v>#DIV/0!</v>
      </c>
      <c r="Q770" t="s">
        <v>8325</v>
      </c>
      <c r="R770" t="s">
        <v>8327</v>
      </c>
      <c r="S770" s="13">
        <f t="shared" ref="S770:S833" si="50">(((J770/60)/60)/24)+DATE(1970,1,1)</f>
        <v>41594.207060185188</v>
      </c>
      <c r="T770" s="13">
        <f t="shared" ref="T770:T833" si="51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0.41399999999999998</v>
      </c>
      <c r="P771" s="10">
        <f t="shared" si="49"/>
        <v>31.846153846153847</v>
      </c>
      <c r="Q771" t="s">
        <v>8325</v>
      </c>
      <c r="R771" t="s">
        <v>8327</v>
      </c>
      <c r="S771" s="13">
        <f t="shared" si="50"/>
        <v>41604.996458333335</v>
      </c>
      <c r="T771" s="13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0" t="e">
        <f t="shared" si="49"/>
        <v>#DIV/0!</v>
      </c>
      <c r="Q772" t="s">
        <v>8325</v>
      </c>
      <c r="R772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10">
        <f t="shared" si="49"/>
        <v>10</v>
      </c>
      <c r="Q773" t="s">
        <v>8325</v>
      </c>
      <c r="R773" t="s">
        <v>8327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10">
        <f t="shared" si="49"/>
        <v>50</v>
      </c>
      <c r="Q774" t="s">
        <v>8325</v>
      </c>
      <c r="R774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10">
        <f t="shared" si="49"/>
        <v>16</v>
      </c>
      <c r="Q775" t="s">
        <v>8325</v>
      </c>
      <c r="R775" t="s">
        <v>8327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10">
        <f t="shared" si="49"/>
        <v>39</v>
      </c>
      <c r="Q776" t="s">
        <v>8325</v>
      </c>
      <c r="R776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10">
        <f t="shared" si="49"/>
        <v>34</v>
      </c>
      <c r="Q777" t="s">
        <v>8325</v>
      </c>
      <c r="R777" t="s">
        <v>8327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10">
        <f t="shared" si="49"/>
        <v>63.122807017543863</v>
      </c>
      <c r="Q778" t="s">
        <v>8325</v>
      </c>
      <c r="R778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10">
        <f t="shared" si="49"/>
        <v>7</v>
      </c>
      <c r="Q779" t="s">
        <v>8325</v>
      </c>
      <c r="R779" t="s">
        <v>8327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10">
        <f t="shared" si="49"/>
        <v>2</v>
      </c>
      <c r="Q780" t="s">
        <v>8325</v>
      </c>
      <c r="R78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10">
        <f t="shared" si="49"/>
        <v>66.666666666666671</v>
      </c>
      <c r="Q781" t="s">
        <v>8325</v>
      </c>
      <c r="R781" t="s">
        <v>8327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10">
        <f t="shared" si="49"/>
        <v>38.518518518518519</v>
      </c>
      <c r="Q782" t="s">
        <v>8328</v>
      </c>
      <c r="R782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10">
        <f t="shared" si="49"/>
        <v>42.609200000000001</v>
      </c>
      <c r="Q783" t="s">
        <v>8328</v>
      </c>
      <c r="R783" t="s">
        <v>8329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10">
        <f t="shared" si="49"/>
        <v>50</v>
      </c>
      <c r="Q784" t="s">
        <v>8328</v>
      </c>
      <c r="R784" t="s">
        <v>8329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10">
        <f t="shared" si="49"/>
        <v>63.485714285714288</v>
      </c>
      <c r="Q785" t="s">
        <v>8328</v>
      </c>
      <c r="R785" t="s">
        <v>8329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10">
        <f t="shared" si="49"/>
        <v>102.5</v>
      </c>
      <c r="Q786" t="s">
        <v>8328</v>
      </c>
      <c r="R786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10">
        <f t="shared" si="49"/>
        <v>31.142758620689655</v>
      </c>
      <c r="Q787" t="s">
        <v>8328</v>
      </c>
      <c r="R787" t="s">
        <v>8329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10">
        <f t="shared" si="49"/>
        <v>162.27272727272728</v>
      </c>
      <c r="Q788" t="s">
        <v>8328</v>
      </c>
      <c r="R788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10">
        <f t="shared" si="49"/>
        <v>80.588235294117652</v>
      </c>
      <c r="Q789" t="s">
        <v>8328</v>
      </c>
      <c r="R789" t="s">
        <v>8329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10">
        <f t="shared" si="49"/>
        <v>59.85441176470588</v>
      </c>
      <c r="Q790" t="s">
        <v>8328</v>
      </c>
      <c r="R79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10">
        <f t="shared" si="49"/>
        <v>132.85714285714286</v>
      </c>
      <c r="Q791" t="s">
        <v>8328</v>
      </c>
      <c r="R791" t="s">
        <v>8329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10">
        <f t="shared" si="49"/>
        <v>92.547820512820508</v>
      </c>
      <c r="Q792" t="s">
        <v>8328</v>
      </c>
      <c r="R792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10">
        <f t="shared" si="49"/>
        <v>60.859375</v>
      </c>
      <c r="Q793" t="s">
        <v>8328</v>
      </c>
      <c r="R793" t="s">
        <v>8329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10">
        <f t="shared" si="49"/>
        <v>41.851833333333339</v>
      </c>
      <c r="Q794" t="s">
        <v>8328</v>
      </c>
      <c r="R794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10">
        <f t="shared" si="49"/>
        <v>88.325937499999995</v>
      </c>
      <c r="Q795" t="s">
        <v>8328</v>
      </c>
      <c r="R795" t="s">
        <v>8329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10">
        <f t="shared" si="49"/>
        <v>158.96226415094338</v>
      </c>
      <c r="Q796" t="s">
        <v>8328</v>
      </c>
      <c r="R796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10">
        <f t="shared" si="49"/>
        <v>85.054347826086953</v>
      </c>
      <c r="Q797" t="s">
        <v>8328</v>
      </c>
      <c r="R797" t="s">
        <v>8329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10">
        <f t="shared" si="49"/>
        <v>112.61111111111111</v>
      </c>
      <c r="Q798" t="s">
        <v>8328</v>
      </c>
      <c r="R798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10">
        <f t="shared" si="49"/>
        <v>45.436619718309856</v>
      </c>
      <c r="Q799" t="s">
        <v>8328</v>
      </c>
      <c r="R799" t="s">
        <v>8329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10">
        <f t="shared" si="49"/>
        <v>46.218390804597703</v>
      </c>
      <c r="Q800" t="s">
        <v>8328</v>
      </c>
      <c r="R80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10">
        <f t="shared" si="49"/>
        <v>178.60714285714286</v>
      </c>
      <c r="Q801" t="s">
        <v>8328</v>
      </c>
      <c r="R801" t="s">
        <v>8329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10">
        <f t="shared" si="49"/>
        <v>40.75</v>
      </c>
      <c r="Q802" t="s">
        <v>8328</v>
      </c>
      <c r="R802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10">
        <f t="shared" si="49"/>
        <v>43.733921568627444</v>
      </c>
      <c r="Q803" t="s">
        <v>8328</v>
      </c>
      <c r="R803" t="s">
        <v>8329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10">
        <f t="shared" si="49"/>
        <v>81.066666666666663</v>
      </c>
      <c r="Q804" t="s">
        <v>8328</v>
      </c>
      <c r="R804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10">
        <f t="shared" si="49"/>
        <v>74.60526315789474</v>
      </c>
      <c r="Q805" t="s">
        <v>8328</v>
      </c>
      <c r="R805" t="s">
        <v>8329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10">
        <f t="shared" si="49"/>
        <v>305.55555555555554</v>
      </c>
      <c r="Q806" t="s">
        <v>8328</v>
      </c>
      <c r="R806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10">
        <f t="shared" si="49"/>
        <v>58.333333333333336</v>
      </c>
      <c r="Q807" t="s">
        <v>8328</v>
      </c>
      <c r="R807" t="s">
        <v>8329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10">
        <f t="shared" si="49"/>
        <v>117.67605633802818</v>
      </c>
      <c r="Q808" t="s">
        <v>8328</v>
      </c>
      <c r="R808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10">
        <f t="shared" si="49"/>
        <v>73.771929824561397</v>
      </c>
      <c r="Q809" t="s">
        <v>8328</v>
      </c>
      <c r="R809" t="s">
        <v>8329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10">
        <f t="shared" si="49"/>
        <v>104.65116279069767</v>
      </c>
      <c r="Q810" t="s">
        <v>8328</v>
      </c>
      <c r="R8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10">
        <f t="shared" si="49"/>
        <v>79.82692307692308</v>
      </c>
      <c r="Q811" t="s">
        <v>8328</v>
      </c>
      <c r="R811" t="s">
        <v>8329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10">
        <f t="shared" si="49"/>
        <v>58.333333333333336</v>
      </c>
      <c r="Q812" t="s">
        <v>8328</v>
      </c>
      <c r="R812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10">
        <f t="shared" si="49"/>
        <v>86.666666666666671</v>
      </c>
      <c r="Q813" t="s">
        <v>8328</v>
      </c>
      <c r="R813" t="s">
        <v>8329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10">
        <f t="shared" si="49"/>
        <v>27.606060606060606</v>
      </c>
      <c r="Q814" t="s">
        <v>8328</v>
      </c>
      <c r="R814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10">
        <f t="shared" si="49"/>
        <v>24.999375000000001</v>
      </c>
      <c r="Q815" t="s">
        <v>8328</v>
      </c>
      <c r="R815" t="s">
        <v>8329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10">
        <f t="shared" si="49"/>
        <v>45.464285714285715</v>
      </c>
      <c r="Q816" t="s">
        <v>8328</v>
      </c>
      <c r="R816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10">
        <f t="shared" si="49"/>
        <v>99.534883720930239</v>
      </c>
      <c r="Q817" t="s">
        <v>8328</v>
      </c>
      <c r="R817" t="s">
        <v>8329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10">
        <f t="shared" si="49"/>
        <v>39.31</v>
      </c>
      <c r="Q818" t="s">
        <v>8328</v>
      </c>
      <c r="R818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10">
        <f t="shared" si="49"/>
        <v>89.419999999999987</v>
      </c>
      <c r="Q819" t="s">
        <v>8328</v>
      </c>
      <c r="R819" t="s">
        <v>8329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10">
        <f t="shared" si="49"/>
        <v>28.684210526315791</v>
      </c>
      <c r="Q820" t="s">
        <v>8328</v>
      </c>
      <c r="R82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10">
        <f t="shared" si="49"/>
        <v>31.071428571428573</v>
      </c>
      <c r="Q821" t="s">
        <v>8328</v>
      </c>
      <c r="R821" t="s">
        <v>8329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10">
        <f t="shared" si="49"/>
        <v>70.55263157894737</v>
      </c>
      <c r="Q822" t="s">
        <v>8328</v>
      </c>
      <c r="R822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10">
        <f t="shared" si="49"/>
        <v>224.12820512820514</v>
      </c>
      <c r="Q823" t="s">
        <v>8328</v>
      </c>
      <c r="R823" t="s">
        <v>8329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10">
        <f t="shared" si="49"/>
        <v>51.811594202898547</v>
      </c>
      <c r="Q824" t="s">
        <v>8328</v>
      </c>
      <c r="R824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10">
        <f t="shared" si="49"/>
        <v>43.515151515151516</v>
      </c>
      <c r="Q825" t="s">
        <v>8328</v>
      </c>
      <c r="R825" t="s">
        <v>8329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10">
        <f t="shared" si="49"/>
        <v>39.816666666666663</v>
      </c>
      <c r="Q826" t="s">
        <v>8328</v>
      </c>
      <c r="R826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10">
        <f t="shared" si="49"/>
        <v>126.8080808080808</v>
      </c>
      <c r="Q827" t="s">
        <v>8328</v>
      </c>
      <c r="R827" t="s">
        <v>8329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10">
        <f t="shared" si="49"/>
        <v>113.87755102040816</v>
      </c>
      <c r="Q828" t="s">
        <v>8328</v>
      </c>
      <c r="R828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10">
        <f t="shared" si="49"/>
        <v>28.181818181818183</v>
      </c>
      <c r="Q829" t="s">
        <v>8328</v>
      </c>
      <c r="R829" t="s">
        <v>8329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10">
        <f t="shared" si="49"/>
        <v>36.60526315789474</v>
      </c>
      <c r="Q830" t="s">
        <v>8328</v>
      </c>
      <c r="R83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10">
        <f t="shared" si="49"/>
        <v>32.5</v>
      </c>
      <c r="Q831" t="s">
        <v>8328</v>
      </c>
      <c r="R831" t="s">
        <v>8329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10">
        <f t="shared" si="49"/>
        <v>60.65625</v>
      </c>
      <c r="Q832" t="s">
        <v>8328</v>
      </c>
      <c r="R832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10">
        <f t="shared" si="49"/>
        <v>175</v>
      </c>
      <c r="Q833" t="s">
        <v>8328</v>
      </c>
      <c r="R833" t="s">
        <v>8329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E834/D834</f>
        <v>1.0060706666666666</v>
      </c>
      <c r="P834" s="10">
        <f t="shared" ref="P834:P897" si="53">E834/L834</f>
        <v>97.993896103896105</v>
      </c>
      <c r="Q834" t="s">
        <v>8328</v>
      </c>
      <c r="R834" t="s">
        <v>8329</v>
      </c>
      <c r="S834" s="13">
        <f t="shared" ref="S834:S897" si="54">(((J834/60)/60)/24)+DATE(1970,1,1)</f>
        <v>40869.675173611111</v>
      </c>
      <c r="T834" s="13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1.0166666666666666</v>
      </c>
      <c r="P835" s="10">
        <f t="shared" si="53"/>
        <v>148.78048780487805</v>
      </c>
      <c r="Q835" t="s">
        <v>8328</v>
      </c>
      <c r="R835" t="s">
        <v>8329</v>
      </c>
      <c r="S835" s="13">
        <f t="shared" si="54"/>
        <v>41718.878182870372</v>
      </c>
      <c r="T835" s="13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10">
        <f t="shared" si="53"/>
        <v>96.08</v>
      </c>
      <c r="Q836" t="s">
        <v>8328</v>
      </c>
      <c r="R836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10">
        <f t="shared" si="53"/>
        <v>58.625</v>
      </c>
      <c r="Q837" t="s">
        <v>8328</v>
      </c>
      <c r="R837" t="s">
        <v>8329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10">
        <f t="shared" si="53"/>
        <v>109.70695652173914</v>
      </c>
      <c r="Q838" t="s">
        <v>8328</v>
      </c>
      <c r="R838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10">
        <f t="shared" si="53"/>
        <v>49.112903225806448</v>
      </c>
      <c r="Q839" t="s">
        <v>8328</v>
      </c>
      <c r="R839" t="s">
        <v>8329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10">
        <f t="shared" si="53"/>
        <v>47.672131147540981</v>
      </c>
      <c r="Q840" t="s">
        <v>8328</v>
      </c>
      <c r="R84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10">
        <f t="shared" si="53"/>
        <v>60.737812499999997</v>
      </c>
      <c r="Q841" t="s">
        <v>8328</v>
      </c>
      <c r="R841" t="s">
        <v>8329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10">
        <f t="shared" si="53"/>
        <v>63.37715789473684</v>
      </c>
      <c r="Q842" t="s">
        <v>8328</v>
      </c>
      <c r="R842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10">
        <f t="shared" si="53"/>
        <v>53.893617021276597</v>
      </c>
      <c r="Q843" t="s">
        <v>8328</v>
      </c>
      <c r="R843" t="s">
        <v>8330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10">
        <f t="shared" si="53"/>
        <v>66.871794871794876</v>
      </c>
      <c r="Q844" t="s">
        <v>8328</v>
      </c>
      <c r="R844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10">
        <f t="shared" si="53"/>
        <v>63.102362204724407</v>
      </c>
      <c r="Q845" t="s">
        <v>8328</v>
      </c>
      <c r="R845" t="s">
        <v>8330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10">
        <f t="shared" si="53"/>
        <v>36.628930817610062</v>
      </c>
      <c r="Q846" t="s">
        <v>8328</v>
      </c>
      <c r="R846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10">
        <f t="shared" si="53"/>
        <v>34.005706214689269</v>
      </c>
      <c r="Q847" t="s">
        <v>8328</v>
      </c>
      <c r="R847" t="s">
        <v>8330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10">
        <f t="shared" si="53"/>
        <v>28.553404255319148</v>
      </c>
      <c r="Q848" t="s">
        <v>8328</v>
      </c>
      <c r="R848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10">
        <f t="shared" si="53"/>
        <v>10</v>
      </c>
      <c r="Q849" t="s">
        <v>8328</v>
      </c>
      <c r="R849" t="s">
        <v>8330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10">
        <f t="shared" si="53"/>
        <v>18.75</v>
      </c>
      <c r="Q850" t="s">
        <v>8328</v>
      </c>
      <c r="R85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10">
        <f t="shared" si="53"/>
        <v>41.704347826086959</v>
      </c>
      <c r="Q851" t="s">
        <v>8328</v>
      </c>
      <c r="R851" t="s">
        <v>8330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10">
        <f t="shared" si="53"/>
        <v>46.669172932330824</v>
      </c>
      <c r="Q852" t="s">
        <v>8328</v>
      </c>
      <c r="R852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10">
        <f t="shared" si="53"/>
        <v>37.271428571428572</v>
      </c>
      <c r="Q853" t="s">
        <v>8328</v>
      </c>
      <c r="R853" t="s">
        <v>8330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10">
        <f t="shared" si="53"/>
        <v>59.258064516129032</v>
      </c>
      <c r="Q854" t="s">
        <v>8328</v>
      </c>
      <c r="R854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10">
        <f t="shared" si="53"/>
        <v>30</v>
      </c>
      <c r="Q855" t="s">
        <v>8328</v>
      </c>
      <c r="R855" t="s">
        <v>8330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10">
        <f t="shared" si="53"/>
        <v>65.8623246492986</v>
      </c>
      <c r="Q856" t="s">
        <v>8328</v>
      </c>
      <c r="R856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10">
        <f t="shared" si="53"/>
        <v>31.914893617021278</v>
      </c>
      <c r="Q857" t="s">
        <v>8328</v>
      </c>
      <c r="R857" t="s">
        <v>8330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10">
        <f t="shared" si="53"/>
        <v>19.464285714285715</v>
      </c>
      <c r="Q858" t="s">
        <v>8328</v>
      </c>
      <c r="R858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10">
        <f t="shared" si="53"/>
        <v>50</v>
      </c>
      <c r="Q859" t="s">
        <v>8328</v>
      </c>
      <c r="R859" t="s">
        <v>8330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10">
        <f t="shared" si="53"/>
        <v>22.737763157894737</v>
      </c>
      <c r="Q860" t="s">
        <v>8328</v>
      </c>
      <c r="R86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10">
        <f t="shared" si="53"/>
        <v>42.724489795918366</v>
      </c>
      <c r="Q861" t="s">
        <v>8328</v>
      </c>
      <c r="R861" t="s">
        <v>8330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10">
        <f t="shared" si="53"/>
        <v>52.916666666666664</v>
      </c>
      <c r="Q862" t="s">
        <v>8328</v>
      </c>
      <c r="R862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10">
        <f t="shared" si="53"/>
        <v>50.5</v>
      </c>
      <c r="Q863" t="s">
        <v>8328</v>
      </c>
      <c r="R863" t="s">
        <v>8331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10">
        <f t="shared" si="53"/>
        <v>42.5</v>
      </c>
      <c r="Q864" t="s">
        <v>8328</v>
      </c>
      <c r="R864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10">
        <f t="shared" si="53"/>
        <v>18</v>
      </c>
      <c r="Q865" t="s">
        <v>8328</v>
      </c>
      <c r="R865" t="s">
        <v>8331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10">
        <f t="shared" si="53"/>
        <v>34.177215189873415</v>
      </c>
      <c r="Q866" t="s">
        <v>8328</v>
      </c>
      <c r="R866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10">
        <f t="shared" si="53"/>
        <v>22.5</v>
      </c>
      <c r="Q867" t="s">
        <v>8328</v>
      </c>
      <c r="R867" t="s">
        <v>8331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10">
        <f t="shared" si="53"/>
        <v>58.18181818181818</v>
      </c>
      <c r="Q868" t="s">
        <v>8328</v>
      </c>
      <c r="R868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10">
        <f t="shared" si="53"/>
        <v>109.18181818181819</v>
      </c>
      <c r="Q869" t="s">
        <v>8328</v>
      </c>
      <c r="R869" t="s">
        <v>8331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10">
        <f t="shared" si="53"/>
        <v>50</v>
      </c>
      <c r="Q870" t="s">
        <v>8328</v>
      </c>
      <c r="R87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10">
        <f t="shared" si="53"/>
        <v>346.66666666666669</v>
      </c>
      <c r="Q871" t="s">
        <v>8328</v>
      </c>
      <c r="R871" t="s">
        <v>8331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10">
        <f t="shared" si="53"/>
        <v>12.4</v>
      </c>
      <c r="Q872" t="s">
        <v>8328</v>
      </c>
      <c r="R872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10">
        <f t="shared" si="53"/>
        <v>27.083333333333332</v>
      </c>
      <c r="Q873" t="s">
        <v>8328</v>
      </c>
      <c r="R873" t="s">
        <v>8331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10">
        <f t="shared" si="53"/>
        <v>32.5</v>
      </c>
      <c r="Q874" t="s">
        <v>8328</v>
      </c>
      <c r="R874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10">
        <f t="shared" si="53"/>
        <v>9</v>
      </c>
      <c r="Q875" t="s">
        <v>8328</v>
      </c>
      <c r="R875" t="s">
        <v>8331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10">
        <f t="shared" si="53"/>
        <v>34.761904761904759</v>
      </c>
      <c r="Q876" t="s">
        <v>8328</v>
      </c>
      <c r="R876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0" t="e">
        <f t="shared" si="53"/>
        <v>#DIV/0!</v>
      </c>
      <c r="Q877" t="s">
        <v>8328</v>
      </c>
      <c r="R877" t="s">
        <v>8331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10">
        <f t="shared" si="53"/>
        <v>28.577777777777779</v>
      </c>
      <c r="Q878" t="s">
        <v>8328</v>
      </c>
      <c r="R878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10">
        <f t="shared" si="53"/>
        <v>46.586206896551722</v>
      </c>
      <c r="Q879" t="s">
        <v>8328</v>
      </c>
      <c r="R879" t="s">
        <v>8331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10">
        <f t="shared" si="53"/>
        <v>32.5</v>
      </c>
      <c r="Q880" t="s">
        <v>8328</v>
      </c>
      <c r="R88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10">
        <f t="shared" si="53"/>
        <v>21.466666666666665</v>
      </c>
      <c r="Q881" t="s">
        <v>8328</v>
      </c>
      <c r="R881" t="s">
        <v>8331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10">
        <f t="shared" si="53"/>
        <v>14.125</v>
      </c>
      <c r="Q882" t="s">
        <v>8328</v>
      </c>
      <c r="R882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10">
        <f t="shared" si="53"/>
        <v>30</v>
      </c>
      <c r="Q883" t="s">
        <v>8328</v>
      </c>
      <c r="R883" t="s">
        <v>8332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10">
        <f t="shared" si="53"/>
        <v>21.571428571428573</v>
      </c>
      <c r="Q884" t="s">
        <v>8328</v>
      </c>
      <c r="R884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10">
        <f t="shared" si="53"/>
        <v>83.375</v>
      </c>
      <c r="Q885" t="s">
        <v>8328</v>
      </c>
      <c r="R885" t="s">
        <v>8332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10">
        <f t="shared" si="53"/>
        <v>10</v>
      </c>
      <c r="Q886" t="s">
        <v>8328</v>
      </c>
      <c r="R886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10">
        <f t="shared" si="53"/>
        <v>35.714285714285715</v>
      </c>
      <c r="Q887" t="s">
        <v>8328</v>
      </c>
      <c r="R887" t="s">
        <v>8332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10">
        <f t="shared" si="53"/>
        <v>29.285714285714285</v>
      </c>
      <c r="Q888" t="s">
        <v>8328</v>
      </c>
      <c r="R888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0" t="e">
        <f t="shared" si="53"/>
        <v>#DIV/0!</v>
      </c>
      <c r="Q889" t="s">
        <v>8328</v>
      </c>
      <c r="R889" t="s">
        <v>8332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10">
        <f t="shared" si="53"/>
        <v>18</v>
      </c>
      <c r="Q890" t="s">
        <v>8328</v>
      </c>
      <c r="R89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10">
        <f t="shared" si="53"/>
        <v>73.760000000000005</v>
      </c>
      <c r="Q891" t="s">
        <v>8328</v>
      </c>
      <c r="R891" t="s">
        <v>8332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10">
        <f t="shared" si="53"/>
        <v>31.25</v>
      </c>
      <c r="Q892" t="s">
        <v>8328</v>
      </c>
      <c r="R892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10">
        <f t="shared" si="53"/>
        <v>28.888888888888889</v>
      </c>
      <c r="Q893" t="s">
        <v>8328</v>
      </c>
      <c r="R893" t="s">
        <v>8332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10">
        <f t="shared" si="53"/>
        <v>143.8235294117647</v>
      </c>
      <c r="Q894" t="s">
        <v>8328</v>
      </c>
      <c r="R894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10">
        <f t="shared" si="53"/>
        <v>40</v>
      </c>
      <c r="Q895" t="s">
        <v>8328</v>
      </c>
      <c r="R895" t="s">
        <v>8332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10">
        <f t="shared" si="53"/>
        <v>147.81132075471697</v>
      </c>
      <c r="Q896" t="s">
        <v>8328</v>
      </c>
      <c r="R896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10">
        <f t="shared" si="53"/>
        <v>27.857142857142858</v>
      </c>
      <c r="Q897" t="s">
        <v>8328</v>
      </c>
      <c r="R897" t="s">
        <v>8332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E898/D898</f>
        <v>0.4</v>
      </c>
      <c r="P898" s="10">
        <f t="shared" ref="P898:P961" si="57">E898/L898</f>
        <v>44.444444444444443</v>
      </c>
      <c r="Q898" t="s">
        <v>8328</v>
      </c>
      <c r="R898" t="s">
        <v>8332</v>
      </c>
      <c r="S898" s="13">
        <f t="shared" ref="S898:S961" si="58">(((J898/60)/60)/24)+DATE(1970,1,1)</f>
        <v>42218.872986111113</v>
      </c>
      <c r="T898" s="13">
        <f t="shared" ref="T898:T961" si="5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10" t="e">
        <f t="shared" si="57"/>
        <v>#DIV/0!</v>
      </c>
      <c r="Q899" t="s">
        <v>8328</v>
      </c>
      <c r="R899" t="s">
        <v>8332</v>
      </c>
      <c r="S899" s="13">
        <f t="shared" si="58"/>
        <v>41211.688750000001</v>
      </c>
      <c r="T899" s="13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10">
        <f t="shared" si="57"/>
        <v>35</v>
      </c>
      <c r="Q900" t="s">
        <v>8328</v>
      </c>
      <c r="R90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10">
        <f t="shared" si="57"/>
        <v>35</v>
      </c>
      <c r="Q901" t="s">
        <v>8328</v>
      </c>
      <c r="R901" t="s">
        <v>8332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10">
        <f t="shared" si="57"/>
        <v>10.5</v>
      </c>
      <c r="Q902" t="s">
        <v>8328</v>
      </c>
      <c r="R902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0" t="e">
        <f t="shared" si="57"/>
        <v>#DIV/0!</v>
      </c>
      <c r="Q903" t="s">
        <v>8328</v>
      </c>
      <c r="R903" t="s">
        <v>8331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10">
        <f t="shared" si="57"/>
        <v>30</v>
      </c>
      <c r="Q904" t="s">
        <v>8328</v>
      </c>
      <c r="R904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10">
        <f t="shared" si="57"/>
        <v>40</v>
      </c>
      <c r="Q905" t="s">
        <v>8328</v>
      </c>
      <c r="R905" t="s">
        <v>8331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10">
        <f t="shared" si="57"/>
        <v>50.333333333333336</v>
      </c>
      <c r="Q906" t="s">
        <v>8328</v>
      </c>
      <c r="R906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10">
        <f t="shared" si="57"/>
        <v>32.666666666666664</v>
      </c>
      <c r="Q907" t="s">
        <v>8328</v>
      </c>
      <c r="R907" t="s">
        <v>8331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0" t="e">
        <f t="shared" si="57"/>
        <v>#DIV/0!</v>
      </c>
      <c r="Q908" t="s">
        <v>8328</v>
      </c>
      <c r="R908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0" t="e">
        <f t="shared" si="57"/>
        <v>#DIV/0!</v>
      </c>
      <c r="Q909" t="s">
        <v>8328</v>
      </c>
      <c r="R909" t="s">
        <v>8331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0" t="e">
        <f t="shared" si="57"/>
        <v>#DIV/0!</v>
      </c>
      <c r="Q910" t="s">
        <v>8328</v>
      </c>
      <c r="R9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10">
        <f t="shared" si="57"/>
        <v>65</v>
      </c>
      <c r="Q911" t="s">
        <v>8328</v>
      </c>
      <c r="R911" t="s">
        <v>8331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10">
        <f t="shared" si="57"/>
        <v>24.6</v>
      </c>
      <c r="Q912" t="s">
        <v>8328</v>
      </c>
      <c r="R912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0" t="e">
        <f t="shared" si="57"/>
        <v>#DIV/0!</v>
      </c>
      <c r="Q913" t="s">
        <v>8328</v>
      </c>
      <c r="R913" t="s">
        <v>8331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10">
        <f t="shared" si="57"/>
        <v>15</v>
      </c>
      <c r="Q914" t="s">
        <v>8328</v>
      </c>
      <c r="R914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10">
        <f t="shared" si="57"/>
        <v>82.583333333333329</v>
      </c>
      <c r="Q915" t="s">
        <v>8328</v>
      </c>
      <c r="R915" t="s">
        <v>8331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0" t="e">
        <f t="shared" si="57"/>
        <v>#DIV/0!</v>
      </c>
      <c r="Q916" t="s">
        <v>8328</v>
      </c>
      <c r="R916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10">
        <f t="shared" si="57"/>
        <v>41.666666666666664</v>
      </c>
      <c r="Q917" t="s">
        <v>8328</v>
      </c>
      <c r="R917" t="s">
        <v>8331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0" t="e">
        <f t="shared" si="57"/>
        <v>#DIV/0!</v>
      </c>
      <c r="Q918" t="s">
        <v>8328</v>
      </c>
      <c r="R918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10">
        <f t="shared" si="57"/>
        <v>30</v>
      </c>
      <c r="Q919" t="s">
        <v>8328</v>
      </c>
      <c r="R919" t="s">
        <v>8331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10">
        <f t="shared" si="57"/>
        <v>19.600000000000001</v>
      </c>
      <c r="Q920" t="s">
        <v>8328</v>
      </c>
      <c r="R92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10">
        <f t="shared" si="57"/>
        <v>100</v>
      </c>
      <c r="Q921" t="s">
        <v>8328</v>
      </c>
      <c r="R921" t="s">
        <v>8331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0" t="e">
        <f t="shared" si="57"/>
        <v>#DIV/0!</v>
      </c>
      <c r="Q922" t="s">
        <v>8328</v>
      </c>
      <c r="R922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10">
        <f t="shared" si="57"/>
        <v>231.75</v>
      </c>
      <c r="Q923" t="s">
        <v>8328</v>
      </c>
      <c r="R923" t="s">
        <v>8331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10">
        <f t="shared" si="57"/>
        <v>189.33333333333334</v>
      </c>
      <c r="Q924" t="s">
        <v>8328</v>
      </c>
      <c r="R924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10">
        <f t="shared" si="57"/>
        <v>55</v>
      </c>
      <c r="Q925" t="s">
        <v>8328</v>
      </c>
      <c r="R925" t="s">
        <v>8331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10">
        <f t="shared" si="57"/>
        <v>21.8</v>
      </c>
      <c r="Q926" t="s">
        <v>8328</v>
      </c>
      <c r="R926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10">
        <f t="shared" si="57"/>
        <v>32</v>
      </c>
      <c r="Q927" t="s">
        <v>8328</v>
      </c>
      <c r="R927" t="s">
        <v>8331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0" t="e">
        <f t="shared" si="57"/>
        <v>#DIV/0!</v>
      </c>
      <c r="Q928" t="s">
        <v>8328</v>
      </c>
      <c r="R928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0" t="e">
        <f t="shared" si="57"/>
        <v>#DIV/0!</v>
      </c>
      <c r="Q929" t="s">
        <v>8328</v>
      </c>
      <c r="R929" t="s">
        <v>8331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10">
        <f t="shared" si="57"/>
        <v>56.25</v>
      </c>
      <c r="Q930" t="s">
        <v>8328</v>
      </c>
      <c r="R930" t="s">
        <v>8331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0" t="e">
        <f t="shared" si="57"/>
        <v>#DIV/0!</v>
      </c>
      <c r="Q931" t="s">
        <v>8328</v>
      </c>
      <c r="R931" t="s">
        <v>8331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10">
        <f t="shared" si="57"/>
        <v>69</v>
      </c>
      <c r="Q932" t="s">
        <v>8328</v>
      </c>
      <c r="R932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10">
        <f t="shared" si="57"/>
        <v>18.714285714285715</v>
      </c>
      <c r="Q933" t="s">
        <v>8328</v>
      </c>
      <c r="R933" t="s">
        <v>8331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10">
        <f t="shared" si="57"/>
        <v>46.033333333333331</v>
      </c>
      <c r="Q934" t="s">
        <v>8328</v>
      </c>
      <c r="R934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10">
        <f t="shared" si="57"/>
        <v>60</v>
      </c>
      <c r="Q935" t="s">
        <v>8328</v>
      </c>
      <c r="R935" t="s">
        <v>8331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10">
        <f t="shared" si="57"/>
        <v>50.666666666666664</v>
      </c>
      <c r="Q936" t="s">
        <v>8328</v>
      </c>
      <c r="R936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10">
        <f t="shared" si="57"/>
        <v>25</v>
      </c>
      <c r="Q937" t="s">
        <v>8328</v>
      </c>
      <c r="R937" t="s">
        <v>8331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0" t="e">
        <f t="shared" si="57"/>
        <v>#DIV/0!</v>
      </c>
      <c r="Q938" t="s">
        <v>8328</v>
      </c>
      <c r="R938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10">
        <f t="shared" si="57"/>
        <v>20</v>
      </c>
      <c r="Q939" t="s">
        <v>8328</v>
      </c>
      <c r="R939" t="s">
        <v>8331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10">
        <f t="shared" si="57"/>
        <v>25</v>
      </c>
      <c r="Q940" t="s">
        <v>8328</v>
      </c>
      <c r="R94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10">
        <f t="shared" si="57"/>
        <v>20</v>
      </c>
      <c r="Q941" t="s">
        <v>8328</v>
      </c>
      <c r="R941" t="s">
        <v>8331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10">
        <f t="shared" si="57"/>
        <v>110.28571428571429</v>
      </c>
      <c r="Q94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10">
        <f t="shared" si="57"/>
        <v>37.451612903225808</v>
      </c>
      <c r="Q943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10">
        <f t="shared" si="57"/>
        <v>41.75</v>
      </c>
      <c r="Q944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10">
        <f t="shared" si="57"/>
        <v>24.083333333333332</v>
      </c>
      <c r="Q945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10">
        <f t="shared" si="57"/>
        <v>69.40625</v>
      </c>
      <c r="Q946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10">
        <f t="shared" si="57"/>
        <v>155.25</v>
      </c>
      <c r="Q947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10">
        <f t="shared" si="57"/>
        <v>57.2</v>
      </c>
      <c r="Q948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0" t="e">
        <f t="shared" si="57"/>
        <v>#DIV/0!</v>
      </c>
      <c r="Q949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10">
        <f t="shared" si="57"/>
        <v>60</v>
      </c>
      <c r="Q950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10">
        <f t="shared" si="57"/>
        <v>39</v>
      </c>
      <c r="Q951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10">
        <f t="shared" si="57"/>
        <v>58.416666666666664</v>
      </c>
      <c r="Q95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10">
        <f t="shared" si="57"/>
        <v>158.63636363636363</v>
      </c>
      <c r="Q953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10">
        <f t="shared" si="57"/>
        <v>99.857142857142861</v>
      </c>
      <c r="Q954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10">
        <f t="shared" si="57"/>
        <v>25.2</v>
      </c>
      <c r="Q955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10">
        <f t="shared" si="57"/>
        <v>89.191780821917803</v>
      </c>
      <c r="Q956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10">
        <f t="shared" si="57"/>
        <v>182.6236559139785</v>
      </c>
      <c r="Q957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10">
        <f t="shared" si="57"/>
        <v>50.647058823529413</v>
      </c>
      <c r="Q958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10">
        <f t="shared" si="57"/>
        <v>33.285714285714285</v>
      </c>
      <c r="Q959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10">
        <f t="shared" si="57"/>
        <v>51.823529411764703</v>
      </c>
      <c r="Q960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10">
        <f t="shared" si="57"/>
        <v>113.62573099415205</v>
      </c>
      <c r="Q961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E962/D962</f>
        <v>0.46100628930817611</v>
      </c>
      <c r="P962" s="10">
        <f t="shared" ref="P962:P1025" si="61">E962/L962</f>
        <v>136.46276595744681</v>
      </c>
      <c r="Q962" t="s">
        <v>8322</v>
      </c>
      <c r="R962" t="s">
        <v>8324</v>
      </c>
      <c r="S962" s="13">
        <f t="shared" ref="S962:S1025" si="62">(((J962/60)/60)/24)+DATE(1970,1,1)</f>
        <v>42766.626793981486</v>
      </c>
      <c r="T962" s="13">
        <f t="shared" ref="T962:T1025" si="6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0.42188421052631581</v>
      </c>
      <c r="P963" s="10">
        <f t="shared" si="61"/>
        <v>364.35454545454547</v>
      </c>
      <c r="Q963" t="s">
        <v>8322</v>
      </c>
      <c r="R963" t="s">
        <v>8324</v>
      </c>
      <c r="S963" s="13">
        <f t="shared" si="62"/>
        <v>42740.693692129629</v>
      </c>
      <c r="T963" s="13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10">
        <f t="shared" si="61"/>
        <v>19.243243243243242</v>
      </c>
      <c r="Q964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10">
        <f t="shared" si="61"/>
        <v>41.888888888888886</v>
      </c>
      <c r="Q965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10">
        <f t="shared" si="61"/>
        <v>30.310344827586206</v>
      </c>
      <c r="Q966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10">
        <f t="shared" si="61"/>
        <v>49.666666666666664</v>
      </c>
      <c r="Q967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10">
        <f t="shared" si="61"/>
        <v>59.2</v>
      </c>
      <c r="Q968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10">
        <f t="shared" si="61"/>
        <v>43.97530864197531</v>
      </c>
      <c r="Q969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10">
        <f t="shared" si="61"/>
        <v>26.5</v>
      </c>
      <c r="Q970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10">
        <f t="shared" si="61"/>
        <v>1272.7272727272727</v>
      </c>
      <c r="Q971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10">
        <f t="shared" si="61"/>
        <v>164</v>
      </c>
      <c r="Q97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10">
        <f t="shared" si="61"/>
        <v>45.2</v>
      </c>
      <c r="Q973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10">
        <f t="shared" si="61"/>
        <v>153.88888888888889</v>
      </c>
      <c r="Q974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10">
        <f t="shared" si="61"/>
        <v>51.375</v>
      </c>
      <c r="Q975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10">
        <f t="shared" si="61"/>
        <v>93.333333333333329</v>
      </c>
      <c r="Q976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10">
        <f t="shared" si="61"/>
        <v>108.625</v>
      </c>
      <c r="Q977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10">
        <f t="shared" si="61"/>
        <v>160.5</v>
      </c>
      <c r="Q978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10">
        <f t="shared" si="61"/>
        <v>75.75</v>
      </c>
      <c r="Q979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10">
        <f t="shared" si="61"/>
        <v>790.83739837398377</v>
      </c>
      <c r="Q980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10">
        <f t="shared" si="61"/>
        <v>301.93916666666667</v>
      </c>
      <c r="Q981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10">
        <f t="shared" si="61"/>
        <v>47.935483870967744</v>
      </c>
      <c r="Q98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10">
        <f t="shared" si="61"/>
        <v>2.75</v>
      </c>
      <c r="Q983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10">
        <f t="shared" si="61"/>
        <v>1</v>
      </c>
      <c r="Q984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10">
        <f t="shared" si="61"/>
        <v>171.79329608938548</v>
      </c>
      <c r="Q985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10">
        <f t="shared" si="61"/>
        <v>35.333333333333336</v>
      </c>
      <c r="Q986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10">
        <f t="shared" si="61"/>
        <v>82.086956521739125</v>
      </c>
      <c r="Q987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10">
        <f t="shared" si="61"/>
        <v>110.8695652173913</v>
      </c>
      <c r="Q988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10">
        <f t="shared" si="61"/>
        <v>161.21951219512195</v>
      </c>
      <c r="Q989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0" t="e">
        <f t="shared" si="61"/>
        <v>#DIV/0!</v>
      </c>
      <c r="Q990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10">
        <f t="shared" si="61"/>
        <v>52.40625</v>
      </c>
      <c r="Q991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10">
        <f t="shared" si="61"/>
        <v>13</v>
      </c>
      <c r="Q99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10">
        <f t="shared" si="61"/>
        <v>30.285714285714285</v>
      </c>
      <c r="Q993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10">
        <f t="shared" si="61"/>
        <v>116.75</v>
      </c>
      <c r="Q994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10">
        <f t="shared" si="61"/>
        <v>89.59693877551021</v>
      </c>
      <c r="Q995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10">
        <f t="shared" si="61"/>
        <v>424.45454545454544</v>
      </c>
      <c r="Q996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10">
        <f t="shared" si="61"/>
        <v>80.666666666666671</v>
      </c>
      <c r="Q997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10">
        <f t="shared" si="61"/>
        <v>13</v>
      </c>
      <c r="Q998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10">
        <f t="shared" si="61"/>
        <v>8.125</v>
      </c>
      <c r="Q999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10">
        <f t="shared" si="61"/>
        <v>153.42794759825327</v>
      </c>
      <c r="Q1000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10">
        <f t="shared" si="61"/>
        <v>292.07499999999999</v>
      </c>
      <c r="Q1001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10">
        <f t="shared" si="61"/>
        <v>3304</v>
      </c>
      <c r="Q100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10">
        <f t="shared" si="61"/>
        <v>1300</v>
      </c>
      <c r="Q1003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10">
        <f t="shared" si="61"/>
        <v>134.54545454545453</v>
      </c>
      <c r="Q1004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10">
        <f t="shared" si="61"/>
        <v>214.06666666666666</v>
      </c>
      <c r="Q1005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10">
        <f t="shared" si="61"/>
        <v>216.33684210526314</v>
      </c>
      <c r="Q1006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10">
        <f t="shared" si="61"/>
        <v>932.31055900621118</v>
      </c>
      <c r="Q1007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10">
        <f t="shared" si="61"/>
        <v>29.25</v>
      </c>
      <c r="Q1008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10">
        <f t="shared" si="61"/>
        <v>174.94736842105263</v>
      </c>
      <c r="Q1009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10">
        <f t="shared" si="61"/>
        <v>250</v>
      </c>
      <c r="Q1010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10">
        <f t="shared" si="61"/>
        <v>65</v>
      </c>
      <c r="Q1011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10">
        <f t="shared" si="61"/>
        <v>55</v>
      </c>
      <c r="Q10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10">
        <f t="shared" si="61"/>
        <v>75</v>
      </c>
      <c r="Q1013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10">
        <f t="shared" si="61"/>
        <v>1389.3561935483872</v>
      </c>
      <c r="Q1014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10">
        <f t="shared" si="61"/>
        <v>95.911111111111111</v>
      </c>
      <c r="Q1015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10">
        <f t="shared" si="61"/>
        <v>191.25</v>
      </c>
      <c r="Q1016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10">
        <f t="shared" si="61"/>
        <v>40</v>
      </c>
      <c r="Q1017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10">
        <f t="shared" si="61"/>
        <v>74.78947368421052</v>
      </c>
      <c r="Q1018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10">
        <f t="shared" si="61"/>
        <v>161.11830985915492</v>
      </c>
      <c r="Q1019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10">
        <f t="shared" si="61"/>
        <v>88.714285714285708</v>
      </c>
      <c r="Q1020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10">
        <f t="shared" si="61"/>
        <v>53.25</v>
      </c>
      <c r="Q1021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10">
        <f t="shared" si="61"/>
        <v>106.2</v>
      </c>
      <c r="Q1022" t="s">
        <v>8328</v>
      </c>
      <c r="R1022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10">
        <f t="shared" si="61"/>
        <v>22.079728033472804</v>
      </c>
      <c r="Q1023" t="s">
        <v>8328</v>
      </c>
      <c r="R1023" t="s">
        <v>8333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10">
        <f t="shared" si="61"/>
        <v>31.054054054054053</v>
      </c>
      <c r="Q1024" t="s">
        <v>8328</v>
      </c>
      <c r="R1024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10">
        <f t="shared" si="61"/>
        <v>36.206106870229007</v>
      </c>
      <c r="Q1025" t="s">
        <v>8328</v>
      </c>
      <c r="R1025" t="s">
        <v>8333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E1026/D1026</f>
        <v>1.1863774999999999</v>
      </c>
      <c r="P1026" s="10">
        <f t="shared" ref="P1026:P1089" si="65">E1026/L1026</f>
        <v>388.9762295081967</v>
      </c>
      <c r="Q1026" t="s">
        <v>8328</v>
      </c>
      <c r="R1026" t="s">
        <v>8333</v>
      </c>
      <c r="S1026" s="13">
        <f t="shared" ref="S1026:S1089" si="66">(((J1026/60)/60)/24)+DATE(1970,1,1)</f>
        <v>42370.580590277779</v>
      </c>
      <c r="T1026" s="13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1.099283142857143</v>
      </c>
      <c r="P1027" s="10">
        <f t="shared" si="65"/>
        <v>71.848571428571432</v>
      </c>
      <c r="Q1027" t="s">
        <v>8328</v>
      </c>
      <c r="R1027" t="s">
        <v>8333</v>
      </c>
      <c r="S1027" s="13">
        <f t="shared" si="66"/>
        <v>42049.833761574075</v>
      </c>
      <c r="T1027" s="13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10">
        <f t="shared" si="65"/>
        <v>57.381803278688523</v>
      </c>
      <c r="Q1028" t="s">
        <v>8328</v>
      </c>
      <c r="R1028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10">
        <f t="shared" si="65"/>
        <v>69.666666666666671</v>
      </c>
      <c r="Q1029" t="s">
        <v>8328</v>
      </c>
      <c r="R1029" t="s">
        <v>8333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10">
        <f t="shared" si="65"/>
        <v>45.988235294117644</v>
      </c>
      <c r="Q1030" t="s">
        <v>8328</v>
      </c>
      <c r="R103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10">
        <f t="shared" si="65"/>
        <v>79.262411347517727</v>
      </c>
      <c r="Q1031" t="s">
        <v>8328</v>
      </c>
      <c r="R1031" t="s">
        <v>8333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10">
        <f t="shared" si="65"/>
        <v>43.031446540880502</v>
      </c>
      <c r="Q1032" t="s">
        <v>8328</v>
      </c>
      <c r="R1032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10">
        <f t="shared" si="65"/>
        <v>108.48484848484848</v>
      </c>
      <c r="Q1033" t="s">
        <v>8328</v>
      </c>
      <c r="R1033" t="s">
        <v>8333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10">
        <f t="shared" si="65"/>
        <v>61.029583333333335</v>
      </c>
      <c r="Q1034" t="s">
        <v>8328</v>
      </c>
      <c r="R1034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10">
        <f t="shared" si="65"/>
        <v>50.592592592592595</v>
      </c>
      <c r="Q1035" t="s">
        <v>8328</v>
      </c>
      <c r="R1035" t="s">
        <v>8333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10">
        <f t="shared" si="65"/>
        <v>39.157168674698795</v>
      </c>
      <c r="Q1036" t="s">
        <v>8328</v>
      </c>
      <c r="R1036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10">
        <f t="shared" si="65"/>
        <v>65.15789473684211</v>
      </c>
      <c r="Q1037" t="s">
        <v>8328</v>
      </c>
      <c r="R1037" t="s">
        <v>8333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10">
        <f t="shared" si="65"/>
        <v>23.963127962085309</v>
      </c>
      <c r="Q1038" t="s">
        <v>8328</v>
      </c>
      <c r="R1038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10">
        <f t="shared" si="65"/>
        <v>48.61904761904762</v>
      </c>
      <c r="Q1039" t="s">
        <v>8328</v>
      </c>
      <c r="R1039" t="s">
        <v>8333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10">
        <f t="shared" si="65"/>
        <v>35.73770491803279</v>
      </c>
      <c r="Q1040" t="s">
        <v>8328</v>
      </c>
      <c r="R104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10">
        <f t="shared" si="65"/>
        <v>21.366666666666667</v>
      </c>
      <c r="Q1041" t="s">
        <v>8328</v>
      </c>
      <c r="R1041" t="s">
        <v>8333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10">
        <f t="shared" si="65"/>
        <v>250</v>
      </c>
      <c r="Q1042" t="s">
        <v>8334</v>
      </c>
      <c r="R1042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0" t="e">
        <f t="shared" si="65"/>
        <v>#DIV/0!</v>
      </c>
      <c r="Q1043" t="s">
        <v>8334</v>
      </c>
      <c r="R1043" t="s">
        <v>8335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10">
        <f t="shared" si="65"/>
        <v>10</v>
      </c>
      <c r="Q1044" t="s">
        <v>8334</v>
      </c>
      <c r="R1044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10">
        <f t="shared" si="65"/>
        <v>29.236301369863014</v>
      </c>
      <c r="Q1045" t="s">
        <v>8334</v>
      </c>
      <c r="R1045" t="s">
        <v>8335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10">
        <f t="shared" si="65"/>
        <v>3</v>
      </c>
      <c r="Q1046" t="s">
        <v>8334</v>
      </c>
      <c r="R1046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10">
        <f t="shared" si="65"/>
        <v>33.25</v>
      </c>
      <c r="Q1047" t="s">
        <v>8334</v>
      </c>
      <c r="R1047" t="s">
        <v>8335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0" t="e">
        <f t="shared" si="65"/>
        <v>#DIV/0!</v>
      </c>
      <c r="Q1048" t="s">
        <v>8334</v>
      </c>
      <c r="R1048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10">
        <f t="shared" si="65"/>
        <v>1</v>
      </c>
      <c r="Q1049" t="s">
        <v>8334</v>
      </c>
      <c r="R1049" t="s">
        <v>8335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10">
        <f t="shared" si="65"/>
        <v>53</v>
      </c>
      <c r="Q1050" t="s">
        <v>8334</v>
      </c>
      <c r="R105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0" t="e">
        <f t="shared" si="65"/>
        <v>#DIV/0!</v>
      </c>
      <c r="Q1051" t="s">
        <v>8334</v>
      </c>
      <c r="R1051" t="s">
        <v>8335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0" t="e">
        <f t="shared" si="65"/>
        <v>#DIV/0!</v>
      </c>
      <c r="Q1052" t="s">
        <v>8334</v>
      </c>
      <c r="R1052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0" t="e">
        <f t="shared" si="65"/>
        <v>#DIV/0!</v>
      </c>
      <c r="Q1053" t="s">
        <v>8334</v>
      </c>
      <c r="R1053" t="s">
        <v>8335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0" t="e">
        <f t="shared" si="65"/>
        <v>#DIV/0!</v>
      </c>
      <c r="Q1054" t="s">
        <v>8334</v>
      </c>
      <c r="R1054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10">
        <f t="shared" si="65"/>
        <v>15</v>
      </c>
      <c r="Q1055" t="s">
        <v>8334</v>
      </c>
      <c r="R1055" t="s">
        <v>8335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0" t="e">
        <f t="shared" si="65"/>
        <v>#DIV/0!</v>
      </c>
      <c r="Q1056" t="s">
        <v>8334</v>
      </c>
      <c r="R1056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0" t="e">
        <f t="shared" si="65"/>
        <v>#DIV/0!</v>
      </c>
      <c r="Q1057" t="s">
        <v>8334</v>
      </c>
      <c r="R1057" t="s">
        <v>8335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0" t="e">
        <f t="shared" si="65"/>
        <v>#DIV/0!</v>
      </c>
      <c r="Q1058" t="s">
        <v>8334</v>
      </c>
      <c r="R1058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0" t="e">
        <f t="shared" si="65"/>
        <v>#DIV/0!</v>
      </c>
      <c r="Q1059" t="s">
        <v>8334</v>
      </c>
      <c r="R1059" t="s">
        <v>8335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0" t="e">
        <f t="shared" si="65"/>
        <v>#DIV/0!</v>
      </c>
      <c r="Q1060" t="s">
        <v>8334</v>
      </c>
      <c r="R1060" t="s">
        <v>8335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0" t="e">
        <f t="shared" si="65"/>
        <v>#DIV/0!</v>
      </c>
      <c r="Q1061" t="s">
        <v>8334</v>
      </c>
      <c r="R1061" t="s">
        <v>8335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10">
        <f t="shared" si="65"/>
        <v>50</v>
      </c>
      <c r="Q1062" t="s">
        <v>8334</v>
      </c>
      <c r="R1062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0" t="e">
        <f t="shared" si="65"/>
        <v>#DIV/0!</v>
      </c>
      <c r="Q1063" t="s">
        <v>8334</v>
      </c>
      <c r="R1063" t="s">
        <v>8335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10">
        <f t="shared" si="65"/>
        <v>47.5</v>
      </c>
      <c r="Q1064" t="s">
        <v>8334</v>
      </c>
      <c r="R1064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0" t="e">
        <f t="shared" si="65"/>
        <v>#DIV/0!</v>
      </c>
      <c r="Q1065" t="s">
        <v>8334</v>
      </c>
      <c r="R1065" t="s">
        <v>8335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10">
        <f t="shared" si="65"/>
        <v>65.666666666666671</v>
      </c>
      <c r="Q1066" t="s">
        <v>8336</v>
      </c>
      <c r="R1066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10">
        <f t="shared" si="65"/>
        <v>16.2</v>
      </c>
      <c r="Q1067" t="s">
        <v>8336</v>
      </c>
      <c r="R1067" t="s">
        <v>8337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10">
        <f t="shared" si="65"/>
        <v>34.128378378378379</v>
      </c>
      <c r="Q1068" t="s">
        <v>8336</v>
      </c>
      <c r="R1068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10">
        <f t="shared" si="65"/>
        <v>13</v>
      </c>
      <c r="Q1069" t="s">
        <v>8336</v>
      </c>
      <c r="R1069" t="s">
        <v>8337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10">
        <f t="shared" si="65"/>
        <v>11.25</v>
      </c>
      <c r="Q1070" t="s">
        <v>8336</v>
      </c>
      <c r="R107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10">
        <f t="shared" si="65"/>
        <v>40.476190476190474</v>
      </c>
      <c r="Q1071" t="s">
        <v>8336</v>
      </c>
      <c r="R1071" t="s">
        <v>8337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10">
        <f t="shared" si="65"/>
        <v>35</v>
      </c>
      <c r="Q1072" t="s">
        <v>8336</v>
      </c>
      <c r="R1072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0" t="e">
        <f t="shared" si="65"/>
        <v>#DIV/0!</v>
      </c>
      <c r="Q1073" t="s">
        <v>8336</v>
      </c>
      <c r="R1073" t="s">
        <v>8337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10">
        <f t="shared" si="65"/>
        <v>12.75</v>
      </c>
      <c r="Q1074" t="s">
        <v>8336</v>
      </c>
      <c r="R1074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10">
        <f t="shared" si="65"/>
        <v>10</v>
      </c>
      <c r="Q1075" t="s">
        <v>8336</v>
      </c>
      <c r="R1075" t="s">
        <v>8337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10">
        <f t="shared" si="65"/>
        <v>113.56666666666666</v>
      </c>
      <c r="Q1076" t="s">
        <v>8336</v>
      </c>
      <c r="R1076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10">
        <f t="shared" si="65"/>
        <v>15</v>
      </c>
      <c r="Q1077" t="s">
        <v>8336</v>
      </c>
      <c r="R1077" t="s">
        <v>8337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10">
        <f t="shared" si="65"/>
        <v>48.281025641025643</v>
      </c>
      <c r="Q1078" t="s">
        <v>8336</v>
      </c>
      <c r="R1078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10">
        <f t="shared" si="65"/>
        <v>43.976047904191617</v>
      </c>
      <c r="Q1079" t="s">
        <v>8336</v>
      </c>
      <c r="R1079" t="s">
        <v>8337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10">
        <f t="shared" si="65"/>
        <v>9</v>
      </c>
      <c r="Q1080" t="s">
        <v>8336</v>
      </c>
      <c r="R108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10">
        <f t="shared" si="65"/>
        <v>37.666666666666664</v>
      </c>
      <c r="Q1081" t="s">
        <v>8336</v>
      </c>
      <c r="R1081" t="s">
        <v>8337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10">
        <f t="shared" si="65"/>
        <v>18.581632653061224</v>
      </c>
      <c r="Q1082" t="s">
        <v>8336</v>
      </c>
      <c r="R1082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10">
        <f t="shared" si="65"/>
        <v>3</v>
      </c>
      <c r="Q1083" t="s">
        <v>8336</v>
      </c>
      <c r="R1083" t="s">
        <v>8337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10">
        <f t="shared" si="65"/>
        <v>18.666666666666668</v>
      </c>
      <c r="Q1084" t="s">
        <v>8336</v>
      </c>
      <c r="R1084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10">
        <f t="shared" si="65"/>
        <v>410</v>
      </c>
      <c r="Q1085" t="s">
        <v>8336</v>
      </c>
      <c r="R1085" t="s">
        <v>8337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0" t="e">
        <f t="shared" si="65"/>
        <v>#DIV/0!</v>
      </c>
      <c r="Q1086" t="s">
        <v>8336</v>
      </c>
      <c r="R1086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10">
        <f t="shared" si="65"/>
        <v>114</v>
      </c>
      <c r="Q1087" t="s">
        <v>8336</v>
      </c>
      <c r="R1087" t="s">
        <v>8337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10">
        <f t="shared" si="65"/>
        <v>7.5</v>
      </c>
      <c r="Q1088" t="s">
        <v>8336</v>
      </c>
      <c r="R1088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0" t="e">
        <f t="shared" si="65"/>
        <v>#DIV/0!</v>
      </c>
      <c r="Q1089" t="s">
        <v>8336</v>
      </c>
      <c r="R1089" t="s">
        <v>8337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E1090/D1090</f>
        <v>0.14182977777777778</v>
      </c>
      <c r="P1090" s="10">
        <f t="shared" ref="P1090:P1153" si="69">E1090/L1090</f>
        <v>43.41727891156463</v>
      </c>
      <c r="Q1090" t="s">
        <v>8336</v>
      </c>
      <c r="R1090" t="s">
        <v>8337</v>
      </c>
      <c r="S1090" s="13">
        <f t="shared" ref="S1090:S1153" si="70">(((J1090/60)/60)/24)+DATE(1970,1,1)</f>
        <v>41723.799386574072</v>
      </c>
      <c r="T1090" s="13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7.8266666666666665E-2</v>
      </c>
      <c r="P1091" s="10">
        <f t="shared" si="69"/>
        <v>23.959183673469386</v>
      </c>
      <c r="Q1091" t="s">
        <v>8336</v>
      </c>
      <c r="R1091" t="s">
        <v>8337</v>
      </c>
      <c r="S1091" s="13">
        <f t="shared" si="70"/>
        <v>42151.189525462964</v>
      </c>
      <c r="T1091" s="13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10">
        <f t="shared" si="69"/>
        <v>5</v>
      </c>
      <c r="Q1092" t="s">
        <v>8336</v>
      </c>
      <c r="R1092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10">
        <f t="shared" si="69"/>
        <v>12.5</v>
      </c>
      <c r="Q1093" t="s">
        <v>8336</v>
      </c>
      <c r="R1093" t="s">
        <v>8337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10">
        <f t="shared" si="69"/>
        <v>3</v>
      </c>
      <c r="Q1094" t="s">
        <v>8336</v>
      </c>
      <c r="R1094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10">
        <f t="shared" si="69"/>
        <v>10.5625</v>
      </c>
      <c r="Q1095" t="s">
        <v>8336</v>
      </c>
      <c r="R1095" t="s">
        <v>8337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10">
        <f t="shared" si="69"/>
        <v>122.00037037037038</v>
      </c>
      <c r="Q1096" t="s">
        <v>8336</v>
      </c>
      <c r="R1096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10">
        <f t="shared" si="69"/>
        <v>267.80851063829789</v>
      </c>
      <c r="Q1097" t="s">
        <v>8336</v>
      </c>
      <c r="R1097" t="s">
        <v>8337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10">
        <f t="shared" si="69"/>
        <v>74.206896551724142</v>
      </c>
      <c r="Q1098" t="s">
        <v>8336</v>
      </c>
      <c r="R1098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10">
        <f t="shared" si="69"/>
        <v>6.7142857142857144</v>
      </c>
      <c r="Q1099" t="s">
        <v>8336</v>
      </c>
      <c r="R1099" t="s">
        <v>8337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10">
        <f t="shared" si="69"/>
        <v>81.954545454545453</v>
      </c>
      <c r="Q1100" t="s">
        <v>8336</v>
      </c>
      <c r="R110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10">
        <f t="shared" si="69"/>
        <v>25</v>
      </c>
      <c r="Q1101" t="s">
        <v>8336</v>
      </c>
      <c r="R1101" t="s">
        <v>8337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10">
        <f t="shared" si="69"/>
        <v>10</v>
      </c>
      <c r="Q1102" t="s">
        <v>8336</v>
      </c>
      <c r="R1102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10">
        <f t="shared" si="69"/>
        <v>6.833333333333333</v>
      </c>
      <c r="Q1103" t="s">
        <v>8336</v>
      </c>
      <c r="R1103" t="s">
        <v>8337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10">
        <f t="shared" si="69"/>
        <v>17.708333333333332</v>
      </c>
      <c r="Q1104" t="s">
        <v>8336</v>
      </c>
      <c r="R1104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10">
        <f t="shared" si="69"/>
        <v>16.2</v>
      </c>
      <c r="Q1105" t="s">
        <v>8336</v>
      </c>
      <c r="R1105" t="s">
        <v>8337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10">
        <f t="shared" si="69"/>
        <v>80.297297297297291</v>
      </c>
      <c r="Q1106" t="s">
        <v>8336</v>
      </c>
      <c r="R1106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10">
        <f t="shared" si="69"/>
        <v>71.55</v>
      </c>
      <c r="Q1107" t="s">
        <v>8336</v>
      </c>
      <c r="R1107" t="s">
        <v>8337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10">
        <f t="shared" si="69"/>
        <v>23.571428571428573</v>
      </c>
      <c r="Q1108" t="s">
        <v>8336</v>
      </c>
      <c r="R1108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0" t="e">
        <f t="shared" si="69"/>
        <v>#DIV/0!</v>
      </c>
      <c r="Q1109" t="s">
        <v>8336</v>
      </c>
      <c r="R1109" t="s">
        <v>8337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10">
        <f t="shared" si="69"/>
        <v>34.88095238095238</v>
      </c>
      <c r="Q1110" t="s">
        <v>8336</v>
      </c>
      <c r="R11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10">
        <f t="shared" si="69"/>
        <v>15</v>
      </c>
      <c r="Q1111" t="s">
        <v>8336</v>
      </c>
      <c r="R1111" t="s">
        <v>8337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10">
        <f t="shared" si="69"/>
        <v>23.181818181818183</v>
      </c>
      <c r="Q1112" t="s">
        <v>8336</v>
      </c>
      <c r="R1112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10">
        <f t="shared" si="69"/>
        <v>1</v>
      </c>
      <c r="Q1113" t="s">
        <v>8336</v>
      </c>
      <c r="R1113" t="s">
        <v>8337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10">
        <f t="shared" si="69"/>
        <v>100.23371794871794</v>
      </c>
      <c r="Q1114" t="s">
        <v>8336</v>
      </c>
      <c r="R1114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10">
        <f t="shared" si="69"/>
        <v>5</v>
      </c>
      <c r="Q1115" t="s">
        <v>8336</v>
      </c>
      <c r="R1115" t="s">
        <v>8337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10">
        <f t="shared" si="69"/>
        <v>3.3333333333333335</v>
      </c>
      <c r="Q1116" t="s">
        <v>8336</v>
      </c>
      <c r="R1116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10">
        <f t="shared" si="69"/>
        <v>13.25</v>
      </c>
      <c r="Q1117" t="s">
        <v>8336</v>
      </c>
      <c r="R1117" t="s">
        <v>8337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10">
        <f t="shared" si="69"/>
        <v>17.852</v>
      </c>
      <c r="Q1118" t="s">
        <v>8336</v>
      </c>
      <c r="R1118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10">
        <f t="shared" si="69"/>
        <v>10.375</v>
      </c>
      <c r="Q1119" t="s">
        <v>8336</v>
      </c>
      <c r="R1119" t="s">
        <v>8337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10">
        <f t="shared" si="69"/>
        <v>36.333333333333336</v>
      </c>
      <c r="Q1120" t="s">
        <v>8336</v>
      </c>
      <c r="R112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10">
        <f t="shared" si="69"/>
        <v>5</v>
      </c>
      <c r="Q1121" t="s">
        <v>8336</v>
      </c>
      <c r="R1121" t="s">
        <v>8337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0" t="e">
        <f t="shared" si="69"/>
        <v>#DIV/0!</v>
      </c>
      <c r="Q1122" t="s">
        <v>8336</v>
      </c>
      <c r="R1122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10">
        <f t="shared" si="69"/>
        <v>5.8</v>
      </c>
      <c r="Q1123" t="s">
        <v>8336</v>
      </c>
      <c r="R1123" t="s">
        <v>8337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0" t="e">
        <f t="shared" si="69"/>
        <v>#DIV/0!</v>
      </c>
      <c r="Q1124" t="s">
        <v>8336</v>
      </c>
      <c r="R1124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10">
        <f t="shared" si="69"/>
        <v>3.6666666666666665</v>
      </c>
      <c r="Q1125" t="s">
        <v>8336</v>
      </c>
      <c r="R1125" t="s">
        <v>8337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10">
        <f t="shared" si="69"/>
        <v>60.714285714285715</v>
      </c>
      <c r="Q1126" t="s">
        <v>8336</v>
      </c>
      <c r="R1126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0" t="e">
        <f t="shared" si="69"/>
        <v>#DIV/0!</v>
      </c>
      <c r="Q1127" t="s">
        <v>8336</v>
      </c>
      <c r="R1127" t="s">
        <v>8338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10">
        <f t="shared" si="69"/>
        <v>5</v>
      </c>
      <c r="Q1128" t="s">
        <v>8336</v>
      </c>
      <c r="R1128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10">
        <f t="shared" si="69"/>
        <v>25.434782608695652</v>
      </c>
      <c r="Q1129" t="s">
        <v>8336</v>
      </c>
      <c r="R1129" t="s">
        <v>8338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10">
        <f t="shared" si="69"/>
        <v>1</v>
      </c>
      <c r="Q1130" t="s">
        <v>8336</v>
      </c>
      <c r="R113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10">
        <f t="shared" si="69"/>
        <v>10.5</v>
      </c>
      <c r="Q1131" t="s">
        <v>8336</v>
      </c>
      <c r="R1131" t="s">
        <v>8338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10">
        <f t="shared" si="69"/>
        <v>3.6666666666666665</v>
      </c>
      <c r="Q1132" t="s">
        <v>8336</v>
      </c>
      <c r="R1132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0" t="e">
        <f t="shared" si="69"/>
        <v>#DIV/0!</v>
      </c>
      <c r="Q1133" t="s">
        <v>8336</v>
      </c>
      <c r="R1133" t="s">
        <v>8338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10">
        <f t="shared" si="69"/>
        <v>110.61538461538461</v>
      </c>
      <c r="Q1134" t="s">
        <v>8336</v>
      </c>
      <c r="R1134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10">
        <f t="shared" si="69"/>
        <v>20</v>
      </c>
      <c r="Q1135" t="s">
        <v>8336</v>
      </c>
      <c r="R1135" t="s">
        <v>8338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10">
        <f t="shared" si="69"/>
        <v>1</v>
      </c>
      <c r="Q1136" t="s">
        <v>8336</v>
      </c>
      <c r="R1136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10">
        <f t="shared" si="69"/>
        <v>50</v>
      </c>
      <c r="Q1137" t="s">
        <v>8336</v>
      </c>
      <c r="R1137" t="s">
        <v>8338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10">
        <f t="shared" si="69"/>
        <v>45</v>
      </c>
      <c r="Q1138" t="s">
        <v>8336</v>
      </c>
      <c r="R1138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10">
        <f t="shared" si="69"/>
        <v>253.2051282051282</v>
      </c>
      <c r="Q1139" t="s">
        <v>8336</v>
      </c>
      <c r="R1139" t="s">
        <v>8338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10">
        <f t="shared" si="69"/>
        <v>31.25</v>
      </c>
      <c r="Q1140" t="s">
        <v>8336</v>
      </c>
      <c r="R114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10">
        <f t="shared" si="69"/>
        <v>5</v>
      </c>
      <c r="Q1141" t="s">
        <v>8336</v>
      </c>
      <c r="R1141" t="s">
        <v>8338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0" t="e">
        <f t="shared" si="69"/>
        <v>#DIV/0!</v>
      </c>
      <c r="Q1142" t="s">
        <v>8336</v>
      </c>
      <c r="R1142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0" t="e">
        <f t="shared" si="69"/>
        <v>#DIV/0!</v>
      </c>
      <c r="Q1143" t="s">
        <v>8336</v>
      </c>
      <c r="R1143" t="s">
        <v>8338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0" t="e">
        <f t="shared" si="69"/>
        <v>#DIV/0!</v>
      </c>
      <c r="Q1144" t="s">
        <v>8336</v>
      </c>
      <c r="R1144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10">
        <f t="shared" si="69"/>
        <v>23.25</v>
      </c>
      <c r="Q1145" t="s">
        <v>8336</v>
      </c>
      <c r="R1145" t="s">
        <v>8338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0" t="e">
        <f t="shared" si="69"/>
        <v>#DIV/0!</v>
      </c>
      <c r="Q1146" t="s">
        <v>8339</v>
      </c>
      <c r="R1146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10">
        <f t="shared" si="69"/>
        <v>100</v>
      </c>
      <c r="Q1147" t="s">
        <v>8339</v>
      </c>
      <c r="R1147" t="s">
        <v>8340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10">
        <f t="shared" si="69"/>
        <v>44.166666666666664</v>
      </c>
      <c r="Q1148" t="s">
        <v>8339</v>
      </c>
      <c r="R1148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0" t="e">
        <f t="shared" si="69"/>
        <v>#DIV/0!</v>
      </c>
      <c r="Q1149" t="s">
        <v>8339</v>
      </c>
      <c r="R1149" t="s">
        <v>8340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10">
        <f t="shared" si="69"/>
        <v>24.333333333333332</v>
      </c>
      <c r="Q1150" t="s">
        <v>8339</v>
      </c>
      <c r="R115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10">
        <f t="shared" si="69"/>
        <v>37.5</v>
      </c>
      <c r="Q1151" t="s">
        <v>8339</v>
      </c>
      <c r="R1151" t="s">
        <v>8340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10">
        <f t="shared" si="69"/>
        <v>42</v>
      </c>
      <c r="Q1152" t="s">
        <v>8339</v>
      </c>
      <c r="R1152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0" t="e">
        <f t="shared" si="69"/>
        <v>#DIV/0!</v>
      </c>
      <c r="Q1153" t="s">
        <v>8339</v>
      </c>
      <c r="R1153" t="s">
        <v>8340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E1154/D1154</f>
        <v>5.6937500000000002E-2</v>
      </c>
      <c r="P1154" s="10">
        <f t="shared" ref="P1154:P1217" si="73">E1154/L1154</f>
        <v>60.733333333333334</v>
      </c>
      <c r="Q1154" t="s">
        <v>8339</v>
      </c>
      <c r="R1154" t="s">
        <v>8340</v>
      </c>
      <c r="S1154" s="13">
        <f t="shared" ref="S1154:S1217" si="74">(((J1154/60)/60)/24)+DATE(1970,1,1)</f>
        <v>42109.709629629629</v>
      </c>
      <c r="T1154" s="13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6.2500000000000003E-3</v>
      </c>
      <c r="P1155" s="10">
        <f t="shared" si="73"/>
        <v>50</v>
      </c>
      <c r="Q1155" t="s">
        <v>8339</v>
      </c>
      <c r="R1155" t="s">
        <v>8340</v>
      </c>
      <c r="S1155" s="13">
        <f t="shared" si="74"/>
        <v>42143.714178240742</v>
      </c>
      <c r="T1155" s="13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10">
        <f t="shared" si="73"/>
        <v>108.33333333333333</v>
      </c>
      <c r="Q1156" t="s">
        <v>8339</v>
      </c>
      <c r="R1156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10">
        <f t="shared" si="73"/>
        <v>23.5</v>
      </c>
      <c r="Q1157" t="s">
        <v>8339</v>
      </c>
      <c r="R1157" t="s">
        <v>8340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0" t="e">
        <f t="shared" si="73"/>
        <v>#DIV/0!</v>
      </c>
      <c r="Q1158" t="s">
        <v>8339</v>
      </c>
      <c r="R1158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10">
        <f t="shared" si="73"/>
        <v>50.333333333333336</v>
      </c>
      <c r="Q1159" t="s">
        <v>8339</v>
      </c>
      <c r="R1159" t="s">
        <v>8340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10">
        <f t="shared" si="73"/>
        <v>11.666666666666666</v>
      </c>
      <c r="Q1160" t="s">
        <v>8339</v>
      </c>
      <c r="R116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0" t="e">
        <f t="shared" si="73"/>
        <v>#DIV/0!</v>
      </c>
      <c r="Q1161" t="s">
        <v>8339</v>
      </c>
      <c r="R1161" t="s">
        <v>8340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10">
        <f t="shared" si="73"/>
        <v>60.789473684210527</v>
      </c>
      <c r="Q1162" t="s">
        <v>8339</v>
      </c>
      <c r="R1162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0" t="e">
        <f t="shared" si="73"/>
        <v>#DIV/0!</v>
      </c>
      <c r="Q1163" t="s">
        <v>8339</v>
      </c>
      <c r="R1163" t="s">
        <v>8340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10">
        <f t="shared" si="73"/>
        <v>17.5</v>
      </c>
      <c r="Q1164" t="s">
        <v>8339</v>
      </c>
      <c r="R1164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0" t="e">
        <f t="shared" si="73"/>
        <v>#DIV/0!</v>
      </c>
      <c r="Q1165" t="s">
        <v>8339</v>
      </c>
      <c r="R1165" t="s">
        <v>8340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0" t="e">
        <f t="shared" si="73"/>
        <v>#DIV/0!</v>
      </c>
      <c r="Q1166" t="s">
        <v>8339</v>
      </c>
      <c r="R1166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10">
        <f t="shared" si="73"/>
        <v>82.82</v>
      </c>
      <c r="Q1167" t="s">
        <v>8339</v>
      </c>
      <c r="R1167" t="s">
        <v>8340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10">
        <f t="shared" si="73"/>
        <v>358.875</v>
      </c>
      <c r="Q1168" t="s">
        <v>8339</v>
      </c>
      <c r="R1168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10">
        <f t="shared" si="73"/>
        <v>61.1875</v>
      </c>
      <c r="Q1169" t="s">
        <v>8339</v>
      </c>
      <c r="R1169" t="s">
        <v>8340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10">
        <f t="shared" si="73"/>
        <v>340</v>
      </c>
      <c r="Q1170" t="s">
        <v>8339</v>
      </c>
      <c r="R117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10">
        <f t="shared" si="73"/>
        <v>5.666666666666667</v>
      </c>
      <c r="Q1171" t="s">
        <v>8339</v>
      </c>
      <c r="R1171" t="s">
        <v>8340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10">
        <f t="shared" si="73"/>
        <v>50</v>
      </c>
      <c r="Q1172" t="s">
        <v>8339</v>
      </c>
      <c r="R1172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10">
        <f t="shared" si="73"/>
        <v>25</v>
      </c>
      <c r="Q1173" t="s">
        <v>8339</v>
      </c>
      <c r="R1173" t="s">
        <v>8340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0" t="e">
        <f t="shared" si="73"/>
        <v>#DIV/0!</v>
      </c>
      <c r="Q1174" t="s">
        <v>8339</v>
      </c>
      <c r="R1174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10">
        <f t="shared" si="73"/>
        <v>30</v>
      </c>
      <c r="Q1175" t="s">
        <v>8339</v>
      </c>
      <c r="R1175" t="s">
        <v>8340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10">
        <f t="shared" si="73"/>
        <v>46.631578947368418</v>
      </c>
      <c r="Q1176" t="s">
        <v>8339</v>
      </c>
      <c r="R1176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10">
        <f t="shared" si="73"/>
        <v>65</v>
      </c>
      <c r="Q1177" t="s">
        <v>8339</v>
      </c>
      <c r="R1177" t="s">
        <v>8340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10">
        <f t="shared" si="73"/>
        <v>10</v>
      </c>
      <c r="Q1178" t="s">
        <v>8339</v>
      </c>
      <c r="R1178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0" t="e">
        <f t="shared" si="73"/>
        <v>#DIV/0!</v>
      </c>
      <c r="Q1179" t="s">
        <v>8339</v>
      </c>
      <c r="R1179" t="s">
        <v>8340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10">
        <f t="shared" si="73"/>
        <v>5</v>
      </c>
      <c r="Q1180" t="s">
        <v>8339</v>
      </c>
      <c r="R118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10">
        <f t="shared" si="73"/>
        <v>640</v>
      </c>
      <c r="Q1181" t="s">
        <v>8339</v>
      </c>
      <c r="R1181" t="s">
        <v>8340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10">
        <f t="shared" si="73"/>
        <v>69.117647058823536</v>
      </c>
      <c r="Q1182" t="s">
        <v>8339</v>
      </c>
      <c r="R1182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10">
        <f t="shared" si="73"/>
        <v>1.3333333333333333</v>
      </c>
      <c r="Q1183" t="s">
        <v>8339</v>
      </c>
      <c r="R1183" t="s">
        <v>8340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10">
        <f t="shared" si="73"/>
        <v>10.5</v>
      </c>
      <c r="Q1184" t="s">
        <v>8339</v>
      </c>
      <c r="R1184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10">
        <f t="shared" si="73"/>
        <v>33.333333333333336</v>
      </c>
      <c r="Q1185" t="s">
        <v>8339</v>
      </c>
      <c r="R1185" t="s">
        <v>8340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10">
        <f t="shared" si="73"/>
        <v>61.562666666666665</v>
      </c>
      <c r="Q1186" t="s">
        <v>8341</v>
      </c>
      <c r="R1186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10">
        <f t="shared" si="73"/>
        <v>118.73873873873873</v>
      </c>
      <c r="Q1187" t="s">
        <v>8341</v>
      </c>
      <c r="R1187" t="s">
        <v>8342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10">
        <f t="shared" si="73"/>
        <v>65.081300813008127</v>
      </c>
      <c r="Q1188" t="s">
        <v>8341</v>
      </c>
      <c r="R1188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10">
        <f t="shared" si="73"/>
        <v>130.15714285714284</v>
      </c>
      <c r="Q1189" t="s">
        <v>8341</v>
      </c>
      <c r="R1189" t="s">
        <v>8342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10">
        <f t="shared" si="73"/>
        <v>37.776470588235291</v>
      </c>
      <c r="Q1190" t="s">
        <v>8341</v>
      </c>
      <c r="R119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10">
        <f t="shared" si="73"/>
        <v>112.79069767441861</v>
      </c>
      <c r="Q1191" t="s">
        <v>8341</v>
      </c>
      <c r="R1191" t="s">
        <v>8342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10">
        <f t="shared" si="73"/>
        <v>51.92307692307692</v>
      </c>
      <c r="Q1192" t="s">
        <v>8341</v>
      </c>
      <c r="R1192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10">
        <f t="shared" si="73"/>
        <v>89.242424242424249</v>
      </c>
      <c r="Q1193" t="s">
        <v>8341</v>
      </c>
      <c r="R1193" t="s">
        <v>8342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10">
        <f t="shared" si="73"/>
        <v>19.333333333333332</v>
      </c>
      <c r="Q1194" t="s">
        <v>8341</v>
      </c>
      <c r="R1194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10">
        <f t="shared" si="73"/>
        <v>79.967032967032964</v>
      </c>
      <c r="Q1195" t="s">
        <v>8341</v>
      </c>
      <c r="R1195" t="s">
        <v>8342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10">
        <f t="shared" si="73"/>
        <v>56.414565826330531</v>
      </c>
      <c r="Q1196" t="s">
        <v>8341</v>
      </c>
      <c r="R1196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10">
        <f t="shared" si="73"/>
        <v>79.411764705882348</v>
      </c>
      <c r="Q1197" t="s">
        <v>8341</v>
      </c>
      <c r="R1197" t="s">
        <v>8342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10">
        <f t="shared" si="73"/>
        <v>76.439453125</v>
      </c>
      <c r="Q1198" t="s">
        <v>8341</v>
      </c>
      <c r="R1198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10">
        <f t="shared" si="73"/>
        <v>121</v>
      </c>
      <c r="Q1199" t="s">
        <v>8341</v>
      </c>
      <c r="R1199" t="s">
        <v>8342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10">
        <f t="shared" si="73"/>
        <v>54.616766467065865</v>
      </c>
      <c r="Q1200" t="s">
        <v>8341</v>
      </c>
      <c r="R120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10">
        <f t="shared" si="73"/>
        <v>299.22222222222223</v>
      </c>
      <c r="Q1201" t="s">
        <v>8341</v>
      </c>
      <c r="R1201" t="s">
        <v>8342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10">
        <f t="shared" si="73"/>
        <v>58.533980582524272</v>
      </c>
      <c r="Q1202" t="s">
        <v>8341</v>
      </c>
      <c r="R1202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10">
        <f t="shared" si="73"/>
        <v>55.371801801801809</v>
      </c>
      <c r="Q1203" t="s">
        <v>8341</v>
      </c>
      <c r="R1203" t="s">
        <v>8342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10">
        <f t="shared" si="73"/>
        <v>183.80442804428046</v>
      </c>
      <c r="Q1204" t="s">
        <v>8341</v>
      </c>
      <c r="R1204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10">
        <f t="shared" si="73"/>
        <v>165.34653465346534</v>
      </c>
      <c r="Q1205" t="s">
        <v>8341</v>
      </c>
      <c r="R1205" t="s">
        <v>8342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10">
        <f t="shared" si="73"/>
        <v>234.78947368421052</v>
      </c>
      <c r="Q1206" t="s">
        <v>8341</v>
      </c>
      <c r="R1206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10">
        <f t="shared" si="73"/>
        <v>211.48387096774192</v>
      </c>
      <c r="Q1207" t="s">
        <v>8341</v>
      </c>
      <c r="R1207" t="s">
        <v>8342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10">
        <f t="shared" si="73"/>
        <v>32.34375</v>
      </c>
      <c r="Q1208" t="s">
        <v>8341</v>
      </c>
      <c r="R1208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10">
        <f t="shared" si="73"/>
        <v>123.37588652482269</v>
      </c>
      <c r="Q1209" t="s">
        <v>8341</v>
      </c>
      <c r="R1209" t="s">
        <v>8342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10">
        <f t="shared" si="73"/>
        <v>207.06666666666666</v>
      </c>
      <c r="Q1210" t="s">
        <v>8341</v>
      </c>
      <c r="R12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10">
        <f t="shared" si="73"/>
        <v>138.2608695652174</v>
      </c>
      <c r="Q1211" t="s">
        <v>8341</v>
      </c>
      <c r="R1211" t="s">
        <v>8342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10">
        <f t="shared" si="73"/>
        <v>493.81553398058253</v>
      </c>
      <c r="Q1212" t="s">
        <v>8341</v>
      </c>
      <c r="R1212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10">
        <f t="shared" si="73"/>
        <v>168.5</v>
      </c>
      <c r="Q1213" t="s">
        <v>8341</v>
      </c>
      <c r="R1213" t="s">
        <v>8342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10">
        <f t="shared" si="73"/>
        <v>38.867469879518069</v>
      </c>
      <c r="Q1214" t="s">
        <v>8341</v>
      </c>
      <c r="R1214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10">
        <f t="shared" si="73"/>
        <v>61.527777777777779</v>
      </c>
      <c r="Q1215" t="s">
        <v>8341</v>
      </c>
      <c r="R1215" t="s">
        <v>8342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10">
        <f t="shared" si="73"/>
        <v>105.44</v>
      </c>
      <c r="Q1216" t="s">
        <v>8341</v>
      </c>
      <c r="R1216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10">
        <f t="shared" si="73"/>
        <v>71.592003642987251</v>
      </c>
      <c r="Q1217" t="s">
        <v>8341</v>
      </c>
      <c r="R1217" t="s">
        <v>8342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E1218/D1218</f>
        <v>1.4570000000000001</v>
      </c>
      <c r="P1218" s="10">
        <f t="shared" ref="P1218:P1281" si="77">E1218/L1218</f>
        <v>91.882882882882882</v>
      </c>
      <c r="Q1218" t="s">
        <v>8341</v>
      </c>
      <c r="R1218" t="s">
        <v>8342</v>
      </c>
      <c r="S1218" s="13">
        <f t="shared" ref="S1218:S1281" si="78">(((J1218/60)/60)/24)+DATE(1970,1,1)</f>
        <v>42247.616400462968</v>
      </c>
      <c r="T1218" s="13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1.026</v>
      </c>
      <c r="P1219" s="10">
        <f t="shared" si="77"/>
        <v>148.57377049180329</v>
      </c>
      <c r="Q1219" t="s">
        <v>8341</v>
      </c>
      <c r="R1219" t="s">
        <v>8342</v>
      </c>
      <c r="S1219" s="13">
        <f t="shared" si="78"/>
        <v>42535.809490740736</v>
      </c>
      <c r="T1219" s="13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10">
        <f t="shared" si="77"/>
        <v>174.2134831460674</v>
      </c>
      <c r="Q1220" t="s">
        <v>8341</v>
      </c>
      <c r="R122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10">
        <f t="shared" si="77"/>
        <v>102.86166007905139</v>
      </c>
      <c r="Q1221" t="s">
        <v>8341</v>
      </c>
      <c r="R1221" t="s">
        <v>8342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10">
        <f t="shared" si="77"/>
        <v>111.17857142857143</v>
      </c>
      <c r="Q1222" t="s">
        <v>8341</v>
      </c>
      <c r="R1222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10">
        <f t="shared" si="77"/>
        <v>23.796213592233013</v>
      </c>
      <c r="Q1223" t="s">
        <v>8341</v>
      </c>
      <c r="R1223" t="s">
        <v>8342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10">
        <f t="shared" si="77"/>
        <v>81.268115942028984</v>
      </c>
      <c r="Q1224" t="s">
        <v>8341</v>
      </c>
      <c r="R1224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10">
        <f t="shared" si="77"/>
        <v>116.21465968586388</v>
      </c>
      <c r="Q1225" t="s">
        <v>8341</v>
      </c>
      <c r="R1225" t="s">
        <v>8342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10">
        <f t="shared" si="77"/>
        <v>58.888888888888886</v>
      </c>
      <c r="Q1226" t="s">
        <v>8328</v>
      </c>
      <c r="R1226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10">
        <f t="shared" si="77"/>
        <v>44</v>
      </c>
      <c r="Q1227" t="s">
        <v>8328</v>
      </c>
      <c r="R1227" t="s">
        <v>8343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10">
        <f t="shared" si="77"/>
        <v>48.424999999999997</v>
      </c>
      <c r="Q1228" t="s">
        <v>8328</v>
      </c>
      <c r="R1228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0" t="e">
        <f t="shared" si="77"/>
        <v>#DIV/0!</v>
      </c>
      <c r="Q1229" t="s">
        <v>8328</v>
      </c>
      <c r="R1229" t="s">
        <v>8343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10">
        <f t="shared" si="77"/>
        <v>61.041666666666664</v>
      </c>
      <c r="Q1230" t="s">
        <v>8328</v>
      </c>
      <c r="R123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10">
        <f t="shared" si="77"/>
        <v>25</v>
      </c>
      <c r="Q1231" t="s">
        <v>8328</v>
      </c>
      <c r="R1231" t="s">
        <v>8343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0" t="e">
        <f t="shared" si="77"/>
        <v>#DIV/0!</v>
      </c>
      <c r="Q1232" t="s">
        <v>8328</v>
      </c>
      <c r="R1232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0" t="e">
        <f t="shared" si="77"/>
        <v>#DIV/0!</v>
      </c>
      <c r="Q1233" t="s">
        <v>8328</v>
      </c>
      <c r="R1233" t="s">
        <v>8343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10">
        <f t="shared" si="77"/>
        <v>40</v>
      </c>
      <c r="Q1234" t="s">
        <v>8328</v>
      </c>
      <c r="R1234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10">
        <f t="shared" si="77"/>
        <v>19.333333333333332</v>
      </c>
      <c r="Q1235" t="s">
        <v>8328</v>
      </c>
      <c r="R1235" t="s">
        <v>8343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0" t="e">
        <f t="shared" si="77"/>
        <v>#DIV/0!</v>
      </c>
      <c r="Q1236" t="s">
        <v>8328</v>
      </c>
      <c r="R1236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10">
        <f t="shared" si="77"/>
        <v>35</v>
      </c>
      <c r="Q1237" t="s">
        <v>8328</v>
      </c>
      <c r="R1237" t="s">
        <v>8343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0" t="e">
        <f t="shared" si="77"/>
        <v>#DIV/0!</v>
      </c>
      <c r="Q1238" t="s">
        <v>8328</v>
      </c>
      <c r="R1238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0" t="e">
        <f t="shared" si="77"/>
        <v>#DIV/0!</v>
      </c>
      <c r="Q1239" t="s">
        <v>8328</v>
      </c>
      <c r="R1239" t="s">
        <v>8343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10">
        <f t="shared" si="77"/>
        <v>59.333333333333336</v>
      </c>
      <c r="Q1240" t="s">
        <v>8328</v>
      </c>
      <c r="R124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0" t="e">
        <f t="shared" si="77"/>
        <v>#DIV/0!</v>
      </c>
      <c r="Q1241" t="s">
        <v>8328</v>
      </c>
      <c r="R1241" t="s">
        <v>8343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10">
        <f t="shared" si="77"/>
        <v>30.125</v>
      </c>
      <c r="Q1242" t="s">
        <v>8328</v>
      </c>
      <c r="R1242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10">
        <f t="shared" si="77"/>
        <v>74.617647058823536</v>
      </c>
      <c r="Q1243" t="s">
        <v>8328</v>
      </c>
      <c r="R1243" t="s">
        <v>8343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10">
        <f t="shared" si="77"/>
        <v>5</v>
      </c>
      <c r="Q1244" t="s">
        <v>8328</v>
      </c>
      <c r="R1244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10">
        <f t="shared" si="77"/>
        <v>44.5</v>
      </c>
      <c r="Q1245" t="s">
        <v>8328</v>
      </c>
      <c r="R1245" t="s">
        <v>8343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10">
        <f t="shared" si="77"/>
        <v>46.133333333333333</v>
      </c>
      <c r="Q1246" t="s">
        <v>8328</v>
      </c>
      <c r="R1246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10">
        <f t="shared" si="77"/>
        <v>141.47058823529412</v>
      </c>
      <c r="Q1247" t="s">
        <v>8328</v>
      </c>
      <c r="R1247" t="s">
        <v>8329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10">
        <f t="shared" si="77"/>
        <v>75.483870967741936</v>
      </c>
      <c r="Q1248" t="s">
        <v>8328</v>
      </c>
      <c r="R1248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10">
        <f t="shared" si="77"/>
        <v>85.5</v>
      </c>
      <c r="Q1249" t="s">
        <v>8328</v>
      </c>
      <c r="R1249" t="s">
        <v>8329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10">
        <f t="shared" si="77"/>
        <v>64.254237288135599</v>
      </c>
      <c r="Q1250" t="s">
        <v>8328</v>
      </c>
      <c r="R125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10">
        <f t="shared" si="77"/>
        <v>64.46913580246914</v>
      </c>
      <c r="Q1251" t="s">
        <v>8328</v>
      </c>
      <c r="R1251" t="s">
        <v>8329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10">
        <f t="shared" si="77"/>
        <v>118.2007874015748</v>
      </c>
      <c r="Q1252" t="s">
        <v>8328</v>
      </c>
      <c r="R1252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10">
        <f t="shared" si="77"/>
        <v>82.540540540540547</v>
      </c>
      <c r="Q1253" t="s">
        <v>8328</v>
      </c>
      <c r="R1253" t="s">
        <v>8329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10">
        <f t="shared" si="77"/>
        <v>34.170212765957444</v>
      </c>
      <c r="Q1254" t="s">
        <v>8328</v>
      </c>
      <c r="R1254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10">
        <f t="shared" si="77"/>
        <v>42.73322081575246</v>
      </c>
      <c r="Q1255" t="s">
        <v>8328</v>
      </c>
      <c r="R1255" t="s">
        <v>8329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10">
        <f t="shared" si="77"/>
        <v>94.489361702127653</v>
      </c>
      <c r="Q1256" t="s">
        <v>8328</v>
      </c>
      <c r="R1256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10">
        <f t="shared" si="77"/>
        <v>55.697247706422019</v>
      </c>
      <c r="Q1257" t="s">
        <v>8328</v>
      </c>
      <c r="R1257" t="s">
        <v>8329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10">
        <f t="shared" si="77"/>
        <v>98.030831024930734</v>
      </c>
      <c r="Q1258" t="s">
        <v>8328</v>
      </c>
      <c r="R1258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10">
        <f t="shared" si="77"/>
        <v>92.102272727272734</v>
      </c>
      <c r="Q1259" t="s">
        <v>8328</v>
      </c>
      <c r="R1259" t="s">
        <v>8329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10">
        <f t="shared" si="77"/>
        <v>38.175462686567165</v>
      </c>
      <c r="Q1260" t="s">
        <v>8328</v>
      </c>
      <c r="R126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10">
        <f t="shared" si="77"/>
        <v>27.145833333333332</v>
      </c>
      <c r="Q1261" t="s">
        <v>8328</v>
      </c>
      <c r="R1261" t="s">
        <v>8329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10">
        <f t="shared" si="77"/>
        <v>50.689189189189186</v>
      </c>
      <c r="Q1262" t="s">
        <v>8328</v>
      </c>
      <c r="R1262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10">
        <f t="shared" si="77"/>
        <v>38.942307692307693</v>
      </c>
      <c r="Q1263" t="s">
        <v>8328</v>
      </c>
      <c r="R1263" t="s">
        <v>8329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10">
        <f t="shared" si="77"/>
        <v>77.638095238095232</v>
      </c>
      <c r="Q1264" t="s">
        <v>8328</v>
      </c>
      <c r="R1264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10">
        <f t="shared" si="77"/>
        <v>43.536585365853661</v>
      </c>
      <c r="Q1265" t="s">
        <v>8328</v>
      </c>
      <c r="R1265" t="s">
        <v>8329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10">
        <f t="shared" si="77"/>
        <v>31.823529411764707</v>
      </c>
      <c r="Q1266" t="s">
        <v>8328</v>
      </c>
      <c r="R1266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10">
        <f t="shared" si="77"/>
        <v>63.184393939393942</v>
      </c>
      <c r="Q1267" t="s">
        <v>8328</v>
      </c>
      <c r="R1267" t="s">
        <v>8329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10">
        <f t="shared" si="77"/>
        <v>190.9</v>
      </c>
      <c r="Q1268" t="s">
        <v>8328</v>
      </c>
      <c r="R1268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10">
        <f t="shared" si="77"/>
        <v>140.85534591194968</v>
      </c>
      <c r="Q1269" t="s">
        <v>8328</v>
      </c>
      <c r="R1269" t="s">
        <v>8329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10">
        <f t="shared" si="77"/>
        <v>76.92307692307692</v>
      </c>
      <c r="Q1270" t="s">
        <v>8328</v>
      </c>
      <c r="R127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10">
        <f t="shared" si="77"/>
        <v>99.15533980582525</v>
      </c>
      <c r="Q1271" t="s">
        <v>8328</v>
      </c>
      <c r="R1271" t="s">
        <v>8329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10">
        <f t="shared" si="77"/>
        <v>67.881656804733723</v>
      </c>
      <c r="Q1272" t="s">
        <v>8328</v>
      </c>
      <c r="R1272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10">
        <f t="shared" si="77"/>
        <v>246.29032258064515</v>
      </c>
      <c r="Q1273" t="s">
        <v>8328</v>
      </c>
      <c r="R1273" t="s">
        <v>8329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10">
        <f t="shared" si="77"/>
        <v>189.28571428571428</v>
      </c>
      <c r="Q1274" t="s">
        <v>8328</v>
      </c>
      <c r="R1274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10">
        <f t="shared" si="77"/>
        <v>76.666666666666671</v>
      </c>
      <c r="Q1275" t="s">
        <v>8328</v>
      </c>
      <c r="R1275" t="s">
        <v>8329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10">
        <f t="shared" si="77"/>
        <v>82.963254817987149</v>
      </c>
      <c r="Q1276" t="s">
        <v>8328</v>
      </c>
      <c r="R1276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10">
        <f t="shared" si="77"/>
        <v>62.522107969151669</v>
      </c>
      <c r="Q1277" t="s">
        <v>8328</v>
      </c>
      <c r="R1277" t="s">
        <v>8329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10">
        <f t="shared" si="77"/>
        <v>46.06808823529412</v>
      </c>
      <c r="Q1278" t="s">
        <v>8328</v>
      </c>
      <c r="R1278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10">
        <f t="shared" si="77"/>
        <v>38.543946731234868</v>
      </c>
      <c r="Q1279" t="s">
        <v>8328</v>
      </c>
      <c r="R1279" t="s">
        <v>8329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10">
        <f t="shared" si="77"/>
        <v>53.005263157894738</v>
      </c>
      <c r="Q1280" t="s">
        <v>8328</v>
      </c>
      <c r="R128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10">
        <f t="shared" si="77"/>
        <v>73.355396825396824</v>
      </c>
      <c r="Q1281" t="s">
        <v>8328</v>
      </c>
      <c r="R1281" t="s">
        <v>8329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E1282/D1282</f>
        <v>1.1091186666666666</v>
      </c>
      <c r="P1282" s="10">
        <f t="shared" ref="P1282:P1345" si="81">E1282/L1282</f>
        <v>127.97523076923076</v>
      </c>
      <c r="Q1282" t="s">
        <v>8328</v>
      </c>
      <c r="R1282" t="s">
        <v>8329</v>
      </c>
      <c r="S1282" s="13">
        <f t="shared" ref="S1282:S1345" si="82">(((J1282/60)/60)/24)+DATE(1970,1,1)</f>
        <v>40513.757569444446</v>
      </c>
      <c r="T1282" s="13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1.1071428571428572</v>
      </c>
      <c r="P1283" s="10">
        <f t="shared" si="81"/>
        <v>104.72972972972973</v>
      </c>
      <c r="Q1283" t="s">
        <v>8328</v>
      </c>
      <c r="R1283" t="s">
        <v>8329</v>
      </c>
      <c r="S1283" s="13">
        <f t="shared" si="82"/>
        <v>41463.743472222224</v>
      </c>
      <c r="T1283" s="13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10">
        <f t="shared" si="81"/>
        <v>67.671532846715323</v>
      </c>
      <c r="Q1284" t="s">
        <v>8328</v>
      </c>
      <c r="R1284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10">
        <f t="shared" si="81"/>
        <v>95.931818181818187</v>
      </c>
      <c r="Q1285" t="s">
        <v>8328</v>
      </c>
      <c r="R1285" t="s">
        <v>8329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10">
        <f t="shared" si="81"/>
        <v>65.161290322580641</v>
      </c>
      <c r="Q1286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10">
        <f t="shared" si="81"/>
        <v>32.269841269841272</v>
      </c>
      <c r="Q1287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10">
        <f t="shared" si="81"/>
        <v>81.25</v>
      </c>
      <c r="Q1288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10">
        <f t="shared" si="81"/>
        <v>24.2</v>
      </c>
      <c r="Q1289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10">
        <f t="shared" si="81"/>
        <v>65.868852459016395</v>
      </c>
      <c r="Q1290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10">
        <f t="shared" si="81"/>
        <v>36.07692307692308</v>
      </c>
      <c r="Q1291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10">
        <f t="shared" si="81"/>
        <v>44.186046511627907</v>
      </c>
      <c r="Q129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10">
        <f t="shared" si="81"/>
        <v>104.07142857142857</v>
      </c>
      <c r="Q1293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10">
        <f t="shared" si="81"/>
        <v>35.96153846153846</v>
      </c>
      <c r="Q1294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10">
        <f t="shared" si="81"/>
        <v>127.79166666666667</v>
      </c>
      <c r="Q1295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10">
        <f t="shared" si="81"/>
        <v>27.727272727272727</v>
      </c>
      <c r="Q1296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10">
        <f t="shared" si="81"/>
        <v>39.828125</v>
      </c>
      <c r="Q1297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10">
        <f t="shared" si="81"/>
        <v>52.173913043478258</v>
      </c>
      <c r="Q1298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10">
        <f t="shared" si="81"/>
        <v>92.037815126050418</v>
      </c>
      <c r="Q1299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10">
        <f t="shared" si="81"/>
        <v>63.424242424242422</v>
      </c>
      <c r="Q1300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10">
        <f t="shared" si="81"/>
        <v>135.625</v>
      </c>
      <c r="Q1301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10">
        <f t="shared" si="81"/>
        <v>168.75</v>
      </c>
      <c r="Q130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10">
        <f t="shared" si="81"/>
        <v>70.862068965517238</v>
      </c>
      <c r="Q1303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10">
        <f t="shared" si="81"/>
        <v>50</v>
      </c>
      <c r="Q1304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10">
        <f t="shared" si="81"/>
        <v>42.214166666666671</v>
      </c>
      <c r="Q1305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10">
        <f t="shared" si="81"/>
        <v>152.41346153846155</v>
      </c>
      <c r="Q1306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10">
        <f t="shared" si="81"/>
        <v>90.616279069767444</v>
      </c>
      <c r="Q1307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10">
        <f t="shared" si="81"/>
        <v>201.60393258426967</v>
      </c>
      <c r="Q1308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10">
        <f t="shared" si="81"/>
        <v>127.93333333333334</v>
      </c>
      <c r="Q1309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10">
        <f t="shared" si="81"/>
        <v>29.894736842105264</v>
      </c>
      <c r="Q1310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10">
        <f t="shared" si="81"/>
        <v>367.97142857142859</v>
      </c>
      <c r="Q1311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10">
        <f t="shared" si="81"/>
        <v>129.16666666666666</v>
      </c>
      <c r="Q13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10">
        <f t="shared" si="81"/>
        <v>800.7</v>
      </c>
      <c r="Q1313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10">
        <f t="shared" si="81"/>
        <v>28</v>
      </c>
      <c r="Q1314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10">
        <f t="shared" si="81"/>
        <v>102.01639344262296</v>
      </c>
      <c r="Q1315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10">
        <f t="shared" si="81"/>
        <v>184.36363636363637</v>
      </c>
      <c r="Q1316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10">
        <f t="shared" si="81"/>
        <v>162.91935483870967</v>
      </c>
      <c r="Q1317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10">
        <f t="shared" si="81"/>
        <v>1</v>
      </c>
      <c r="Q1318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10">
        <f t="shared" si="81"/>
        <v>603.52631578947364</v>
      </c>
      <c r="Q1319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10">
        <f t="shared" si="81"/>
        <v>45.407407407407405</v>
      </c>
      <c r="Q1320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10">
        <f t="shared" si="81"/>
        <v>97.333333333333329</v>
      </c>
      <c r="Q1321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10">
        <f t="shared" si="81"/>
        <v>167.66666666666666</v>
      </c>
      <c r="Q132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10">
        <f t="shared" si="81"/>
        <v>859.85714285714289</v>
      </c>
      <c r="Q1323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10">
        <f t="shared" si="81"/>
        <v>26.5</v>
      </c>
      <c r="Q1324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10">
        <f t="shared" si="81"/>
        <v>30.272727272727273</v>
      </c>
      <c r="Q1325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10">
        <f t="shared" si="81"/>
        <v>54.666666666666664</v>
      </c>
      <c r="Q1326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10">
        <f t="shared" si="81"/>
        <v>60.75</v>
      </c>
      <c r="Q1327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10">
        <f t="shared" si="81"/>
        <v>102.72727272727273</v>
      </c>
      <c r="Q1328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10">
        <f t="shared" si="81"/>
        <v>41.585365853658537</v>
      </c>
      <c r="Q1329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10">
        <f t="shared" si="81"/>
        <v>116.53333333333333</v>
      </c>
      <c r="Q1330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10">
        <f t="shared" si="81"/>
        <v>45.333333333333336</v>
      </c>
      <c r="Q1331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10">
        <f t="shared" si="81"/>
        <v>157.46</v>
      </c>
      <c r="Q133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10">
        <f t="shared" si="81"/>
        <v>100.5</v>
      </c>
      <c r="Q1333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0" t="e">
        <f t="shared" si="81"/>
        <v>#DIV/0!</v>
      </c>
      <c r="Q1334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0" t="e">
        <f t="shared" si="81"/>
        <v>#DIV/0!</v>
      </c>
      <c r="Q1335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10">
        <f t="shared" si="81"/>
        <v>51.822463768115945</v>
      </c>
      <c r="Q1336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10">
        <f t="shared" si="81"/>
        <v>308.75</v>
      </c>
      <c r="Q1337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10">
        <f t="shared" si="81"/>
        <v>379.22767857142856</v>
      </c>
      <c r="Q1338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10">
        <f t="shared" si="81"/>
        <v>176.36428571428573</v>
      </c>
      <c r="Q1339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10">
        <f t="shared" si="81"/>
        <v>66.066666666666663</v>
      </c>
      <c r="Q1340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10">
        <f t="shared" si="81"/>
        <v>89.648648648648646</v>
      </c>
      <c r="Q1341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0" t="e">
        <f t="shared" si="81"/>
        <v>#DIV/0!</v>
      </c>
      <c r="Q134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10">
        <f t="shared" si="81"/>
        <v>382.39130434782606</v>
      </c>
      <c r="Q1343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10">
        <f t="shared" si="81"/>
        <v>100</v>
      </c>
      <c r="Q1344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10">
        <f t="shared" si="81"/>
        <v>158.35603715170279</v>
      </c>
      <c r="Q1345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E1346/D1346</f>
        <v>3.7773333333333334</v>
      </c>
      <c r="P1346" s="10">
        <f t="shared" ref="P1346:P1409" si="85">E1346/L1346</f>
        <v>40.762589928057551</v>
      </c>
      <c r="Q1346" t="s">
        <v>8325</v>
      </c>
      <c r="R1346" t="s">
        <v>8326</v>
      </c>
      <c r="S1346" s="13">
        <f t="shared" ref="S1346:S1409" si="86">(((J1346/60)/60)/24)+DATE(1970,1,1)</f>
        <v>42522.789803240739</v>
      </c>
      <c r="T1346" s="13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1.25</v>
      </c>
      <c r="P1347" s="10">
        <f t="shared" si="85"/>
        <v>53.571428571428569</v>
      </c>
      <c r="Q1347" t="s">
        <v>8325</v>
      </c>
      <c r="R1347" t="s">
        <v>8326</v>
      </c>
      <c r="S1347" s="13">
        <f t="shared" si="86"/>
        <v>41799.814340277779</v>
      </c>
      <c r="T1347" s="13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10">
        <f t="shared" si="85"/>
        <v>48.449664429530202</v>
      </c>
      <c r="Q1348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10">
        <f t="shared" si="85"/>
        <v>82.41935483870968</v>
      </c>
      <c r="Q1349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10">
        <f t="shared" si="85"/>
        <v>230.19230769230768</v>
      </c>
      <c r="Q1350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10">
        <f t="shared" si="85"/>
        <v>59.360465116279073</v>
      </c>
      <c r="Q1351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10">
        <f t="shared" si="85"/>
        <v>66.698717948717942</v>
      </c>
      <c r="Q135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10">
        <f t="shared" si="85"/>
        <v>168.77500000000001</v>
      </c>
      <c r="Q1353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10">
        <f t="shared" si="85"/>
        <v>59.973568281938327</v>
      </c>
      <c r="Q1354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10">
        <f t="shared" si="85"/>
        <v>31.80952380952381</v>
      </c>
      <c r="Q1355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10">
        <f t="shared" si="85"/>
        <v>24.421875</v>
      </c>
      <c r="Q1356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10">
        <f t="shared" si="85"/>
        <v>25.347107438016529</v>
      </c>
      <c r="Q1357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10">
        <f t="shared" si="85"/>
        <v>71.443218390804603</v>
      </c>
      <c r="Q1358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10">
        <f t="shared" si="85"/>
        <v>38.553846153846152</v>
      </c>
      <c r="Q1359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10">
        <f t="shared" si="85"/>
        <v>68.367346938775512</v>
      </c>
      <c r="Q1360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10">
        <f t="shared" si="85"/>
        <v>40.210526315789473</v>
      </c>
      <c r="Q1361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10">
        <f t="shared" si="85"/>
        <v>32.074074074074076</v>
      </c>
      <c r="Q136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10">
        <f t="shared" si="85"/>
        <v>28.632575757575758</v>
      </c>
      <c r="Q1363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10">
        <f t="shared" si="85"/>
        <v>43.64</v>
      </c>
      <c r="Q1364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10">
        <f t="shared" si="85"/>
        <v>40</v>
      </c>
      <c r="Q1365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10">
        <f t="shared" si="85"/>
        <v>346.04166666666669</v>
      </c>
      <c r="Q1366" t="s">
        <v>8328</v>
      </c>
      <c r="R1366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10">
        <f t="shared" si="85"/>
        <v>81.739130434782609</v>
      </c>
      <c r="Q1367" t="s">
        <v>8328</v>
      </c>
      <c r="R1367" t="s">
        <v>8329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10">
        <f t="shared" si="85"/>
        <v>64.535306122448986</v>
      </c>
      <c r="Q1368" t="s">
        <v>8328</v>
      </c>
      <c r="R1368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10">
        <f t="shared" si="85"/>
        <v>63.477777777777774</v>
      </c>
      <c r="Q1369" t="s">
        <v>8328</v>
      </c>
      <c r="R1369" t="s">
        <v>8329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10">
        <f t="shared" si="85"/>
        <v>63.620689655172413</v>
      </c>
      <c r="Q1370" t="s">
        <v>8328</v>
      </c>
      <c r="R137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10">
        <f t="shared" si="85"/>
        <v>83.967068965517228</v>
      </c>
      <c r="Q1371" t="s">
        <v>8328</v>
      </c>
      <c r="R1371" t="s">
        <v>8329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10">
        <f t="shared" si="85"/>
        <v>77.75</v>
      </c>
      <c r="Q1372" t="s">
        <v>8328</v>
      </c>
      <c r="R1372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10">
        <f t="shared" si="85"/>
        <v>107.07142857142857</v>
      </c>
      <c r="Q1373" t="s">
        <v>8328</v>
      </c>
      <c r="R1373" t="s">
        <v>8329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10">
        <f t="shared" si="85"/>
        <v>38.75</v>
      </c>
      <c r="Q1374" t="s">
        <v>8328</v>
      </c>
      <c r="R1374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10">
        <f t="shared" si="85"/>
        <v>201.94230769230768</v>
      </c>
      <c r="Q1375" t="s">
        <v>8328</v>
      </c>
      <c r="R1375" t="s">
        <v>8329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10">
        <f t="shared" si="85"/>
        <v>43.060606060606062</v>
      </c>
      <c r="Q1376" t="s">
        <v>8328</v>
      </c>
      <c r="R1376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10">
        <f t="shared" si="85"/>
        <v>62.871559633027523</v>
      </c>
      <c r="Q1377" t="s">
        <v>8328</v>
      </c>
      <c r="R1377" t="s">
        <v>8329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10">
        <f t="shared" si="85"/>
        <v>55.607142857142854</v>
      </c>
      <c r="Q1378" t="s">
        <v>8328</v>
      </c>
      <c r="R1378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10">
        <f t="shared" si="85"/>
        <v>48.70967741935484</v>
      </c>
      <c r="Q1379" t="s">
        <v>8328</v>
      </c>
      <c r="R1379" t="s">
        <v>8329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10">
        <f t="shared" si="85"/>
        <v>30.578947368421051</v>
      </c>
      <c r="Q1380" t="s">
        <v>8328</v>
      </c>
      <c r="R138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10">
        <f t="shared" si="85"/>
        <v>73.907284768211923</v>
      </c>
      <c r="Q1381" t="s">
        <v>8328</v>
      </c>
      <c r="R1381" t="s">
        <v>8329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10">
        <f t="shared" si="85"/>
        <v>21.2</v>
      </c>
      <c r="Q1382" t="s">
        <v>8328</v>
      </c>
      <c r="R1382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10">
        <f t="shared" si="85"/>
        <v>73.356164383561648</v>
      </c>
      <c r="Q1383" t="s">
        <v>8328</v>
      </c>
      <c r="R1383" t="s">
        <v>8329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10">
        <f t="shared" si="85"/>
        <v>56.412162162162161</v>
      </c>
      <c r="Q1384" t="s">
        <v>8328</v>
      </c>
      <c r="R1384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10">
        <f t="shared" si="85"/>
        <v>50.247311827956992</v>
      </c>
      <c r="Q1385" t="s">
        <v>8328</v>
      </c>
      <c r="R1385" t="s">
        <v>8329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10">
        <f t="shared" si="85"/>
        <v>68.936507936507937</v>
      </c>
      <c r="Q1386" t="s">
        <v>8328</v>
      </c>
      <c r="R1386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10">
        <f t="shared" si="85"/>
        <v>65.914104477611943</v>
      </c>
      <c r="Q1387" t="s">
        <v>8328</v>
      </c>
      <c r="R1387" t="s">
        <v>8329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10">
        <f t="shared" si="85"/>
        <v>62.5</v>
      </c>
      <c r="Q1388" t="s">
        <v>8328</v>
      </c>
      <c r="R1388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10">
        <f t="shared" si="85"/>
        <v>70.064102564102569</v>
      </c>
      <c r="Q1389" t="s">
        <v>8328</v>
      </c>
      <c r="R1389" t="s">
        <v>8329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10">
        <f t="shared" si="85"/>
        <v>60.181874999999998</v>
      </c>
      <c r="Q1390" t="s">
        <v>8328</v>
      </c>
      <c r="R139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10">
        <f t="shared" si="85"/>
        <v>21.382352941176471</v>
      </c>
      <c r="Q1391" t="s">
        <v>8328</v>
      </c>
      <c r="R1391" t="s">
        <v>8329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10">
        <f t="shared" si="85"/>
        <v>160.78947368421052</v>
      </c>
      <c r="Q1392" t="s">
        <v>8328</v>
      </c>
      <c r="R1392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10">
        <f t="shared" si="85"/>
        <v>42.384615384615387</v>
      </c>
      <c r="Q1393" t="s">
        <v>8328</v>
      </c>
      <c r="R1393" t="s">
        <v>8329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10">
        <f t="shared" si="85"/>
        <v>27.317307692307693</v>
      </c>
      <c r="Q1394" t="s">
        <v>8328</v>
      </c>
      <c r="R1394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10">
        <f t="shared" si="85"/>
        <v>196.82692307692307</v>
      </c>
      <c r="Q1395" t="s">
        <v>8328</v>
      </c>
      <c r="R1395" t="s">
        <v>8329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10">
        <f t="shared" si="85"/>
        <v>53.882352941176471</v>
      </c>
      <c r="Q1396" t="s">
        <v>8328</v>
      </c>
      <c r="R1396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10">
        <f t="shared" si="85"/>
        <v>47.756097560975611</v>
      </c>
      <c r="Q1397" t="s">
        <v>8328</v>
      </c>
      <c r="R1397" t="s">
        <v>8329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10">
        <f t="shared" si="85"/>
        <v>88.191780821917803</v>
      </c>
      <c r="Q1398" t="s">
        <v>8328</v>
      </c>
      <c r="R1398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10">
        <f t="shared" si="85"/>
        <v>72.056962025316452</v>
      </c>
      <c r="Q1399" t="s">
        <v>8328</v>
      </c>
      <c r="R1399" t="s">
        <v>8329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10">
        <f t="shared" si="85"/>
        <v>74.246153846153845</v>
      </c>
      <c r="Q1400" t="s">
        <v>8328</v>
      </c>
      <c r="R140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10">
        <f t="shared" si="85"/>
        <v>61.701086956521742</v>
      </c>
      <c r="Q1401" t="s">
        <v>8328</v>
      </c>
      <c r="R1401" t="s">
        <v>8329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10">
        <f t="shared" si="85"/>
        <v>17.235294117647058</v>
      </c>
      <c r="Q1402" t="s">
        <v>8328</v>
      </c>
      <c r="R1402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10">
        <f t="shared" si="85"/>
        <v>51.720833333333331</v>
      </c>
      <c r="Q1403" t="s">
        <v>8328</v>
      </c>
      <c r="R1403" t="s">
        <v>8329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10">
        <f t="shared" si="85"/>
        <v>24.150442477876105</v>
      </c>
      <c r="Q1404" t="s">
        <v>8328</v>
      </c>
      <c r="R1404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10">
        <f t="shared" si="85"/>
        <v>62.166666666666664</v>
      </c>
      <c r="Q1405" t="s">
        <v>8328</v>
      </c>
      <c r="R1405" t="s">
        <v>8329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10">
        <f t="shared" si="85"/>
        <v>48.2</v>
      </c>
      <c r="Q1406" t="s">
        <v>8325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10">
        <f t="shared" si="85"/>
        <v>6.1764705882352944</v>
      </c>
      <c r="Q1407" t="s">
        <v>8325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10">
        <f t="shared" si="85"/>
        <v>5</v>
      </c>
      <c r="Q1408" t="s">
        <v>8325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10">
        <f t="shared" si="85"/>
        <v>7.5</v>
      </c>
      <c r="Q1409" t="s">
        <v>8325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E1410/D1410</f>
        <v>7.1999999999999995E-2</v>
      </c>
      <c r="P1410" s="10">
        <f t="shared" ref="P1410:P1473" si="89">E1410/L1410</f>
        <v>12</v>
      </c>
      <c r="Q1410" t="s">
        <v>8325</v>
      </c>
      <c r="R1410" t="s">
        <v>8344</v>
      </c>
      <c r="S1410" s="13">
        <f t="shared" ref="S1410:S1473" si="90">(((J1410/60)/60)/24)+DATE(1970,1,1)</f>
        <v>42291.872175925921</v>
      </c>
      <c r="T1410" s="13">
        <f t="shared" ref="T1410:T1473" si="91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10" t="e">
        <f t="shared" si="89"/>
        <v>#DIV/0!</v>
      </c>
      <c r="Q1411" t="s">
        <v>8325</v>
      </c>
      <c r="R1411" t="s">
        <v>8344</v>
      </c>
      <c r="S1411" s="13">
        <f t="shared" si="90"/>
        <v>41945.133506944447</v>
      </c>
      <c r="T1411" s="13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10">
        <f t="shared" si="89"/>
        <v>1</v>
      </c>
      <c r="Q1412" t="s">
        <v>8325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10">
        <f t="shared" si="89"/>
        <v>2.3333333333333335</v>
      </c>
      <c r="Q1413" t="s">
        <v>8325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10">
        <f t="shared" si="89"/>
        <v>24.615384615384617</v>
      </c>
      <c r="Q1414" t="s">
        <v>8325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10">
        <f t="shared" si="89"/>
        <v>100</v>
      </c>
      <c r="Q1415" t="s">
        <v>8325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10">
        <f t="shared" si="89"/>
        <v>1</v>
      </c>
      <c r="Q1416" t="s">
        <v>8325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10">
        <f t="shared" si="89"/>
        <v>88.888888888888886</v>
      </c>
      <c r="Q1417" t="s">
        <v>8325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0" t="e">
        <f t="shared" si="89"/>
        <v>#DIV/0!</v>
      </c>
      <c r="Q1418" t="s">
        <v>8325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10">
        <f t="shared" si="89"/>
        <v>27.5</v>
      </c>
      <c r="Q1419" t="s">
        <v>8325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10">
        <f t="shared" si="89"/>
        <v>6</v>
      </c>
      <c r="Q1420" t="s">
        <v>8325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10">
        <f t="shared" si="89"/>
        <v>44.5</v>
      </c>
      <c r="Q1421" t="s">
        <v>8325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10">
        <f t="shared" si="89"/>
        <v>1</v>
      </c>
      <c r="Q1422" t="s">
        <v>8325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10">
        <f t="shared" si="89"/>
        <v>100</v>
      </c>
      <c r="Q1423" t="s">
        <v>8325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10">
        <f t="shared" si="89"/>
        <v>13</v>
      </c>
      <c r="Q1424" t="s">
        <v>8325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10">
        <f t="shared" si="89"/>
        <v>100</v>
      </c>
      <c r="Q1425" t="s">
        <v>8325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10">
        <f t="shared" si="89"/>
        <v>109.07142857142857</v>
      </c>
      <c r="Q1426" t="s">
        <v>8325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0" t="e">
        <f t="shared" si="89"/>
        <v>#DIV/0!</v>
      </c>
      <c r="Q1427" t="s">
        <v>8325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0" t="e">
        <f t="shared" si="89"/>
        <v>#DIV/0!</v>
      </c>
      <c r="Q1428" t="s">
        <v>8325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10">
        <f t="shared" si="89"/>
        <v>104.75</v>
      </c>
      <c r="Q1429" t="s">
        <v>8325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10">
        <f t="shared" si="89"/>
        <v>15</v>
      </c>
      <c r="Q1430" t="s">
        <v>8325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0" t="e">
        <f t="shared" si="89"/>
        <v>#DIV/0!</v>
      </c>
      <c r="Q1431" t="s">
        <v>8325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10">
        <f t="shared" si="89"/>
        <v>80.599999999999994</v>
      </c>
      <c r="Q1432" t="s">
        <v>8325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10">
        <f t="shared" si="89"/>
        <v>115.55319148936171</v>
      </c>
      <c r="Q1433" t="s">
        <v>8325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0" t="e">
        <f t="shared" si="89"/>
        <v>#DIV/0!</v>
      </c>
      <c r="Q1434" t="s">
        <v>8325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10">
        <f t="shared" si="89"/>
        <v>80.5</v>
      </c>
      <c r="Q1435" t="s">
        <v>8325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10">
        <f t="shared" si="89"/>
        <v>744.5454545454545</v>
      </c>
      <c r="Q1436" t="s">
        <v>8325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10">
        <f t="shared" si="89"/>
        <v>7.5</v>
      </c>
      <c r="Q1437" t="s">
        <v>8325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10">
        <f t="shared" si="89"/>
        <v>38.5</v>
      </c>
      <c r="Q1438" t="s">
        <v>8325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10">
        <f t="shared" si="89"/>
        <v>36.68181818181818</v>
      </c>
      <c r="Q1439" t="s">
        <v>8325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10">
        <f t="shared" si="89"/>
        <v>75</v>
      </c>
      <c r="Q1440" t="s">
        <v>8325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10">
        <f t="shared" si="89"/>
        <v>30</v>
      </c>
      <c r="Q1441" t="s">
        <v>8325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10">
        <f t="shared" si="89"/>
        <v>1</v>
      </c>
      <c r="Q1442" t="s">
        <v>8325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10">
        <f t="shared" si="89"/>
        <v>673.33333333333337</v>
      </c>
      <c r="Q1443" t="s">
        <v>8325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0" t="e">
        <f t="shared" si="89"/>
        <v>#DIV/0!</v>
      </c>
      <c r="Q1444" t="s">
        <v>8325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0" t="e">
        <f t="shared" si="89"/>
        <v>#DIV/0!</v>
      </c>
      <c r="Q1445" t="s">
        <v>8325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0" t="e">
        <f t="shared" si="89"/>
        <v>#DIV/0!</v>
      </c>
      <c r="Q1446" t="s">
        <v>8325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0" t="e">
        <f t="shared" si="89"/>
        <v>#DIV/0!</v>
      </c>
      <c r="Q1447" t="s">
        <v>8325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0" t="e">
        <f t="shared" si="89"/>
        <v>#DIV/0!</v>
      </c>
      <c r="Q1448" t="s">
        <v>8325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10">
        <f t="shared" si="89"/>
        <v>25</v>
      </c>
      <c r="Q1449" t="s">
        <v>8325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0" t="e">
        <f t="shared" si="89"/>
        <v>#DIV/0!</v>
      </c>
      <c r="Q1450" t="s">
        <v>8325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0" t="e">
        <f t="shared" si="89"/>
        <v>#DIV/0!</v>
      </c>
      <c r="Q1451" t="s">
        <v>8325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10">
        <f t="shared" si="89"/>
        <v>1</v>
      </c>
      <c r="Q1452" t="s">
        <v>8325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10">
        <f t="shared" si="89"/>
        <v>1</v>
      </c>
      <c r="Q1453" t="s">
        <v>8325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0" t="e">
        <f t="shared" si="89"/>
        <v>#DIV/0!</v>
      </c>
      <c r="Q1454" t="s">
        <v>8325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0" t="e">
        <f t="shared" si="89"/>
        <v>#DIV/0!</v>
      </c>
      <c r="Q1455" t="s">
        <v>8325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10">
        <f t="shared" si="89"/>
        <v>15</v>
      </c>
      <c r="Q1456" t="s">
        <v>8325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10">
        <f t="shared" si="89"/>
        <v>225</v>
      </c>
      <c r="Q1457" t="s">
        <v>8325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10">
        <f t="shared" si="89"/>
        <v>48.333333333333336</v>
      </c>
      <c r="Q1458" t="s">
        <v>8325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0" t="e">
        <f t="shared" si="89"/>
        <v>#DIV/0!</v>
      </c>
      <c r="Q1459" t="s">
        <v>8325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0" t="e">
        <f t="shared" si="89"/>
        <v>#DIV/0!</v>
      </c>
      <c r="Q1460" t="s">
        <v>8325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0" t="e">
        <f t="shared" si="89"/>
        <v>#DIV/0!</v>
      </c>
      <c r="Q1461" t="s">
        <v>8325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0" t="e">
        <f t="shared" si="89"/>
        <v>#DIV/0!</v>
      </c>
      <c r="Q1462" t="s">
        <v>8325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10">
        <f t="shared" si="89"/>
        <v>44.66673529411765</v>
      </c>
      <c r="Q1463" t="s">
        <v>8325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10">
        <f t="shared" si="89"/>
        <v>28.937999999999999</v>
      </c>
      <c r="Q1464" t="s">
        <v>8325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10">
        <f t="shared" si="89"/>
        <v>35.44</v>
      </c>
      <c r="Q1465" t="s">
        <v>8325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10">
        <f t="shared" si="89"/>
        <v>34.871794871794869</v>
      </c>
      <c r="Q1466" t="s">
        <v>8325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10">
        <f t="shared" si="89"/>
        <v>52.622732513451197</v>
      </c>
      <c r="Q1467" t="s">
        <v>8325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10">
        <f t="shared" si="89"/>
        <v>69.598266129032254</v>
      </c>
      <c r="Q1468" t="s">
        <v>8325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10">
        <f t="shared" si="89"/>
        <v>76.72</v>
      </c>
      <c r="Q1469" t="s">
        <v>8325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10">
        <f t="shared" si="89"/>
        <v>33.191126279863482</v>
      </c>
      <c r="Q1470" t="s">
        <v>8325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10">
        <f t="shared" si="89"/>
        <v>149.46417445482865</v>
      </c>
      <c r="Q1471" t="s">
        <v>8325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10">
        <f t="shared" si="89"/>
        <v>23.172839506172838</v>
      </c>
      <c r="Q1472" t="s">
        <v>8325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10">
        <f t="shared" si="89"/>
        <v>96.877551020408163</v>
      </c>
      <c r="Q1473" t="s">
        <v>8325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E1474/D1474</f>
        <v>1.3870400000000001</v>
      </c>
      <c r="P1474" s="10">
        <f t="shared" ref="P1474:P1537" si="93">E1474/L1474</f>
        <v>103.20238095238095</v>
      </c>
      <c r="Q1474" t="s">
        <v>8325</v>
      </c>
      <c r="R1474" t="s">
        <v>8345</v>
      </c>
      <c r="S1474" s="13">
        <f t="shared" ref="S1474:S1537" si="94">(((J1474/60)/60)/24)+DATE(1970,1,1)</f>
        <v>41533.542858796296</v>
      </c>
      <c r="T1474" s="13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1.20516</v>
      </c>
      <c r="P1475" s="10">
        <f t="shared" si="93"/>
        <v>38.462553191489363</v>
      </c>
      <c r="Q1475" t="s">
        <v>8325</v>
      </c>
      <c r="R1475" t="s">
        <v>8345</v>
      </c>
      <c r="S1475" s="13">
        <f t="shared" si="94"/>
        <v>40939.979618055557</v>
      </c>
      <c r="T1475" s="13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10">
        <f t="shared" si="93"/>
        <v>44.315789473684212</v>
      </c>
      <c r="Q1476" t="s">
        <v>8325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10">
        <f t="shared" si="93"/>
        <v>64.173356009070289</v>
      </c>
      <c r="Q1477" t="s">
        <v>8325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10">
        <f t="shared" si="93"/>
        <v>43.333275109170302</v>
      </c>
      <c r="Q1478" t="s">
        <v>8325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10">
        <f t="shared" si="93"/>
        <v>90.495934959349597</v>
      </c>
      <c r="Q1479" t="s">
        <v>8325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10">
        <f t="shared" si="93"/>
        <v>29.187190495010373</v>
      </c>
      <c r="Q1480" t="s">
        <v>8325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10">
        <f t="shared" si="93"/>
        <v>30.95774647887324</v>
      </c>
      <c r="Q1481" t="s">
        <v>8325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10">
        <f t="shared" si="93"/>
        <v>92.157795275590544</v>
      </c>
      <c r="Q1482" t="s">
        <v>8325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10">
        <f t="shared" si="93"/>
        <v>17.5</v>
      </c>
      <c r="Q1483" t="s">
        <v>8325</v>
      </c>
      <c r="R1483" t="s">
        <v>8327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10">
        <f t="shared" si="93"/>
        <v>5</v>
      </c>
      <c r="Q1484" t="s">
        <v>8325</v>
      </c>
      <c r="R1484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10">
        <f t="shared" si="93"/>
        <v>25</v>
      </c>
      <c r="Q1485" t="s">
        <v>8325</v>
      </c>
      <c r="R1485" t="s">
        <v>8327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0" t="e">
        <f t="shared" si="93"/>
        <v>#DIV/0!</v>
      </c>
      <c r="Q1486" t="s">
        <v>8325</v>
      </c>
      <c r="R1486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10">
        <f t="shared" si="93"/>
        <v>50</v>
      </c>
      <c r="Q1487" t="s">
        <v>8325</v>
      </c>
      <c r="R1487" t="s">
        <v>8327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10">
        <f t="shared" si="93"/>
        <v>16</v>
      </c>
      <c r="Q1488" t="s">
        <v>8325</v>
      </c>
      <c r="R1488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0" t="e">
        <f t="shared" si="93"/>
        <v>#DIV/0!</v>
      </c>
      <c r="Q1489" t="s">
        <v>8325</v>
      </c>
      <c r="R1489" t="s">
        <v>8327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10">
        <f t="shared" si="93"/>
        <v>60</v>
      </c>
      <c r="Q1490" t="s">
        <v>8325</v>
      </c>
      <c r="R149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0" t="e">
        <f t="shared" si="93"/>
        <v>#DIV/0!</v>
      </c>
      <c r="Q1491" t="s">
        <v>8325</v>
      </c>
      <c r="R1491" t="s">
        <v>8327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10">
        <f t="shared" si="93"/>
        <v>47.10526315789474</v>
      </c>
      <c r="Q1492" t="s">
        <v>8325</v>
      </c>
      <c r="R1492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10">
        <f t="shared" si="93"/>
        <v>100</v>
      </c>
      <c r="Q1493" t="s">
        <v>8325</v>
      </c>
      <c r="R1493" t="s">
        <v>8327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10">
        <f t="shared" si="93"/>
        <v>15</v>
      </c>
      <c r="Q1494" t="s">
        <v>8325</v>
      </c>
      <c r="R1494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0" t="e">
        <f t="shared" si="93"/>
        <v>#DIV/0!</v>
      </c>
      <c r="Q1495" t="s">
        <v>8325</v>
      </c>
      <c r="R1495" t="s">
        <v>8327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10">
        <f t="shared" si="93"/>
        <v>40.454545454545453</v>
      </c>
      <c r="Q1496" t="s">
        <v>8325</v>
      </c>
      <c r="R1496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0" t="e">
        <f t="shared" si="93"/>
        <v>#DIV/0!</v>
      </c>
      <c r="Q1497" t="s">
        <v>8325</v>
      </c>
      <c r="R1497" t="s">
        <v>8327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0" t="e">
        <f t="shared" si="93"/>
        <v>#DIV/0!</v>
      </c>
      <c r="Q1498" t="s">
        <v>8325</v>
      </c>
      <c r="R1498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10">
        <f t="shared" si="93"/>
        <v>1</v>
      </c>
      <c r="Q1499" t="s">
        <v>8325</v>
      </c>
      <c r="R1499" t="s">
        <v>8327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10">
        <f t="shared" si="93"/>
        <v>19</v>
      </c>
      <c r="Q1500" t="s">
        <v>8325</v>
      </c>
      <c r="R150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10">
        <f t="shared" si="93"/>
        <v>5</v>
      </c>
      <c r="Q1501" t="s">
        <v>8325</v>
      </c>
      <c r="R1501" t="s">
        <v>8327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10">
        <f t="shared" si="93"/>
        <v>46.733333333333334</v>
      </c>
      <c r="Q1502" t="s">
        <v>8325</v>
      </c>
      <c r="R1502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10">
        <f t="shared" si="93"/>
        <v>97.731073446327684</v>
      </c>
      <c r="Q1503" t="s">
        <v>8341</v>
      </c>
      <c r="R1503" t="s">
        <v>8342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10">
        <f t="shared" si="93"/>
        <v>67.835866261398181</v>
      </c>
      <c r="Q1504" t="s">
        <v>8341</v>
      </c>
      <c r="R1504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10">
        <f t="shared" si="93"/>
        <v>56.98492957746479</v>
      </c>
      <c r="Q1505" t="s">
        <v>8341</v>
      </c>
      <c r="R1505" t="s">
        <v>8342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10">
        <f t="shared" si="93"/>
        <v>67.159851301115239</v>
      </c>
      <c r="Q1506" t="s">
        <v>8341</v>
      </c>
      <c r="R1506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10">
        <f t="shared" si="93"/>
        <v>48.037681159420288</v>
      </c>
      <c r="Q1507" t="s">
        <v>8341</v>
      </c>
      <c r="R1507" t="s">
        <v>8342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10">
        <f t="shared" si="93"/>
        <v>38.860465116279073</v>
      </c>
      <c r="Q1508" t="s">
        <v>8341</v>
      </c>
      <c r="R1508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10">
        <f t="shared" si="93"/>
        <v>78.181818181818187</v>
      </c>
      <c r="Q1509" t="s">
        <v>8341</v>
      </c>
      <c r="R1509" t="s">
        <v>8342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10">
        <f t="shared" si="93"/>
        <v>97.113744075829388</v>
      </c>
      <c r="Q1510" t="s">
        <v>8341</v>
      </c>
      <c r="R15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10">
        <f t="shared" si="93"/>
        <v>110.39397959183674</v>
      </c>
      <c r="Q1511" t="s">
        <v>8341</v>
      </c>
      <c r="R1511" t="s">
        <v>8342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10">
        <f t="shared" si="93"/>
        <v>39.91506172839506</v>
      </c>
      <c r="Q1512" t="s">
        <v>8341</v>
      </c>
      <c r="R1512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10">
        <f t="shared" si="93"/>
        <v>75.975728155339809</v>
      </c>
      <c r="Q1513" t="s">
        <v>8341</v>
      </c>
      <c r="R1513" t="s">
        <v>8342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10">
        <f t="shared" si="93"/>
        <v>58.379104477611939</v>
      </c>
      <c r="Q1514" t="s">
        <v>8341</v>
      </c>
      <c r="R1514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10">
        <f t="shared" si="93"/>
        <v>55.82093023255814</v>
      </c>
      <c r="Q1515" t="s">
        <v>8341</v>
      </c>
      <c r="R1515" t="s">
        <v>8342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10">
        <f t="shared" si="93"/>
        <v>151.24431818181819</v>
      </c>
      <c r="Q1516" t="s">
        <v>8341</v>
      </c>
      <c r="R1516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10">
        <f t="shared" si="93"/>
        <v>849.67027027027029</v>
      </c>
      <c r="Q1517" t="s">
        <v>8341</v>
      </c>
      <c r="R1517" t="s">
        <v>8342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10">
        <f t="shared" si="93"/>
        <v>159.24137931034483</v>
      </c>
      <c r="Q1518" t="s">
        <v>8341</v>
      </c>
      <c r="R1518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10">
        <f t="shared" si="93"/>
        <v>39.507317073170732</v>
      </c>
      <c r="Q1519" t="s">
        <v>8341</v>
      </c>
      <c r="R1519" t="s">
        <v>8342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10">
        <f t="shared" si="93"/>
        <v>130.52966101694915</v>
      </c>
      <c r="Q1520" t="s">
        <v>8341</v>
      </c>
      <c r="R152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10">
        <f t="shared" si="93"/>
        <v>64.156896551724131</v>
      </c>
      <c r="Q1521" t="s">
        <v>8341</v>
      </c>
      <c r="R1521" t="s">
        <v>8342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10">
        <f t="shared" si="93"/>
        <v>111.52694610778443</v>
      </c>
      <c r="Q1522" t="s">
        <v>8341</v>
      </c>
      <c r="R1522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10">
        <f t="shared" si="93"/>
        <v>170.44680851063831</v>
      </c>
      <c r="Q1523" t="s">
        <v>8341</v>
      </c>
      <c r="R1523" t="s">
        <v>8342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10">
        <f t="shared" si="93"/>
        <v>133.7391592920354</v>
      </c>
      <c r="Q1524" t="s">
        <v>8341</v>
      </c>
      <c r="R1524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10">
        <f t="shared" si="93"/>
        <v>95.834024896265561</v>
      </c>
      <c r="Q1525" t="s">
        <v>8341</v>
      </c>
      <c r="R1525" t="s">
        <v>8342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10">
        <f t="shared" si="93"/>
        <v>221.78571428571428</v>
      </c>
      <c r="Q1526" t="s">
        <v>8341</v>
      </c>
      <c r="R1526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10">
        <f t="shared" si="93"/>
        <v>32.315357142857138</v>
      </c>
      <c r="Q1527" t="s">
        <v>8341</v>
      </c>
      <c r="R1527" t="s">
        <v>8342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10">
        <f t="shared" si="93"/>
        <v>98.839285714285708</v>
      </c>
      <c r="Q1528" t="s">
        <v>8341</v>
      </c>
      <c r="R1528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10">
        <f t="shared" si="93"/>
        <v>55.222142857142863</v>
      </c>
      <c r="Q1529" t="s">
        <v>8341</v>
      </c>
      <c r="R1529" t="s">
        <v>8342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10">
        <f t="shared" si="93"/>
        <v>52.793750000000003</v>
      </c>
      <c r="Q1530" t="s">
        <v>8341</v>
      </c>
      <c r="R153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10">
        <f t="shared" si="93"/>
        <v>135.66666666666666</v>
      </c>
      <c r="Q1531" t="s">
        <v>8341</v>
      </c>
      <c r="R1531" t="s">
        <v>8342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10">
        <f t="shared" si="93"/>
        <v>53.991990846681922</v>
      </c>
      <c r="Q1532" t="s">
        <v>8341</v>
      </c>
      <c r="R1532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10">
        <f t="shared" si="93"/>
        <v>56.643835616438359</v>
      </c>
      <c r="Q1533" t="s">
        <v>8341</v>
      </c>
      <c r="R1533" t="s">
        <v>8342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10">
        <f t="shared" si="93"/>
        <v>82.316326530612244</v>
      </c>
      <c r="Q1534" t="s">
        <v>8341</v>
      </c>
      <c r="R1534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10">
        <f t="shared" si="93"/>
        <v>88.26081081081081</v>
      </c>
      <c r="Q1535" t="s">
        <v>8341</v>
      </c>
      <c r="R1535" t="s">
        <v>8342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10">
        <f t="shared" si="93"/>
        <v>84.905149051490511</v>
      </c>
      <c r="Q1536" t="s">
        <v>8341</v>
      </c>
      <c r="R1536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10">
        <f t="shared" si="93"/>
        <v>48.154545454545456</v>
      </c>
      <c r="Q1537" t="s">
        <v>8341</v>
      </c>
      <c r="R1537" t="s">
        <v>8342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E1538/D1538</f>
        <v>2.5030841666666666</v>
      </c>
      <c r="P1538" s="10">
        <f t="shared" ref="P1538:P1601" si="97">E1538/L1538</f>
        <v>66.015406593406595</v>
      </c>
      <c r="Q1538" t="s">
        <v>8341</v>
      </c>
      <c r="R1538" t="s">
        <v>8342</v>
      </c>
      <c r="S1538" s="13">
        <f t="shared" ref="S1538:S1601" si="98">(((J1538/60)/60)/24)+DATE(1970,1,1)</f>
        <v>42213.802199074074</v>
      </c>
      <c r="T1538" s="13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1.7989999999999999</v>
      </c>
      <c r="P1539" s="10">
        <f t="shared" si="97"/>
        <v>96.375</v>
      </c>
      <c r="Q1539" t="s">
        <v>8341</v>
      </c>
      <c r="R1539" t="s">
        <v>8342</v>
      </c>
      <c r="S1539" s="13">
        <f t="shared" si="98"/>
        <v>42552.315127314811</v>
      </c>
      <c r="T1539" s="13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10">
        <f t="shared" si="97"/>
        <v>156.17391304347825</v>
      </c>
      <c r="Q1540" t="s">
        <v>8341</v>
      </c>
      <c r="R154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10">
        <f t="shared" si="97"/>
        <v>95.764859154929582</v>
      </c>
      <c r="Q1541" t="s">
        <v>8341</v>
      </c>
      <c r="R1541" t="s">
        <v>8342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10">
        <f t="shared" si="97"/>
        <v>180.40816326530611</v>
      </c>
      <c r="Q1542" t="s">
        <v>8341</v>
      </c>
      <c r="R1542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10">
        <f t="shared" si="97"/>
        <v>3</v>
      </c>
      <c r="Q1543" t="s">
        <v>8341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10">
        <f t="shared" si="97"/>
        <v>20</v>
      </c>
      <c r="Q1544" t="s">
        <v>8341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10">
        <f t="shared" si="97"/>
        <v>10</v>
      </c>
      <c r="Q1545" t="s">
        <v>8341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0" t="e">
        <f t="shared" si="97"/>
        <v>#DIV/0!</v>
      </c>
      <c r="Q1546" t="s">
        <v>8341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10">
        <f t="shared" si="97"/>
        <v>1</v>
      </c>
      <c r="Q1547" t="s">
        <v>8341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10">
        <f t="shared" si="97"/>
        <v>26.272727272727273</v>
      </c>
      <c r="Q1548" t="s">
        <v>8341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0" t="e">
        <f t="shared" si="97"/>
        <v>#DIV/0!</v>
      </c>
      <c r="Q1549" t="s">
        <v>8341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10">
        <f t="shared" si="97"/>
        <v>60</v>
      </c>
      <c r="Q1550" t="s">
        <v>8341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10">
        <f t="shared" si="97"/>
        <v>28.333333333333332</v>
      </c>
      <c r="Q1551" t="s">
        <v>8341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10">
        <f t="shared" si="97"/>
        <v>14.428571428571429</v>
      </c>
      <c r="Q1552" t="s">
        <v>8341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0" t="e">
        <f t="shared" si="97"/>
        <v>#DIV/0!</v>
      </c>
      <c r="Q1553" t="s">
        <v>8341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10">
        <f t="shared" si="97"/>
        <v>132.1875</v>
      </c>
      <c r="Q1554" t="s">
        <v>8341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0" t="e">
        <f t="shared" si="97"/>
        <v>#DIV/0!</v>
      </c>
      <c r="Q1555" t="s">
        <v>8341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0" t="e">
        <f t="shared" si="97"/>
        <v>#DIV/0!</v>
      </c>
      <c r="Q1556" t="s">
        <v>8341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0" t="e">
        <f t="shared" si="97"/>
        <v>#DIV/0!</v>
      </c>
      <c r="Q1557" t="s">
        <v>8341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10">
        <f t="shared" si="97"/>
        <v>56.416666666666664</v>
      </c>
      <c r="Q1558" t="s">
        <v>8341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10">
        <f t="shared" si="97"/>
        <v>100</v>
      </c>
      <c r="Q1559" t="s">
        <v>8341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10">
        <f t="shared" si="97"/>
        <v>11.666666666666666</v>
      </c>
      <c r="Q1560" t="s">
        <v>8341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10">
        <f t="shared" si="97"/>
        <v>50</v>
      </c>
      <c r="Q1561" t="s">
        <v>8341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10">
        <f t="shared" si="97"/>
        <v>23.5</v>
      </c>
      <c r="Q1562" t="s">
        <v>8341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10">
        <f t="shared" si="97"/>
        <v>67</v>
      </c>
      <c r="Q1563" t="s">
        <v>8325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0" t="e">
        <f t="shared" si="97"/>
        <v>#DIV/0!</v>
      </c>
      <c r="Q1564" t="s">
        <v>8325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10">
        <f t="shared" si="97"/>
        <v>42.5</v>
      </c>
      <c r="Q1565" t="s">
        <v>8325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10">
        <f t="shared" si="97"/>
        <v>10</v>
      </c>
      <c r="Q1566" t="s">
        <v>8325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10">
        <f t="shared" si="97"/>
        <v>100</v>
      </c>
      <c r="Q1567" t="s">
        <v>8325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10">
        <f t="shared" si="97"/>
        <v>108.05084745762711</v>
      </c>
      <c r="Q1568" t="s">
        <v>8325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10">
        <f t="shared" si="97"/>
        <v>26.923076923076923</v>
      </c>
      <c r="Q1569" t="s">
        <v>8325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10">
        <f t="shared" si="97"/>
        <v>155</v>
      </c>
      <c r="Q1570" t="s">
        <v>8325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0" t="e">
        <f t="shared" si="97"/>
        <v>#DIV/0!</v>
      </c>
      <c r="Q1571" t="s">
        <v>8325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10">
        <f t="shared" si="97"/>
        <v>47.769230769230766</v>
      </c>
      <c r="Q1572" t="s">
        <v>8325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10">
        <f t="shared" si="97"/>
        <v>20</v>
      </c>
      <c r="Q1573" t="s">
        <v>8325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10">
        <f t="shared" si="97"/>
        <v>41.666666666666664</v>
      </c>
      <c r="Q1574" t="s">
        <v>8325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10">
        <f t="shared" si="97"/>
        <v>74.333333333333329</v>
      </c>
      <c r="Q1575" t="s">
        <v>8325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10">
        <f t="shared" si="97"/>
        <v>84.333333333333329</v>
      </c>
      <c r="Q1576" t="s">
        <v>8325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10">
        <f t="shared" si="97"/>
        <v>65.457142857142856</v>
      </c>
      <c r="Q1577" t="s">
        <v>8325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10">
        <f t="shared" si="97"/>
        <v>65</v>
      </c>
      <c r="Q1578" t="s">
        <v>8325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10">
        <f t="shared" si="97"/>
        <v>27.5</v>
      </c>
      <c r="Q1579" t="s">
        <v>8325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10">
        <f t="shared" si="97"/>
        <v>51.25</v>
      </c>
      <c r="Q1580" t="s">
        <v>8325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10">
        <f t="shared" si="97"/>
        <v>14</v>
      </c>
      <c r="Q1581" t="s">
        <v>8325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0" t="e">
        <f t="shared" si="97"/>
        <v>#DIV/0!</v>
      </c>
      <c r="Q1582" t="s">
        <v>8325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10">
        <f t="shared" si="97"/>
        <v>5</v>
      </c>
      <c r="Q1583" t="s">
        <v>8341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10">
        <f t="shared" si="97"/>
        <v>31</v>
      </c>
      <c r="Q1584" t="s">
        <v>8341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10">
        <f t="shared" si="97"/>
        <v>15</v>
      </c>
      <c r="Q1585" t="s">
        <v>8341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0" t="e">
        <f t="shared" si="97"/>
        <v>#DIV/0!</v>
      </c>
      <c r="Q1586" t="s">
        <v>8341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10">
        <f t="shared" si="97"/>
        <v>131.66666666666666</v>
      </c>
      <c r="Q1587" t="s">
        <v>8341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0" t="e">
        <f t="shared" si="97"/>
        <v>#DIV/0!</v>
      </c>
      <c r="Q1588" t="s">
        <v>8341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10">
        <f t="shared" si="97"/>
        <v>1</v>
      </c>
      <c r="Q1589" t="s">
        <v>8341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0" t="e">
        <f t="shared" si="97"/>
        <v>#DIV/0!</v>
      </c>
      <c r="Q1590" t="s">
        <v>8341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0" t="e">
        <f t="shared" si="97"/>
        <v>#DIV/0!</v>
      </c>
      <c r="Q1591" t="s">
        <v>8341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10">
        <f t="shared" si="97"/>
        <v>510</v>
      </c>
      <c r="Q1592" t="s">
        <v>8341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10">
        <f t="shared" si="97"/>
        <v>44.478260869565219</v>
      </c>
      <c r="Q1593" t="s">
        <v>8341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0" t="e">
        <f t="shared" si="97"/>
        <v>#DIV/0!</v>
      </c>
      <c r="Q1594" t="s">
        <v>8341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10">
        <f t="shared" si="97"/>
        <v>1</v>
      </c>
      <c r="Q1595" t="s">
        <v>8341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10">
        <f t="shared" si="97"/>
        <v>20.5</v>
      </c>
      <c r="Q1596" t="s">
        <v>8341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10">
        <f t="shared" si="97"/>
        <v>40</v>
      </c>
      <c r="Q1597" t="s">
        <v>8341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10">
        <f t="shared" si="97"/>
        <v>25</v>
      </c>
      <c r="Q1598" t="s">
        <v>8341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0" t="e">
        <f t="shared" si="97"/>
        <v>#DIV/0!</v>
      </c>
      <c r="Q1599" t="s">
        <v>8341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10">
        <f t="shared" si="97"/>
        <v>1</v>
      </c>
      <c r="Q1600" t="s">
        <v>8341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0" t="e">
        <f t="shared" si="97"/>
        <v>#DIV/0!</v>
      </c>
      <c r="Q1601" t="s">
        <v>8341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E1602/D1602</f>
        <v>7.3400000000000007E-2</v>
      </c>
      <c r="P1602" s="10">
        <f t="shared" ref="P1602:P1665" si="101">E1602/L1602</f>
        <v>40.777777777777779</v>
      </c>
      <c r="Q1602" t="s">
        <v>8341</v>
      </c>
      <c r="R1602" t="s">
        <v>8348</v>
      </c>
      <c r="S1602" s="13">
        <f t="shared" ref="S1602:S1665" si="102">(((J1602/60)/60)/24)+DATE(1970,1,1)</f>
        <v>41791.057314814818</v>
      </c>
      <c r="T1602" s="13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1.082492</v>
      </c>
      <c r="P1603" s="10">
        <f t="shared" si="101"/>
        <v>48.325535714285714</v>
      </c>
      <c r="Q1603" t="s">
        <v>8328</v>
      </c>
      <c r="R1603" t="s">
        <v>8329</v>
      </c>
      <c r="S1603" s="13">
        <f t="shared" si="102"/>
        <v>40638.092974537038</v>
      </c>
      <c r="T1603" s="13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10">
        <f t="shared" si="101"/>
        <v>46.953125</v>
      </c>
      <c r="Q1604" t="s">
        <v>8328</v>
      </c>
      <c r="R1604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10">
        <f t="shared" si="101"/>
        <v>66.688666666666663</v>
      </c>
      <c r="Q1605" t="s">
        <v>8328</v>
      </c>
      <c r="R1605" t="s">
        <v>8329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10">
        <f t="shared" si="101"/>
        <v>48.842857142857142</v>
      </c>
      <c r="Q1606" t="s">
        <v>8328</v>
      </c>
      <c r="R1606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10">
        <f t="shared" si="101"/>
        <v>137.30909090909091</v>
      </c>
      <c r="Q1607" t="s">
        <v>8328</v>
      </c>
      <c r="R1607" t="s">
        <v>8329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10">
        <f t="shared" si="101"/>
        <v>87.829673913043479</v>
      </c>
      <c r="Q1608" t="s">
        <v>8328</v>
      </c>
      <c r="R1608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10">
        <f t="shared" si="101"/>
        <v>70.785365853658533</v>
      </c>
      <c r="Q1609" t="s">
        <v>8328</v>
      </c>
      <c r="R1609" t="s">
        <v>8329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10">
        <f t="shared" si="101"/>
        <v>52.826086956521742</v>
      </c>
      <c r="Q1610" t="s">
        <v>8328</v>
      </c>
      <c r="R16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10">
        <f t="shared" si="101"/>
        <v>443.75</v>
      </c>
      <c r="Q1611" t="s">
        <v>8328</v>
      </c>
      <c r="R1611" t="s">
        <v>8329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10">
        <f t="shared" si="101"/>
        <v>48.544642857142854</v>
      </c>
      <c r="Q1612" t="s">
        <v>8328</v>
      </c>
      <c r="R1612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10">
        <f t="shared" si="101"/>
        <v>37.074074074074076</v>
      </c>
      <c r="Q1613" t="s">
        <v>8328</v>
      </c>
      <c r="R1613" t="s">
        <v>8329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10">
        <f t="shared" si="101"/>
        <v>50</v>
      </c>
      <c r="Q1614" t="s">
        <v>8328</v>
      </c>
      <c r="R1614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10">
        <f t="shared" si="101"/>
        <v>39.03846153846154</v>
      </c>
      <c r="Q1615" t="s">
        <v>8328</v>
      </c>
      <c r="R1615" t="s">
        <v>8329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10">
        <f t="shared" si="101"/>
        <v>66.688311688311686</v>
      </c>
      <c r="Q1616" t="s">
        <v>8328</v>
      </c>
      <c r="R1616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10">
        <f t="shared" si="101"/>
        <v>67.132352941176464</v>
      </c>
      <c r="Q1617" t="s">
        <v>8328</v>
      </c>
      <c r="R1617" t="s">
        <v>8329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10">
        <f t="shared" si="101"/>
        <v>66.369426751592357</v>
      </c>
      <c r="Q1618" t="s">
        <v>8328</v>
      </c>
      <c r="R1618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10">
        <f t="shared" si="101"/>
        <v>64.620253164556956</v>
      </c>
      <c r="Q1619" t="s">
        <v>8328</v>
      </c>
      <c r="R1619" t="s">
        <v>8329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10">
        <f t="shared" si="101"/>
        <v>58.370370370370374</v>
      </c>
      <c r="Q1620" t="s">
        <v>8328</v>
      </c>
      <c r="R162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10">
        <f t="shared" si="101"/>
        <v>86.956521739130437</v>
      </c>
      <c r="Q1621" t="s">
        <v>8328</v>
      </c>
      <c r="R1621" t="s">
        <v>8329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10">
        <f t="shared" si="101"/>
        <v>66.470588235294116</v>
      </c>
      <c r="Q1622" t="s">
        <v>8328</v>
      </c>
      <c r="R1622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10">
        <f t="shared" si="101"/>
        <v>163.78378378378378</v>
      </c>
      <c r="Q1623" t="s">
        <v>8328</v>
      </c>
      <c r="R1623" t="s">
        <v>8329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10">
        <f t="shared" si="101"/>
        <v>107.98461538461538</v>
      </c>
      <c r="Q1624" t="s">
        <v>8328</v>
      </c>
      <c r="R1624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10">
        <f t="shared" si="101"/>
        <v>42.111111111111114</v>
      </c>
      <c r="Q1625" t="s">
        <v>8328</v>
      </c>
      <c r="R1625" t="s">
        <v>8329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10">
        <f t="shared" si="101"/>
        <v>47.2</v>
      </c>
      <c r="Q1626" t="s">
        <v>8328</v>
      </c>
      <c r="R1626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10">
        <f t="shared" si="101"/>
        <v>112.01923076923077</v>
      </c>
      <c r="Q1627" t="s">
        <v>8328</v>
      </c>
      <c r="R1627" t="s">
        <v>8329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10">
        <f t="shared" si="101"/>
        <v>74.953703703703709</v>
      </c>
      <c r="Q1628" t="s">
        <v>8328</v>
      </c>
      <c r="R1628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10">
        <f t="shared" si="101"/>
        <v>61.578947368421055</v>
      </c>
      <c r="Q1629" t="s">
        <v>8328</v>
      </c>
      <c r="R1629" t="s">
        <v>8329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10">
        <f t="shared" si="101"/>
        <v>45.875</v>
      </c>
      <c r="Q1630" t="s">
        <v>8328</v>
      </c>
      <c r="R163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10">
        <f t="shared" si="101"/>
        <v>75.853658536585371</v>
      </c>
      <c r="Q1631" t="s">
        <v>8328</v>
      </c>
      <c r="R1631" t="s">
        <v>8329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10">
        <f t="shared" si="101"/>
        <v>84.206349206349202</v>
      </c>
      <c r="Q1632" t="s">
        <v>8328</v>
      </c>
      <c r="R1632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10">
        <f t="shared" si="101"/>
        <v>117.22556390977444</v>
      </c>
      <c r="Q1633" t="s">
        <v>8328</v>
      </c>
      <c r="R1633" t="s">
        <v>8329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10">
        <f t="shared" si="101"/>
        <v>86.489361702127653</v>
      </c>
      <c r="Q1634" t="s">
        <v>8328</v>
      </c>
      <c r="R1634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10">
        <f t="shared" si="101"/>
        <v>172.41379310344828</v>
      </c>
      <c r="Q1635" t="s">
        <v>8328</v>
      </c>
      <c r="R1635" t="s">
        <v>8329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10">
        <f t="shared" si="101"/>
        <v>62.8125</v>
      </c>
      <c r="Q1636" t="s">
        <v>8328</v>
      </c>
      <c r="R1636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10">
        <f t="shared" si="101"/>
        <v>67.729729729729726</v>
      </c>
      <c r="Q1637" t="s">
        <v>8328</v>
      </c>
      <c r="R1637" t="s">
        <v>8329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10">
        <f t="shared" si="101"/>
        <v>53.5632183908046</v>
      </c>
      <c r="Q1638" t="s">
        <v>8328</v>
      </c>
      <c r="R1638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10">
        <f t="shared" si="101"/>
        <v>34.6</v>
      </c>
      <c r="Q1639" t="s">
        <v>8328</v>
      </c>
      <c r="R1639" t="s">
        <v>8329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10">
        <f t="shared" si="101"/>
        <v>38.888888888888886</v>
      </c>
      <c r="Q1640" t="s">
        <v>8328</v>
      </c>
      <c r="R164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10">
        <f t="shared" si="101"/>
        <v>94.736842105263165</v>
      </c>
      <c r="Q1641" t="s">
        <v>8328</v>
      </c>
      <c r="R1641" t="s">
        <v>8329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10">
        <f t="shared" si="101"/>
        <v>39.967058823529413</v>
      </c>
      <c r="Q1642" t="s">
        <v>8328</v>
      </c>
      <c r="R1642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10">
        <f t="shared" si="101"/>
        <v>97.5</v>
      </c>
      <c r="Q1643" t="s">
        <v>8328</v>
      </c>
      <c r="R1643" t="s">
        <v>8349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10">
        <f t="shared" si="101"/>
        <v>42.857142857142854</v>
      </c>
      <c r="Q1644" t="s">
        <v>8328</v>
      </c>
      <c r="R1644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10">
        <f t="shared" si="101"/>
        <v>168.51351351351352</v>
      </c>
      <c r="Q1645" t="s">
        <v>8328</v>
      </c>
      <c r="R1645" t="s">
        <v>8349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10">
        <f t="shared" si="101"/>
        <v>85.546875</v>
      </c>
      <c r="Q1646" t="s">
        <v>8328</v>
      </c>
      <c r="R1646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10">
        <f t="shared" si="101"/>
        <v>554</v>
      </c>
      <c r="Q1647" t="s">
        <v>8328</v>
      </c>
      <c r="R1647" t="s">
        <v>8349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10">
        <f t="shared" si="101"/>
        <v>26.554216867469879</v>
      </c>
      <c r="Q1648" t="s">
        <v>8328</v>
      </c>
      <c r="R1648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10">
        <f t="shared" si="101"/>
        <v>113.82608695652173</v>
      </c>
      <c r="Q1649" t="s">
        <v>8328</v>
      </c>
      <c r="R1649" t="s">
        <v>8349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10">
        <f t="shared" si="101"/>
        <v>32.011111111111113</v>
      </c>
      <c r="Q1650" t="s">
        <v>8328</v>
      </c>
      <c r="R165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10">
        <f t="shared" si="101"/>
        <v>47.189259259259259</v>
      </c>
      <c r="Q1651" t="s">
        <v>8328</v>
      </c>
      <c r="R1651" t="s">
        <v>8349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10">
        <f t="shared" si="101"/>
        <v>88.46875</v>
      </c>
      <c r="Q1652" t="s">
        <v>8328</v>
      </c>
      <c r="R1652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10">
        <f t="shared" si="101"/>
        <v>100.75</v>
      </c>
      <c r="Q1653" t="s">
        <v>8328</v>
      </c>
      <c r="R1653" t="s">
        <v>8349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10">
        <f t="shared" si="101"/>
        <v>64.714285714285708</v>
      </c>
      <c r="Q1654" t="s">
        <v>8328</v>
      </c>
      <c r="R1654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10">
        <f t="shared" si="101"/>
        <v>51.854285714285716</v>
      </c>
      <c r="Q1655" t="s">
        <v>8328</v>
      </c>
      <c r="R1655" t="s">
        <v>8349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10">
        <f t="shared" si="101"/>
        <v>38.794117647058826</v>
      </c>
      <c r="Q1656" t="s">
        <v>8328</v>
      </c>
      <c r="R1656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10">
        <f t="shared" si="101"/>
        <v>44.645833333333336</v>
      </c>
      <c r="Q1657" t="s">
        <v>8328</v>
      </c>
      <c r="R1657" t="s">
        <v>8349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10">
        <f t="shared" si="101"/>
        <v>156.77333333333334</v>
      </c>
      <c r="Q1658" t="s">
        <v>8328</v>
      </c>
      <c r="R1658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10">
        <f t="shared" si="101"/>
        <v>118.70339366515837</v>
      </c>
      <c r="Q1659" t="s">
        <v>8328</v>
      </c>
      <c r="R1659" t="s">
        <v>8349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10">
        <f t="shared" si="101"/>
        <v>74.149532710280369</v>
      </c>
      <c r="Q1660" t="s">
        <v>8328</v>
      </c>
      <c r="R166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10">
        <f t="shared" si="101"/>
        <v>12.533333333333333</v>
      </c>
      <c r="Q1661" t="s">
        <v>8328</v>
      </c>
      <c r="R1661" t="s">
        <v>8349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10">
        <f t="shared" si="101"/>
        <v>27.861111111111111</v>
      </c>
      <c r="Q1662" t="s">
        <v>8328</v>
      </c>
      <c r="R1662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10">
        <f t="shared" si="101"/>
        <v>80.178217821782184</v>
      </c>
      <c r="Q1663" t="s">
        <v>8328</v>
      </c>
      <c r="R1663" t="s">
        <v>8349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10">
        <f t="shared" si="101"/>
        <v>132.43548387096774</v>
      </c>
      <c r="Q1664" t="s">
        <v>8328</v>
      </c>
      <c r="R1664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10">
        <f t="shared" si="101"/>
        <v>33.75</v>
      </c>
      <c r="Q1665" t="s">
        <v>8328</v>
      </c>
      <c r="R1665" t="s">
        <v>8349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E1666/D1666</f>
        <v>1.2240879999999998</v>
      </c>
      <c r="P1666" s="10">
        <f t="shared" ref="P1666:P1729" si="105">E1666/L1666</f>
        <v>34.384494382022467</v>
      </c>
      <c r="Q1666" t="s">
        <v>8328</v>
      </c>
      <c r="R1666" t="s">
        <v>8349</v>
      </c>
      <c r="S1666" s="13">
        <f t="shared" ref="S1666:S1729" si="106">(((J1666/60)/60)/24)+DATE(1970,1,1)</f>
        <v>40939.761782407404</v>
      </c>
      <c r="T1666" s="13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1.1945714285714286</v>
      </c>
      <c r="P1667" s="10">
        <f t="shared" si="105"/>
        <v>44.956989247311824</v>
      </c>
      <c r="Q1667" t="s">
        <v>8328</v>
      </c>
      <c r="R1667" t="s">
        <v>8349</v>
      </c>
      <c r="S1667" s="13">
        <f t="shared" si="106"/>
        <v>40564.649456018517</v>
      </c>
      <c r="T1667" s="13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10">
        <f t="shared" si="105"/>
        <v>41.04081632653061</v>
      </c>
      <c r="Q1668" t="s">
        <v>8328</v>
      </c>
      <c r="R1668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10">
        <f t="shared" si="105"/>
        <v>52.597560975609753</v>
      </c>
      <c r="Q1669" t="s">
        <v>8328</v>
      </c>
      <c r="R1669" t="s">
        <v>8349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10">
        <f t="shared" si="105"/>
        <v>70.784482758620683</v>
      </c>
      <c r="Q1670" t="s">
        <v>8328</v>
      </c>
      <c r="R167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10">
        <f t="shared" si="105"/>
        <v>53.75</v>
      </c>
      <c r="Q1671" t="s">
        <v>8328</v>
      </c>
      <c r="R1671" t="s">
        <v>8349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10">
        <f t="shared" si="105"/>
        <v>44.608695652173914</v>
      </c>
      <c r="Q1672" t="s">
        <v>8328</v>
      </c>
      <c r="R1672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10">
        <f t="shared" si="105"/>
        <v>26.148961038961041</v>
      </c>
      <c r="Q1673" t="s">
        <v>8328</v>
      </c>
      <c r="R1673" t="s">
        <v>8349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10">
        <f t="shared" si="105"/>
        <v>39.183673469387756</v>
      </c>
      <c r="Q1674" t="s">
        <v>8328</v>
      </c>
      <c r="R1674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10">
        <f t="shared" si="105"/>
        <v>45.593220338983052</v>
      </c>
      <c r="Q1675" t="s">
        <v>8328</v>
      </c>
      <c r="R1675" t="s">
        <v>8349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10">
        <f t="shared" si="105"/>
        <v>89.247787610619469</v>
      </c>
      <c r="Q1676" t="s">
        <v>8328</v>
      </c>
      <c r="R1676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10">
        <f t="shared" si="105"/>
        <v>40.416470588235299</v>
      </c>
      <c r="Q1677" t="s">
        <v>8328</v>
      </c>
      <c r="R1677" t="s">
        <v>8349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10">
        <f t="shared" si="105"/>
        <v>82.38095238095238</v>
      </c>
      <c r="Q1678" t="s">
        <v>8328</v>
      </c>
      <c r="R1678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10">
        <f t="shared" si="105"/>
        <v>159.52380952380952</v>
      </c>
      <c r="Q1679" t="s">
        <v>8328</v>
      </c>
      <c r="R1679" t="s">
        <v>8349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10">
        <f t="shared" si="105"/>
        <v>36.244897959183675</v>
      </c>
      <c r="Q1680" t="s">
        <v>8328</v>
      </c>
      <c r="R168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10">
        <f t="shared" si="105"/>
        <v>62.5</v>
      </c>
      <c r="Q1681" t="s">
        <v>8328</v>
      </c>
      <c r="R1681" t="s">
        <v>8349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10">
        <f t="shared" si="105"/>
        <v>47</v>
      </c>
      <c r="Q1682" t="s">
        <v>8328</v>
      </c>
      <c r="R1682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10">
        <f t="shared" si="105"/>
        <v>74.575090497737563</v>
      </c>
      <c r="Q1683" t="s">
        <v>8328</v>
      </c>
      <c r="R1683" t="s">
        <v>8350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0" t="e">
        <f t="shared" si="105"/>
        <v>#DIV/0!</v>
      </c>
      <c r="Q1684" t="s">
        <v>8328</v>
      </c>
      <c r="R1684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10">
        <f t="shared" si="105"/>
        <v>76</v>
      </c>
      <c r="Q1685" t="s">
        <v>8328</v>
      </c>
      <c r="R1685" t="s">
        <v>8350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10">
        <f t="shared" si="105"/>
        <v>86.43564356435644</v>
      </c>
      <c r="Q1686" t="s">
        <v>8328</v>
      </c>
      <c r="R1686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10">
        <f t="shared" si="105"/>
        <v>24</v>
      </c>
      <c r="Q1687" t="s">
        <v>8328</v>
      </c>
      <c r="R1687" t="s">
        <v>8350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10">
        <f t="shared" si="105"/>
        <v>18</v>
      </c>
      <c r="Q1688" t="s">
        <v>8328</v>
      </c>
      <c r="R1688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10">
        <f t="shared" si="105"/>
        <v>80.128205128205124</v>
      </c>
      <c r="Q1689" t="s">
        <v>8328</v>
      </c>
      <c r="R1689" t="s">
        <v>8350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10">
        <f t="shared" si="105"/>
        <v>253.14285714285714</v>
      </c>
      <c r="Q1690" t="s">
        <v>8328</v>
      </c>
      <c r="R169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10">
        <f t="shared" si="105"/>
        <v>171.42857142857142</v>
      </c>
      <c r="Q1691" t="s">
        <v>8328</v>
      </c>
      <c r="R1691" t="s">
        <v>8350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10">
        <f t="shared" si="105"/>
        <v>57.727272727272727</v>
      </c>
      <c r="Q1692" t="s">
        <v>8328</v>
      </c>
      <c r="R1692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10">
        <f t="shared" si="105"/>
        <v>264.26315789473682</v>
      </c>
      <c r="Q1693" t="s">
        <v>8328</v>
      </c>
      <c r="R1693" t="s">
        <v>8350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10">
        <f t="shared" si="105"/>
        <v>159.33333333333334</v>
      </c>
      <c r="Q1694" t="s">
        <v>8328</v>
      </c>
      <c r="R1694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10">
        <f t="shared" si="105"/>
        <v>35</v>
      </c>
      <c r="Q1695" t="s">
        <v>8328</v>
      </c>
      <c r="R1695" t="s">
        <v>8350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10">
        <f t="shared" si="105"/>
        <v>5</v>
      </c>
      <c r="Q1696" t="s">
        <v>8328</v>
      </c>
      <c r="R1696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10">
        <f t="shared" si="105"/>
        <v>61.086956521739133</v>
      </c>
      <c r="Q1697" t="s">
        <v>8328</v>
      </c>
      <c r="R1697" t="s">
        <v>8350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0" t="e">
        <f t="shared" si="105"/>
        <v>#DIV/0!</v>
      </c>
      <c r="Q1698" t="s">
        <v>8328</v>
      </c>
      <c r="R1698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10">
        <f t="shared" si="105"/>
        <v>114.81818181818181</v>
      </c>
      <c r="Q1699" t="s">
        <v>8328</v>
      </c>
      <c r="R1699" t="s">
        <v>8350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0" t="e">
        <f t="shared" si="105"/>
        <v>#DIV/0!</v>
      </c>
      <c r="Q1700" t="s">
        <v>8328</v>
      </c>
      <c r="R170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10">
        <f t="shared" si="105"/>
        <v>54</v>
      </c>
      <c r="Q1701" t="s">
        <v>8328</v>
      </c>
      <c r="R1701" t="s">
        <v>8350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10">
        <f t="shared" si="105"/>
        <v>65.974683544303801</v>
      </c>
      <c r="Q1702" t="s">
        <v>8328</v>
      </c>
      <c r="R1702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10">
        <f t="shared" si="105"/>
        <v>5</v>
      </c>
      <c r="Q1703" t="s">
        <v>8328</v>
      </c>
      <c r="R1703" t="s">
        <v>8350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10">
        <f t="shared" si="105"/>
        <v>1</v>
      </c>
      <c r="Q1704" t="s">
        <v>8328</v>
      </c>
      <c r="R1704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10">
        <f t="shared" si="105"/>
        <v>25.5</v>
      </c>
      <c r="Q1705" t="s">
        <v>8328</v>
      </c>
      <c r="R1705" t="s">
        <v>8350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10">
        <f t="shared" si="105"/>
        <v>118.36363636363636</v>
      </c>
      <c r="Q1706" t="s">
        <v>8328</v>
      </c>
      <c r="R1706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0" t="e">
        <f t="shared" si="105"/>
        <v>#DIV/0!</v>
      </c>
      <c r="Q1707" t="s">
        <v>8328</v>
      </c>
      <c r="R1707" t="s">
        <v>8350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0" t="e">
        <f t="shared" si="105"/>
        <v>#DIV/0!</v>
      </c>
      <c r="Q1708" t="s">
        <v>8328</v>
      </c>
      <c r="R1708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10">
        <f t="shared" si="105"/>
        <v>54.111111111111114</v>
      </c>
      <c r="Q1709" t="s">
        <v>8328</v>
      </c>
      <c r="R1709" t="s">
        <v>8350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0" t="e">
        <f t="shared" si="105"/>
        <v>#DIV/0!</v>
      </c>
      <c r="Q1710" t="s">
        <v>8328</v>
      </c>
      <c r="R17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10">
        <f t="shared" si="105"/>
        <v>21.25</v>
      </c>
      <c r="Q1711" t="s">
        <v>8328</v>
      </c>
      <c r="R1711" t="s">
        <v>8350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10">
        <f t="shared" si="105"/>
        <v>34</v>
      </c>
      <c r="Q1712" t="s">
        <v>8328</v>
      </c>
      <c r="R1712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10">
        <f t="shared" si="105"/>
        <v>525</v>
      </c>
      <c r="Q1713" t="s">
        <v>8328</v>
      </c>
      <c r="R1713" t="s">
        <v>8350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0" t="e">
        <f t="shared" si="105"/>
        <v>#DIV/0!</v>
      </c>
      <c r="Q1714" t="s">
        <v>8328</v>
      </c>
      <c r="R1714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10">
        <f t="shared" si="105"/>
        <v>50</v>
      </c>
      <c r="Q1715" t="s">
        <v>8328</v>
      </c>
      <c r="R1715" t="s">
        <v>8350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10">
        <f t="shared" si="105"/>
        <v>115.70588235294117</v>
      </c>
      <c r="Q1716" t="s">
        <v>8328</v>
      </c>
      <c r="R1716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10">
        <f t="shared" si="105"/>
        <v>5.5</v>
      </c>
      <c r="Q1717" t="s">
        <v>8328</v>
      </c>
      <c r="R1717" t="s">
        <v>8350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10">
        <f t="shared" si="105"/>
        <v>50</v>
      </c>
      <c r="Q1718" t="s">
        <v>8328</v>
      </c>
      <c r="R1718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10">
        <f t="shared" si="105"/>
        <v>34.024390243902438</v>
      </c>
      <c r="Q1719" t="s">
        <v>8328</v>
      </c>
      <c r="R1719" t="s">
        <v>8350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10">
        <f t="shared" si="105"/>
        <v>37.5</v>
      </c>
      <c r="Q1720" t="s">
        <v>8328</v>
      </c>
      <c r="R172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10">
        <f t="shared" si="105"/>
        <v>11.666666666666666</v>
      </c>
      <c r="Q1721" t="s">
        <v>8328</v>
      </c>
      <c r="R1721" t="s">
        <v>8350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10">
        <f t="shared" si="105"/>
        <v>28.125</v>
      </c>
      <c r="Q1722" t="s">
        <v>8328</v>
      </c>
      <c r="R1722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0" t="e">
        <f t="shared" si="105"/>
        <v>#DIV/0!</v>
      </c>
      <c r="Q1723" t="s">
        <v>8328</v>
      </c>
      <c r="R1723" t="s">
        <v>8350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10">
        <f t="shared" si="105"/>
        <v>1</v>
      </c>
      <c r="Q1724" t="s">
        <v>8328</v>
      </c>
      <c r="R1724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10">
        <f t="shared" si="105"/>
        <v>216.66666666666666</v>
      </c>
      <c r="Q1725" t="s">
        <v>8328</v>
      </c>
      <c r="R1725" t="s">
        <v>8350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10">
        <f t="shared" si="105"/>
        <v>8.75</v>
      </c>
      <c r="Q1726" t="s">
        <v>8328</v>
      </c>
      <c r="R1726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10">
        <f t="shared" si="105"/>
        <v>62.222222222222221</v>
      </c>
      <c r="Q1727" t="s">
        <v>8328</v>
      </c>
      <c r="R1727" t="s">
        <v>8350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10">
        <f t="shared" si="105"/>
        <v>137.25</v>
      </c>
      <c r="Q1728" t="s">
        <v>8328</v>
      </c>
      <c r="R1728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10">
        <f t="shared" si="105"/>
        <v>1</v>
      </c>
      <c r="Q1729" t="s">
        <v>8328</v>
      </c>
      <c r="R1729" t="s">
        <v>8350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E1730/D1730</f>
        <v>0.68400000000000005</v>
      </c>
      <c r="P1730" s="10">
        <f t="shared" ref="P1730:P1793" si="109">E1730/L1730</f>
        <v>122.14285714285714</v>
      </c>
      <c r="Q1730" t="s">
        <v>8328</v>
      </c>
      <c r="R1730" t="s">
        <v>8350</v>
      </c>
      <c r="S1730" s="13">
        <f t="shared" ref="S1730:S1793" si="110">(((J1730/60)/60)/24)+DATE(1970,1,1)</f>
        <v>42268.625856481478</v>
      </c>
      <c r="T1730" s="13">
        <f t="shared" ref="T1730:T1793" si="111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10" t="e">
        <f t="shared" si="109"/>
        <v>#DIV/0!</v>
      </c>
      <c r="Q1731" t="s">
        <v>8328</v>
      </c>
      <c r="R1731" t="s">
        <v>8350</v>
      </c>
      <c r="S1731" s="13">
        <f t="shared" si="110"/>
        <v>42471.052152777775</v>
      </c>
      <c r="T1731" s="13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0" t="e">
        <f t="shared" si="109"/>
        <v>#DIV/0!</v>
      </c>
      <c r="Q1732" t="s">
        <v>8328</v>
      </c>
      <c r="R1732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0" t="e">
        <f t="shared" si="109"/>
        <v>#DIV/0!</v>
      </c>
      <c r="Q1733" t="s">
        <v>8328</v>
      </c>
      <c r="R1733" t="s">
        <v>8350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0" t="e">
        <f t="shared" si="109"/>
        <v>#DIV/0!</v>
      </c>
      <c r="Q1734" t="s">
        <v>8328</v>
      </c>
      <c r="R1734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0" t="e">
        <f t="shared" si="109"/>
        <v>#DIV/0!</v>
      </c>
      <c r="Q1735" t="s">
        <v>8328</v>
      </c>
      <c r="R1735" t="s">
        <v>8350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10">
        <f t="shared" si="109"/>
        <v>1</v>
      </c>
      <c r="Q1736" t="s">
        <v>8328</v>
      </c>
      <c r="R1736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10">
        <f t="shared" si="109"/>
        <v>55</v>
      </c>
      <c r="Q1737" t="s">
        <v>8328</v>
      </c>
      <c r="R1737" t="s">
        <v>8350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10">
        <f t="shared" si="109"/>
        <v>22</v>
      </c>
      <c r="Q1738" t="s">
        <v>8328</v>
      </c>
      <c r="R1738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10">
        <f t="shared" si="109"/>
        <v>56.666666666666664</v>
      </c>
      <c r="Q1739" t="s">
        <v>8328</v>
      </c>
      <c r="R1739" t="s">
        <v>8350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10">
        <f t="shared" si="109"/>
        <v>20</v>
      </c>
      <c r="Q1740" t="s">
        <v>8328</v>
      </c>
      <c r="R174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10">
        <f t="shared" si="109"/>
        <v>1</v>
      </c>
      <c r="Q1741" t="s">
        <v>8328</v>
      </c>
      <c r="R1741" t="s">
        <v>8350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0" t="e">
        <f t="shared" si="109"/>
        <v>#DIV/0!</v>
      </c>
      <c r="Q1742" t="s">
        <v>8328</v>
      </c>
      <c r="R1742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10">
        <f t="shared" si="109"/>
        <v>25.576923076923077</v>
      </c>
      <c r="Q1743" t="s">
        <v>8341</v>
      </c>
      <c r="R1743" t="s">
        <v>8342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10">
        <f t="shared" si="109"/>
        <v>63.970588235294116</v>
      </c>
      <c r="Q1744" t="s">
        <v>8341</v>
      </c>
      <c r="R1744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10">
        <f t="shared" si="109"/>
        <v>89.925373134328353</v>
      </c>
      <c r="Q1745" t="s">
        <v>8341</v>
      </c>
      <c r="R1745" t="s">
        <v>8342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10">
        <f t="shared" si="109"/>
        <v>93.071428571428569</v>
      </c>
      <c r="Q1746" t="s">
        <v>8341</v>
      </c>
      <c r="R1746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10">
        <f t="shared" si="109"/>
        <v>89.674157303370791</v>
      </c>
      <c r="Q1747" t="s">
        <v>8341</v>
      </c>
      <c r="R1747" t="s">
        <v>8342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10">
        <f t="shared" si="109"/>
        <v>207.61682242990653</v>
      </c>
      <c r="Q1748" t="s">
        <v>8341</v>
      </c>
      <c r="R1748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10">
        <f t="shared" si="109"/>
        <v>59.408805031446541</v>
      </c>
      <c r="Q1749" t="s">
        <v>8341</v>
      </c>
      <c r="R1749" t="s">
        <v>8342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10">
        <f t="shared" si="109"/>
        <v>358.97237569060775</v>
      </c>
      <c r="Q1750" t="s">
        <v>8341</v>
      </c>
      <c r="R175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10">
        <f t="shared" si="109"/>
        <v>94.736641221374043</v>
      </c>
      <c r="Q1751" t="s">
        <v>8341</v>
      </c>
      <c r="R1751" t="s">
        <v>8342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10">
        <f t="shared" si="109"/>
        <v>80.647999999999996</v>
      </c>
      <c r="Q1752" t="s">
        <v>8341</v>
      </c>
      <c r="R1752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10">
        <f t="shared" si="109"/>
        <v>168.68852459016392</v>
      </c>
      <c r="Q1753" t="s">
        <v>8341</v>
      </c>
      <c r="R1753" t="s">
        <v>8342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10">
        <f t="shared" si="109"/>
        <v>34.68888888888889</v>
      </c>
      <c r="Q1754" t="s">
        <v>8341</v>
      </c>
      <c r="R1754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10">
        <f t="shared" si="109"/>
        <v>462.85714285714283</v>
      </c>
      <c r="Q1755" t="s">
        <v>8341</v>
      </c>
      <c r="R1755" t="s">
        <v>8342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10">
        <f t="shared" si="109"/>
        <v>104.38888888888889</v>
      </c>
      <c r="Q1756" t="s">
        <v>8341</v>
      </c>
      <c r="R1756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10">
        <f t="shared" si="109"/>
        <v>7.5</v>
      </c>
      <c r="Q1757" t="s">
        <v>8341</v>
      </c>
      <c r="R1757" t="s">
        <v>8342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10">
        <f t="shared" si="109"/>
        <v>47.13</v>
      </c>
      <c r="Q1758" t="s">
        <v>8341</v>
      </c>
      <c r="R1758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10">
        <f t="shared" si="109"/>
        <v>414.28571428571428</v>
      </c>
      <c r="Q1759" t="s">
        <v>8341</v>
      </c>
      <c r="R1759" t="s">
        <v>8342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10">
        <f t="shared" si="109"/>
        <v>42.481481481481481</v>
      </c>
      <c r="Q1760" t="s">
        <v>8341</v>
      </c>
      <c r="R176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10">
        <f t="shared" si="109"/>
        <v>108.77551020408163</v>
      </c>
      <c r="Q1761" t="s">
        <v>8341</v>
      </c>
      <c r="R1761" t="s">
        <v>8342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10">
        <f t="shared" si="109"/>
        <v>81.098039215686271</v>
      </c>
      <c r="Q1762" t="s">
        <v>8341</v>
      </c>
      <c r="R1762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10">
        <f t="shared" si="109"/>
        <v>51.666666666666664</v>
      </c>
      <c r="Q1763" t="s">
        <v>8341</v>
      </c>
      <c r="R1763" t="s">
        <v>8342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10">
        <f t="shared" si="109"/>
        <v>35.4</v>
      </c>
      <c r="Q1764" t="s">
        <v>8341</v>
      </c>
      <c r="R1764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10">
        <f t="shared" si="109"/>
        <v>103.63559322033899</v>
      </c>
      <c r="Q1765" t="s">
        <v>8341</v>
      </c>
      <c r="R1765" t="s">
        <v>8342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10">
        <f t="shared" si="109"/>
        <v>55.282051282051285</v>
      </c>
      <c r="Q1766" t="s">
        <v>8341</v>
      </c>
      <c r="R1766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10">
        <f t="shared" si="109"/>
        <v>72.16970873786407</v>
      </c>
      <c r="Q1767" t="s">
        <v>8341</v>
      </c>
      <c r="R1767" t="s">
        <v>8342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0" t="e">
        <f t="shared" si="109"/>
        <v>#DIV/0!</v>
      </c>
      <c r="Q1768" t="s">
        <v>8341</v>
      </c>
      <c r="R1768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10">
        <f t="shared" si="109"/>
        <v>58.615384615384613</v>
      </c>
      <c r="Q1769" t="s">
        <v>8341</v>
      </c>
      <c r="R1769" t="s">
        <v>8342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10">
        <f t="shared" si="109"/>
        <v>12.466666666666667</v>
      </c>
      <c r="Q1770" t="s">
        <v>8341</v>
      </c>
      <c r="R177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10">
        <f t="shared" si="109"/>
        <v>49.136363636363633</v>
      </c>
      <c r="Q1771" t="s">
        <v>8341</v>
      </c>
      <c r="R1771" t="s">
        <v>8342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10">
        <f t="shared" si="109"/>
        <v>150.5</v>
      </c>
      <c r="Q1772" t="s">
        <v>8341</v>
      </c>
      <c r="R1772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10">
        <f t="shared" si="109"/>
        <v>35.799999999999997</v>
      </c>
      <c r="Q1773" t="s">
        <v>8341</v>
      </c>
      <c r="R1773" t="s">
        <v>8342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10">
        <f t="shared" si="109"/>
        <v>45.157894736842103</v>
      </c>
      <c r="Q1774" t="s">
        <v>8341</v>
      </c>
      <c r="R1774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10">
        <f t="shared" si="109"/>
        <v>98.78947368421052</v>
      </c>
      <c r="Q1775" t="s">
        <v>8341</v>
      </c>
      <c r="R1775" t="s">
        <v>8342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10">
        <f t="shared" si="109"/>
        <v>88.307692307692307</v>
      </c>
      <c r="Q1776" t="s">
        <v>8341</v>
      </c>
      <c r="R1776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10">
        <f t="shared" si="109"/>
        <v>170.62903225806451</v>
      </c>
      <c r="Q1777" t="s">
        <v>8341</v>
      </c>
      <c r="R1777" t="s">
        <v>8342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10">
        <f t="shared" si="109"/>
        <v>83.75</v>
      </c>
      <c r="Q1778" t="s">
        <v>8341</v>
      </c>
      <c r="R1778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10">
        <f t="shared" si="109"/>
        <v>65.099999999999994</v>
      </c>
      <c r="Q1779" t="s">
        <v>8341</v>
      </c>
      <c r="R1779" t="s">
        <v>8342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10">
        <f t="shared" si="109"/>
        <v>66.333333333333329</v>
      </c>
      <c r="Q1780" t="s">
        <v>8341</v>
      </c>
      <c r="R178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10">
        <f t="shared" si="109"/>
        <v>104.89473684210526</v>
      </c>
      <c r="Q1781" t="s">
        <v>8341</v>
      </c>
      <c r="R1781" t="s">
        <v>8342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10">
        <f t="shared" si="109"/>
        <v>78.440789473684205</v>
      </c>
      <c r="Q1782" t="s">
        <v>8341</v>
      </c>
      <c r="R1782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10">
        <f t="shared" si="109"/>
        <v>59.041666666666664</v>
      </c>
      <c r="Q1783" t="s">
        <v>8341</v>
      </c>
      <c r="R1783" t="s">
        <v>8342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10">
        <f t="shared" si="109"/>
        <v>71.34210526315789</v>
      </c>
      <c r="Q1784" t="s">
        <v>8341</v>
      </c>
      <c r="R1784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10">
        <f t="shared" si="109"/>
        <v>51.227027027027027</v>
      </c>
      <c r="Q1785" t="s">
        <v>8341</v>
      </c>
      <c r="R1785" t="s">
        <v>8342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10">
        <f t="shared" si="109"/>
        <v>60.242424242424242</v>
      </c>
      <c r="Q1786" t="s">
        <v>8341</v>
      </c>
      <c r="R1786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10">
        <f t="shared" si="109"/>
        <v>44.935185185185183</v>
      </c>
      <c r="Q1787" t="s">
        <v>8341</v>
      </c>
      <c r="R1787" t="s">
        <v>8342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10">
        <f t="shared" si="109"/>
        <v>31.206896551724139</v>
      </c>
      <c r="Q1788" t="s">
        <v>8341</v>
      </c>
      <c r="R1788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10">
        <f t="shared" si="109"/>
        <v>63.875</v>
      </c>
      <c r="Q1789" t="s">
        <v>8341</v>
      </c>
      <c r="R1789" t="s">
        <v>8342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10">
        <f t="shared" si="109"/>
        <v>19</v>
      </c>
      <c r="Q1790" t="s">
        <v>8341</v>
      </c>
      <c r="R179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10">
        <f t="shared" si="109"/>
        <v>10</v>
      </c>
      <c r="Q1791" t="s">
        <v>8341</v>
      </c>
      <c r="R1791" t="s">
        <v>8342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10">
        <f t="shared" si="109"/>
        <v>109.06666666666666</v>
      </c>
      <c r="Q1792" t="s">
        <v>8341</v>
      </c>
      <c r="R1792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10">
        <f t="shared" si="109"/>
        <v>26.75</v>
      </c>
      <c r="Q1793" t="s">
        <v>8341</v>
      </c>
      <c r="R1793" t="s">
        <v>8342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E1794/D1794</f>
        <v>0.61124000000000001</v>
      </c>
      <c r="P1794" s="10">
        <f t="shared" ref="P1794:P1857" si="113">E1794/L1794</f>
        <v>109.93525179856115</v>
      </c>
      <c r="Q1794" t="s">
        <v>8341</v>
      </c>
      <c r="R1794" t="s">
        <v>8342</v>
      </c>
      <c r="S1794" s="13">
        <f t="shared" ref="S1794:S1857" si="114">(((J1794/60)/60)/24)+DATE(1970,1,1)</f>
        <v>42189.031041666662</v>
      </c>
      <c r="T1794" s="13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1.3333333333333334E-2</v>
      </c>
      <c r="P1795" s="10">
        <f t="shared" si="113"/>
        <v>20</v>
      </c>
      <c r="Q1795" t="s">
        <v>8341</v>
      </c>
      <c r="R1795" t="s">
        <v>8342</v>
      </c>
      <c r="S1795" s="13">
        <f t="shared" si="114"/>
        <v>41940.89166666667</v>
      </c>
      <c r="T1795" s="13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10">
        <f t="shared" si="113"/>
        <v>55.388888888888886</v>
      </c>
      <c r="Q1796" t="s">
        <v>8341</v>
      </c>
      <c r="R1796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10">
        <f t="shared" si="113"/>
        <v>133.90123456790124</v>
      </c>
      <c r="Q1797" t="s">
        <v>8341</v>
      </c>
      <c r="R1797" t="s">
        <v>8342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10">
        <f t="shared" si="113"/>
        <v>48.720930232558139</v>
      </c>
      <c r="Q1798" t="s">
        <v>8341</v>
      </c>
      <c r="R1798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10">
        <f t="shared" si="113"/>
        <v>48.25</v>
      </c>
      <c r="Q1799" t="s">
        <v>8341</v>
      </c>
      <c r="R1799" t="s">
        <v>8342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10">
        <f t="shared" si="113"/>
        <v>58.972972972972975</v>
      </c>
      <c r="Q1800" t="s">
        <v>8341</v>
      </c>
      <c r="R180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10">
        <f t="shared" si="113"/>
        <v>11.638333333333334</v>
      </c>
      <c r="Q1801" t="s">
        <v>8341</v>
      </c>
      <c r="R1801" t="s">
        <v>8342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10">
        <f t="shared" si="113"/>
        <v>83.716814159292042</v>
      </c>
      <c r="Q1802" t="s">
        <v>8341</v>
      </c>
      <c r="R1802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10">
        <f t="shared" si="113"/>
        <v>63.648648648648646</v>
      </c>
      <c r="Q1803" t="s">
        <v>8341</v>
      </c>
      <c r="R1803" t="s">
        <v>8342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10">
        <f t="shared" si="113"/>
        <v>94.277777777777771</v>
      </c>
      <c r="Q1804" t="s">
        <v>8341</v>
      </c>
      <c r="R1804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10">
        <f t="shared" si="113"/>
        <v>71.86666666666666</v>
      </c>
      <c r="Q1805" t="s">
        <v>8341</v>
      </c>
      <c r="R1805" t="s">
        <v>8342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10">
        <f t="shared" si="113"/>
        <v>104.84615384615384</v>
      </c>
      <c r="Q1806" t="s">
        <v>8341</v>
      </c>
      <c r="R1806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10">
        <f t="shared" si="113"/>
        <v>67.139344262295083</v>
      </c>
      <c r="Q1807" t="s">
        <v>8341</v>
      </c>
      <c r="R1807" t="s">
        <v>8342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10">
        <f t="shared" si="113"/>
        <v>73.875</v>
      </c>
      <c r="Q1808" t="s">
        <v>8341</v>
      </c>
      <c r="R1808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10">
        <f t="shared" si="113"/>
        <v>69.125</v>
      </c>
      <c r="Q1809" t="s">
        <v>8341</v>
      </c>
      <c r="R1809" t="s">
        <v>8342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10">
        <f t="shared" si="113"/>
        <v>120.77083333333333</v>
      </c>
      <c r="Q1810" t="s">
        <v>8341</v>
      </c>
      <c r="R18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10">
        <f t="shared" si="113"/>
        <v>42.222222222222221</v>
      </c>
      <c r="Q1811" t="s">
        <v>8341</v>
      </c>
      <c r="R1811" t="s">
        <v>8342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10">
        <f t="shared" si="113"/>
        <v>7.5</v>
      </c>
      <c r="Q1812" t="s">
        <v>8341</v>
      </c>
      <c r="R1812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10">
        <f t="shared" si="113"/>
        <v>1.5384615384615385</v>
      </c>
      <c r="Q1813" t="s">
        <v>8341</v>
      </c>
      <c r="R1813" t="s">
        <v>8342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10">
        <f t="shared" si="113"/>
        <v>37.608695652173914</v>
      </c>
      <c r="Q1814" t="s">
        <v>8341</v>
      </c>
      <c r="R1814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0" t="e">
        <f t="shared" si="113"/>
        <v>#DIV/0!</v>
      </c>
      <c r="Q1815" t="s">
        <v>8341</v>
      </c>
      <c r="R1815" t="s">
        <v>8342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10">
        <f t="shared" si="113"/>
        <v>42.157142857142858</v>
      </c>
      <c r="Q1816" t="s">
        <v>8341</v>
      </c>
      <c r="R1816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0" t="e">
        <f t="shared" si="113"/>
        <v>#DIV/0!</v>
      </c>
      <c r="Q1817" t="s">
        <v>8341</v>
      </c>
      <c r="R1817" t="s">
        <v>8342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10">
        <f t="shared" si="113"/>
        <v>84.833333333333329</v>
      </c>
      <c r="Q1818" t="s">
        <v>8341</v>
      </c>
      <c r="R1818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10">
        <f t="shared" si="113"/>
        <v>94.19</v>
      </c>
      <c r="Q1819" t="s">
        <v>8341</v>
      </c>
      <c r="R1819" t="s">
        <v>8342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0" t="e">
        <f t="shared" si="113"/>
        <v>#DIV/0!</v>
      </c>
      <c r="Q1820" t="s">
        <v>8341</v>
      </c>
      <c r="R182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10">
        <f t="shared" si="113"/>
        <v>6.25</v>
      </c>
      <c r="Q1821" t="s">
        <v>8341</v>
      </c>
      <c r="R1821" t="s">
        <v>8342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10">
        <f t="shared" si="113"/>
        <v>213.375</v>
      </c>
      <c r="Q1822" t="s">
        <v>8341</v>
      </c>
      <c r="R1822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10">
        <f t="shared" si="113"/>
        <v>59.162280701754383</v>
      </c>
      <c r="Q1823" t="s">
        <v>8328</v>
      </c>
      <c r="R1823" t="s">
        <v>8329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10">
        <f t="shared" si="113"/>
        <v>27.272727272727273</v>
      </c>
      <c r="Q1824" t="s">
        <v>8328</v>
      </c>
      <c r="R1824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10">
        <f t="shared" si="113"/>
        <v>24.575757575757574</v>
      </c>
      <c r="Q1825" t="s">
        <v>8328</v>
      </c>
      <c r="R1825" t="s">
        <v>8329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10">
        <f t="shared" si="113"/>
        <v>75.05</v>
      </c>
      <c r="Q1826" t="s">
        <v>8328</v>
      </c>
      <c r="R1826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10">
        <f t="shared" si="113"/>
        <v>42.02</v>
      </c>
      <c r="Q1827" t="s">
        <v>8328</v>
      </c>
      <c r="R1827" t="s">
        <v>8329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10">
        <f t="shared" si="113"/>
        <v>53.157894736842103</v>
      </c>
      <c r="Q1828" t="s">
        <v>8328</v>
      </c>
      <c r="R1828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10">
        <f t="shared" si="113"/>
        <v>83.885416666666671</v>
      </c>
      <c r="Q1829" t="s">
        <v>8328</v>
      </c>
      <c r="R1829" t="s">
        <v>8329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10">
        <f t="shared" si="113"/>
        <v>417.33333333333331</v>
      </c>
      <c r="Q1830" t="s">
        <v>8328</v>
      </c>
      <c r="R183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10">
        <f t="shared" si="113"/>
        <v>75.765151515151516</v>
      </c>
      <c r="Q1831" t="s">
        <v>8328</v>
      </c>
      <c r="R1831" t="s">
        <v>8329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10">
        <f t="shared" si="113"/>
        <v>67.389380530973455</v>
      </c>
      <c r="Q1832" t="s">
        <v>8328</v>
      </c>
      <c r="R1832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10">
        <f t="shared" si="113"/>
        <v>73.571428571428569</v>
      </c>
      <c r="Q1833" t="s">
        <v>8328</v>
      </c>
      <c r="R1833" t="s">
        <v>8329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10">
        <f t="shared" si="113"/>
        <v>25</v>
      </c>
      <c r="Q1834" t="s">
        <v>8328</v>
      </c>
      <c r="R1834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10">
        <f t="shared" si="113"/>
        <v>42</v>
      </c>
      <c r="Q1835" t="s">
        <v>8328</v>
      </c>
      <c r="R1835" t="s">
        <v>8329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10">
        <f t="shared" si="113"/>
        <v>131.16666666666666</v>
      </c>
      <c r="Q1836" t="s">
        <v>8328</v>
      </c>
      <c r="R1836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10">
        <f t="shared" si="113"/>
        <v>47.272727272727273</v>
      </c>
      <c r="Q1837" t="s">
        <v>8328</v>
      </c>
      <c r="R1837" t="s">
        <v>8329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10">
        <f t="shared" si="113"/>
        <v>182.12727272727273</v>
      </c>
      <c r="Q1838" t="s">
        <v>8328</v>
      </c>
      <c r="R1838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10">
        <f t="shared" si="113"/>
        <v>61.366666666666667</v>
      </c>
      <c r="Q1839" t="s">
        <v>8328</v>
      </c>
      <c r="R1839" t="s">
        <v>8329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10">
        <f t="shared" si="113"/>
        <v>35.767499999999998</v>
      </c>
      <c r="Q1840" t="s">
        <v>8328</v>
      </c>
      <c r="R184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10">
        <f t="shared" si="113"/>
        <v>45.62222222222222</v>
      </c>
      <c r="Q1841" t="s">
        <v>8328</v>
      </c>
      <c r="R1841" t="s">
        <v>8329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10">
        <f t="shared" si="113"/>
        <v>75.384615384615387</v>
      </c>
      <c r="Q1842" t="s">
        <v>8328</v>
      </c>
      <c r="R1842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10">
        <f t="shared" si="113"/>
        <v>50.875</v>
      </c>
      <c r="Q1843" t="s">
        <v>8328</v>
      </c>
      <c r="R1843" t="s">
        <v>8329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10">
        <f t="shared" si="113"/>
        <v>119.28571428571429</v>
      </c>
      <c r="Q1844" t="s">
        <v>8328</v>
      </c>
      <c r="R1844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10">
        <f t="shared" si="113"/>
        <v>92.541865671641801</v>
      </c>
      <c r="Q1845" t="s">
        <v>8328</v>
      </c>
      <c r="R1845" t="s">
        <v>8329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10">
        <f t="shared" si="113"/>
        <v>76.05</v>
      </c>
      <c r="Q1846" t="s">
        <v>8328</v>
      </c>
      <c r="R1846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10">
        <f t="shared" si="113"/>
        <v>52.631578947368418</v>
      </c>
      <c r="Q1847" t="s">
        <v>8328</v>
      </c>
      <c r="R1847" t="s">
        <v>8329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10">
        <f t="shared" si="113"/>
        <v>98.990430622009569</v>
      </c>
      <c r="Q1848" t="s">
        <v>8328</v>
      </c>
      <c r="R1848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10">
        <f t="shared" si="113"/>
        <v>79.526315789473685</v>
      </c>
      <c r="Q1849" t="s">
        <v>8328</v>
      </c>
      <c r="R1849" t="s">
        <v>8329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10">
        <f t="shared" si="113"/>
        <v>134.20833333333334</v>
      </c>
      <c r="Q1850" t="s">
        <v>8328</v>
      </c>
      <c r="R185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10">
        <f t="shared" si="113"/>
        <v>37.625</v>
      </c>
      <c r="Q1851" t="s">
        <v>8328</v>
      </c>
      <c r="R1851" t="s">
        <v>8329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10">
        <f t="shared" si="113"/>
        <v>51.044692737430168</v>
      </c>
      <c r="Q1852" t="s">
        <v>8328</v>
      </c>
      <c r="R1852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10">
        <f t="shared" si="113"/>
        <v>50.03846153846154</v>
      </c>
      <c r="Q1853" t="s">
        <v>8328</v>
      </c>
      <c r="R1853" t="s">
        <v>8329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10">
        <f t="shared" si="113"/>
        <v>133.93129770992365</v>
      </c>
      <c r="Q1854" t="s">
        <v>8328</v>
      </c>
      <c r="R1854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10">
        <f t="shared" si="113"/>
        <v>58.214285714285715</v>
      </c>
      <c r="Q1855" t="s">
        <v>8328</v>
      </c>
      <c r="R1855" t="s">
        <v>8329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10">
        <f t="shared" si="113"/>
        <v>88.037643678160919</v>
      </c>
      <c r="Q1856" t="s">
        <v>8328</v>
      </c>
      <c r="R1856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10">
        <f t="shared" si="113"/>
        <v>70.576753926701571</v>
      </c>
      <c r="Q1857" t="s">
        <v>8328</v>
      </c>
      <c r="R1857" t="s">
        <v>8329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E1858/D1858</f>
        <v>1.0125</v>
      </c>
      <c r="P1858" s="10">
        <f t="shared" ref="P1858:P1921" si="117">E1858/L1858</f>
        <v>53.289473684210527</v>
      </c>
      <c r="Q1858" t="s">
        <v>8328</v>
      </c>
      <c r="R1858" t="s">
        <v>8329</v>
      </c>
      <c r="S1858" s="13">
        <f t="shared" ref="S1858:S1921" si="118">(((J1858/60)/60)/24)+DATE(1970,1,1)</f>
        <v>41817.854999999996</v>
      </c>
      <c r="T1858" s="13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</v>
      </c>
      <c r="P1859" s="10">
        <f t="shared" si="117"/>
        <v>136.36363636363637</v>
      </c>
      <c r="Q1859" t="s">
        <v>8328</v>
      </c>
      <c r="R1859" t="s">
        <v>8329</v>
      </c>
      <c r="S1859" s="13">
        <f t="shared" si="118"/>
        <v>41864.76866898148</v>
      </c>
      <c r="T1859" s="13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10">
        <f t="shared" si="117"/>
        <v>40.547315436241611</v>
      </c>
      <c r="Q1860" t="s">
        <v>8328</v>
      </c>
      <c r="R186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10">
        <f t="shared" si="117"/>
        <v>70.625</v>
      </c>
      <c r="Q1861" t="s">
        <v>8328</v>
      </c>
      <c r="R1861" t="s">
        <v>8329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10">
        <f t="shared" si="117"/>
        <v>52.684210526315788</v>
      </c>
      <c r="Q1862" t="s">
        <v>8328</v>
      </c>
      <c r="R1862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0" t="e">
        <f t="shared" si="117"/>
        <v>#DIV/0!</v>
      </c>
      <c r="Q1863" t="s">
        <v>8336</v>
      </c>
      <c r="R1863" t="s">
        <v>8338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10">
        <f t="shared" si="117"/>
        <v>90.9375</v>
      </c>
      <c r="Q1864" t="s">
        <v>8336</v>
      </c>
      <c r="R1864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10">
        <f t="shared" si="117"/>
        <v>5</v>
      </c>
      <c r="Q1865" t="s">
        <v>8336</v>
      </c>
      <c r="R1865" t="s">
        <v>8338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10">
        <f t="shared" si="117"/>
        <v>58.083333333333336</v>
      </c>
      <c r="Q1866" t="s">
        <v>8336</v>
      </c>
      <c r="R1866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10">
        <f t="shared" si="117"/>
        <v>2</v>
      </c>
      <c r="Q1867" t="s">
        <v>8336</v>
      </c>
      <c r="R1867" t="s">
        <v>8338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10">
        <f t="shared" si="117"/>
        <v>62.5</v>
      </c>
      <c r="Q1868" t="s">
        <v>8336</v>
      </c>
      <c r="R1868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10">
        <f t="shared" si="117"/>
        <v>10</v>
      </c>
      <c r="Q1869" t="s">
        <v>8336</v>
      </c>
      <c r="R1869" t="s">
        <v>8338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10">
        <f t="shared" si="117"/>
        <v>71.588235294117652</v>
      </c>
      <c r="Q1870" t="s">
        <v>8336</v>
      </c>
      <c r="R187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0" t="e">
        <f t="shared" si="117"/>
        <v>#DIV/0!</v>
      </c>
      <c r="Q1871" t="s">
        <v>8336</v>
      </c>
      <c r="R1871" t="s">
        <v>8338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10">
        <f t="shared" si="117"/>
        <v>32.81818181818182</v>
      </c>
      <c r="Q1872" t="s">
        <v>8336</v>
      </c>
      <c r="R1872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10">
        <f t="shared" si="117"/>
        <v>49.11578947368421</v>
      </c>
      <c r="Q1873" t="s">
        <v>8336</v>
      </c>
      <c r="R1873" t="s">
        <v>8338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10">
        <f t="shared" si="117"/>
        <v>16.307692307692307</v>
      </c>
      <c r="Q1874" t="s">
        <v>8336</v>
      </c>
      <c r="R1874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10">
        <f t="shared" si="117"/>
        <v>18</v>
      </c>
      <c r="Q1875" t="s">
        <v>8336</v>
      </c>
      <c r="R1875" t="s">
        <v>8338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10">
        <f t="shared" si="117"/>
        <v>13</v>
      </c>
      <c r="Q1876" t="s">
        <v>8336</v>
      </c>
      <c r="R1876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10">
        <f t="shared" si="117"/>
        <v>17</v>
      </c>
      <c r="Q1877" t="s">
        <v>8336</v>
      </c>
      <c r="R1877" t="s">
        <v>8338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0" t="e">
        <f t="shared" si="117"/>
        <v>#DIV/0!</v>
      </c>
      <c r="Q1878" t="s">
        <v>8336</v>
      </c>
      <c r="R1878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0" t="e">
        <f t="shared" si="117"/>
        <v>#DIV/0!</v>
      </c>
      <c r="Q1879" t="s">
        <v>8336</v>
      </c>
      <c r="R1879" t="s">
        <v>8338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0" t="e">
        <f t="shared" si="117"/>
        <v>#DIV/0!</v>
      </c>
      <c r="Q1880" t="s">
        <v>8336</v>
      </c>
      <c r="R188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10">
        <f t="shared" si="117"/>
        <v>3</v>
      </c>
      <c r="Q1881" t="s">
        <v>8336</v>
      </c>
      <c r="R1881" t="s">
        <v>8338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10">
        <f t="shared" si="117"/>
        <v>41.833333333333336</v>
      </c>
      <c r="Q1882" t="s">
        <v>8336</v>
      </c>
      <c r="R1882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10">
        <f t="shared" si="117"/>
        <v>49.338428571428572</v>
      </c>
      <c r="Q1883" t="s">
        <v>8328</v>
      </c>
      <c r="R1883" t="s">
        <v>8332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10">
        <f t="shared" si="117"/>
        <v>41.728395061728392</v>
      </c>
      <c r="Q1884" t="s">
        <v>8328</v>
      </c>
      <c r="R1884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10">
        <f t="shared" si="117"/>
        <v>32.71875</v>
      </c>
      <c r="Q1885" t="s">
        <v>8328</v>
      </c>
      <c r="R1885" t="s">
        <v>8332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10">
        <f t="shared" si="117"/>
        <v>51.96153846153846</v>
      </c>
      <c r="Q1886" t="s">
        <v>8328</v>
      </c>
      <c r="R1886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10">
        <f t="shared" si="117"/>
        <v>50.685714285714283</v>
      </c>
      <c r="Q1887" t="s">
        <v>8328</v>
      </c>
      <c r="R1887" t="s">
        <v>8332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10">
        <f t="shared" si="117"/>
        <v>42.241379310344826</v>
      </c>
      <c r="Q1888" t="s">
        <v>8328</v>
      </c>
      <c r="R1888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10">
        <f t="shared" si="117"/>
        <v>416.875</v>
      </c>
      <c r="Q1889" t="s">
        <v>8328</v>
      </c>
      <c r="R1889" t="s">
        <v>8332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10">
        <f t="shared" si="117"/>
        <v>46.651685393258425</v>
      </c>
      <c r="Q1890" t="s">
        <v>8328</v>
      </c>
      <c r="R189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10">
        <f t="shared" si="117"/>
        <v>48.454545454545453</v>
      </c>
      <c r="Q1891" t="s">
        <v>8328</v>
      </c>
      <c r="R1891" t="s">
        <v>8332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10">
        <f t="shared" si="117"/>
        <v>70.5289837398374</v>
      </c>
      <c r="Q1892" t="s">
        <v>8328</v>
      </c>
      <c r="R1892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10">
        <f t="shared" si="117"/>
        <v>87.958333333333329</v>
      </c>
      <c r="Q1893" t="s">
        <v>8328</v>
      </c>
      <c r="R1893" t="s">
        <v>8332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10">
        <f t="shared" si="117"/>
        <v>26.26923076923077</v>
      </c>
      <c r="Q1894" t="s">
        <v>8328</v>
      </c>
      <c r="R1894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10">
        <f t="shared" si="117"/>
        <v>57.777777777777779</v>
      </c>
      <c r="Q1895" t="s">
        <v>8328</v>
      </c>
      <c r="R1895" t="s">
        <v>8332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10">
        <f t="shared" si="117"/>
        <v>57.25</v>
      </c>
      <c r="Q1896" t="s">
        <v>8328</v>
      </c>
      <c r="R1896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10">
        <f t="shared" si="117"/>
        <v>196.34042553191489</v>
      </c>
      <c r="Q1897" t="s">
        <v>8328</v>
      </c>
      <c r="R1897" t="s">
        <v>8332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10">
        <f t="shared" si="117"/>
        <v>43</v>
      </c>
      <c r="Q1898" t="s">
        <v>8328</v>
      </c>
      <c r="R1898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10">
        <f t="shared" si="117"/>
        <v>35.551912568306008</v>
      </c>
      <c r="Q1899" t="s">
        <v>8328</v>
      </c>
      <c r="R1899" t="s">
        <v>8332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10">
        <f t="shared" si="117"/>
        <v>68.80952380952381</v>
      </c>
      <c r="Q1900" t="s">
        <v>8328</v>
      </c>
      <c r="R190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10">
        <f t="shared" si="117"/>
        <v>28.571428571428573</v>
      </c>
      <c r="Q1901" t="s">
        <v>8328</v>
      </c>
      <c r="R1901" t="s">
        <v>8332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10">
        <f t="shared" si="117"/>
        <v>50.631666666666668</v>
      </c>
      <c r="Q1902" t="s">
        <v>8328</v>
      </c>
      <c r="R1902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10">
        <f t="shared" si="117"/>
        <v>106.8</v>
      </c>
      <c r="Q1903" t="s">
        <v>8322</v>
      </c>
      <c r="R1903" t="s">
        <v>8351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10">
        <f t="shared" si="117"/>
        <v>4</v>
      </c>
      <c r="Q1904" t="s">
        <v>8322</v>
      </c>
      <c r="R1904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10">
        <f t="shared" si="117"/>
        <v>34.097560975609753</v>
      </c>
      <c r="Q1905" t="s">
        <v>8322</v>
      </c>
      <c r="R1905" t="s">
        <v>8351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10">
        <f t="shared" si="117"/>
        <v>25</v>
      </c>
      <c r="Q1906" t="s">
        <v>8322</v>
      </c>
      <c r="R1906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10">
        <f t="shared" si="117"/>
        <v>10.5</v>
      </c>
      <c r="Q1907" t="s">
        <v>8322</v>
      </c>
      <c r="R1907" t="s">
        <v>8351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10">
        <f t="shared" si="117"/>
        <v>215.95959595959596</v>
      </c>
      <c r="Q1908" t="s">
        <v>8322</v>
      </c>
      <c r="R1908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10">
        <f t="shared" si="117"/>
        <v>21.25</v>
      </c>
      <c r="Q1909" t="s">
        <v>8322</v>
      </c>
      <c r="R1909" t="s">
        <v>8351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10">
        <f t="shared" si="117"/>
        <v>108.25</v>
      </c>
      <c r="Q1910" t="s">
        <v>8322</v>
      </c>
      <c r="R19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10">
        <f t="shared" si="117"/>
        <v>129.97368421052633</v>
      </c>
      <c r="Q1911" t="s">
        <v>8322</v>
      </c>
      <c r="R1911" t="s">
        <v>8351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10">
        <f t="shared" si="117"/>
        <v>117.49473684210527</v>
      </c>
      <c r="Q1912" t="s">
        <v>8322</v>
      </c>
      <c r="R1912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10">
        <f t="shared" si="117"/>
        <v>10</v>
      </c>
      <c r="Q1913" t="s">
        <v>8322</v>
      </c>
      <c r="R1913" t="s">
        <v>8351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10">
        <f t="shared" si="117"/>
        <v>70.595238095238102</v>
      </c>
      <c r="Q1914" t="s">
        <v>8322</v>
      </c>
      <c r="R1914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10">
        <f t="shared" si="117"/>
        <v>24.5</v>
      </c>
      <c r="Q1915" t="s">
        <v>8322</v>
      </c>
      <c r="R1915" t="s">
        <v>8351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10">
        <f t="shared" si="117"/>
        <v>30</v>
      </c>
      <c r="Q1916" t="s">
        <v>8322</v>
      </c>
      <c r="R1916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10">
        <f t="shared" si="117"/>
        <v>2</v>
      </c>
      <c r="Q1917" t="s">
        <v>8322</v>
      </c>
      <c r="R1917" t="s">
        <v>8351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10">
        <f t="shared" si="117"/>
        <v>17</v>
      </c>
      <c r="Q1918" t="s">
        <v>8322</v>
      </c>
      <c r="R1918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10">
        <f t="shared" si="117"/>
        <v>2928.9285714285716</v>
      </c>
      <c r="Q1919" t="s">
        <v>8322</v>
      </c>
      <c r="R1919" t="s">
        <v>8351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10">
        <f t="shared" si="117"/>
        <v>28.888888888888889</v>
      </c>
      <c r="Q1920" t="s">
        <v>8322</v>
      </c>
      <c r="R192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10">
        <f t="shared" si="117"/>
        <v>29.625</v>
      </c>
      <c r="Q1921" t="s">
        <v>8322</v>
      </c>
      <c r="R1921" t="s">
        <v>8351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E1922/D1922</f>
        <v>0.43030000000000002</v>
      </c>
      <c r="P1922" s="10">
        <f t="shared" ref="P1922:P1985" si="121">E1922/L1922</f>
        <v>40.980952380952381</v>
      </c>
      <c r="Q1922" t="s">
        <v>8322</v>
      </c>
      <c r="R1922" t="s">
        <v>8351</v>
      </c>
      <c r="S1922" s="13">
        <f t="shared" ref="S1922:S1985" si="122">(((J1922/60)/60)/24)+DATE(1970,1,1)</f>
        <v>42270.875706018516</v>
      </c>
      <c r="T1922" s="13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1.3680000000000001</v>
      </c>
      <c r="P1923" s="10">
        <f t="shared" si="121"/>
        <v>54</v>
      </c>
      <c r="Q1923" t="s">
        <v>8328</v>
      </c>
      <c r="R1923" t="s">
        <v>8332</v>
      </c>
      <c r="S1923" s="13">
        <f t="shared" si="122"/>
        <v>41074.221562500003</v>
      </c>
      <c r="T1923" s="13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10">
        <f t="shared" si="121"/>
        <v>36.109375</v>
      </c>
      <c r="Q1924" t="s">
        <v>8328</v>
      </c>
      <c r="R1924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10">
        <f t="shared" si="121"/>
        <v>23.153846153846153</v>
      </c>
      <c r="Q1925" t="s">
        <v>8328</v>
      </c>
      <c r="R1925" t="s">
        <v>8332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10">
        <f t="shared" si="121"/>
        <v>104</v>
      </c>
      <c r="Q1926" t="s">
        <v>8328</v>
      </c>
      <c r="R1926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10">
        <f t="shared" si="121"/>
        <v>31.826923076923077</v>
      </c>
      <c r="Q1927" t="s">
        <v>8328</v>
      </c>
      <c r="R1927" t="s">
        <v>8332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10">
        <f t="shared" si="121"/>
        <v>27.3896261682243</v>
      </c>
      <c r="Q1928" t="s">
        <v>8328</v>
      </c>
      <c r="R1928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10">
        <f t="shared" si="121"/>
        <v>56.363636363636367</v>
      </c>
      <c r="Q1929" t="s">
        <v>8328</v>
      </c>
      <c r="R1929" t="s">
        <v>8332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10">
        <f t="shared" si="121"/>
        <v>77.352941176470594</v>
      </c>
      <c r="Q1930" t="s">
        <v>8328</v>
      </c>
      <c r="R193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10">
        <f t="shared" si="121"/>
        <v>42.8</v>
      </c>
      <c r="Q1931" t="s">
        <v>8328</v>
      </c>
      <c r="R1931" t="s">
        <v>8332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10">
        <f t="shared" si="121"/>
        <v>48.846153846153847</v>
      </c>
      <c r="Q1932" t="s">
        <v>8328</v>
      </c>
      <c r="R1932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10">
        <f t="shared" si="121"/>
        <v>48.240400000000001</v>
      </c>
      <c r="Q1933" t="s">
        <v>8328</v>
      </c>
      <c r="R1933" t="s">
        <v>8332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10">
        <f t="shared" si="121"/>
        <v>70.212500000000006</v>
      </c>
      <c r="Q1934" t="s">
        <v>8328</v>
      </c>
      <c r="R1934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10">
        <f t="shared" si="121"/>
        <v>94.054545454545448</v>
      </c>
      <c r="Q1935" t="s">
        <v>8328</v>
      </c>
      <c r="R1935" t="s">
        <v>8332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10">
        <f t="shared" si="121"/>
        <v>80.272727272727266</v>
      </c>
      <c r="Q1936" t="s">
        <v>8328</v>
      </c>
      <c r="R1936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10">
        <f t="shared" si="121"/>
        <v>54.2</v>
      </c>
      <c r="Q1937" t="s">
        <v>8328</v>
      </c>
      <c r="R1937" t="s">
        <v>8332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10">
        <f t="shared" si="121"/>
        <v>60.26903448275862</v>
      </c>
      <c r="Q1938" t="s">
        <v>8328</v>
      </c>
      <c r="R1938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10">
        <f t="shared" si="121"/>
        <v>38.740344827586206</v>
      </c>
      <c r="Q1939" t="s">
        <v>8328</v>
      </c>
      <c r="R1939" t="s">
        <v>8332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10">
        <f t="shared" si="121"/>
        <v>152.54385964912279</v>
      </c>
      <c r="Q1940" t="s">
        <v>8328</v>
      </c>
      <c r="R194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10">
        <f t="shared" si="121"/>
        <v>115.3125</v>
      </c>
      <c r="Q1941" t="s">
        <v>8328</v>
      </c>
      <c r="R1941" t="s">
        <v>8332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10">
        <f t="shared" si="121"/>
        <v>35.838709677419352</v>
      </c>
      <c r="Q1942" t="s">
        <v>8328</v>
      </c>
      <c r="R1942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10">
        <f t="shared" si="121"/>
        <v>64.570118779438872</v>
      </c>
      <c r="Q1943" t="s">
        <v>8322</v>
      </c>
      <c r="R1943" t="s">
        <v>8352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10">
        <f t="shared" si="121"/>
        <v>87.436000000000007</v>
      </c>
      <c r="Q1944" t="s">
        <v>8322</v>
      </c>
      <c r="R1944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10">
        <f t="shared" si="121"/>
        <v>68.815577078288939</v>
      </c>
      <c r="Q1945" t="s">
        <v>8322</v>
      </c>
      <c r="R1945" t="s">
        <v>8352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10">
        <f t="shared" si="121"/>
        <v>176.200223588597</v>
      </c>
      <c r="Q1946" t="s">
        <v>8322</v>
      </c>
      <c r="R1946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10">
        <f t="shared" si="121"/>
        <v>511.79117647058825</v>
      </c>
      <c r="Q1947" t="s">
        <v>8322</v>
      </c>
      <c r="R1947" t="s">
        <v>8352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10">
        <f t="shared" si="121"/>
        <v>160.44285714285715</v>
      </c>
      <c r="Q1948" t="s">
        <v>8322</v>
      </c>
      <c r="R1948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10">
        <f t="shared" si="121"/>
        <v>35.003043478260871</v>
      </c>
      <c r="Q1949" t="s">
        <v>8322</v>
      </c>
      <c r="R1949" t="s">
        <v>8352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10">
        <f t="shared" si="121"/>
        <v>188.50671378091872</v>
      </c>
      <c r="Q1950" t="s">
        <v>8322</v>
      </c>
      <c r="R195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10">
        <f t="shared" si="121"/>
        <v>56.204984093319197</v>
      </c>
      <c r="Q1951" t="s">
        <v>8322</v>
      </c>
      <c r="R1951" t="s">
        <v>8352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10">
        <f t="shared" si="121"/>
        <v>51.3054157782516</v>
      </c>
      <c r="Q1952" t="s">
        <v>8322</v>
      </c>
      <c r="R1952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10">
        <f t="shared" si="121"/>
        <v>127.36450839328538</v>
      </c>
      <c r="Q1953" t="s">
        <v>8322</v>
      </c>
      <c r="R1953" t="s">
        <v>8352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10">
        <f t="shared" si="121"/>
        <v>101.85532258064516</v>
      </c>
      <c r="Q1954" t="s">
        <v>8322</v>
      </c>
      <c r="R1954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10">
        <f t="shared" si="121"/>
        <v>230.55782312925169</v>
      </c>
      <c r="Q1955" t="s">
        <v>8322</v>
      </c>
      <c r="R1955" t="s">
        <v>8352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10">
        <f t="shared" si="121"/>
        <v>842.10602409638557</v>
      </c>
      <c r="Q1956" t="s">
        <v>8322</v>
      </c>
      <c r="R1956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10">
        <f t="shared" si="121"/>
        <v>577.27593103448271</v>
      </c>
      <c r="Q1957" t="s">
        <v>8322</v>
      </c>
      <c r="R1957" t="s">
        <v>8352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10">
        <f t="shared" si="121"/>
        <v>483.34246575342468</v>
      </c>
      <c r="Q1958" t="s">
        <v>8322</v>
      </c>
      <c r="R1958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10">
        <f t="shared" si="121"/>
        <v>76.138500000000008</v>
      </c>
      <c r="Q1959" t="s">
        <v>8322</v>
      </c>
      <c r="R1959" t="s">
        <v>8352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10">
        <f t="shared" si="121"/>
        <v>74.107684365781708</v>
      </c>
      <c r="Q1960" t="s">
        <v>8322</v>
      </c>
      <c r="R196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10">
        <f t="shared" si="121"/>
        <v>36.965660377358489</v>
      </c>
      <c r="Q1961" t="s">
        <v>8322</v>
      </c>
      <c r="R1961" t="s">
        <v>8352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10">
        <f t="shared" si="121"/>
        <v>2500.969696969697</v>
      </c>
      <c r="Q1962" t="s">
        <v>8322</v>
      </c>
      <c r="R1962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10">
        <f t="shared" si="121"/>
        <v>67.690214329454989</v>
      </c>
      <c r="Q1963" t="s">
        <v>8322</v>
      </c>
      <c r="R1963" t="s">
        <v>8352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10">
        <f t="shared" si="121"/>
        <v>63.04738562091503</v>
      </c>
      <c r="Q1964" t="s">
        <v>8322</v>
      </c>
      <c r="R1964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10">
        <f t="shared" si="121"/>
        <v>117.6</v>
      </c>
      <c r="Q1965" t="s">
        <v>8322</v>
      </c>
      <c r="R1965" t="s">
        <v>8352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10">
        <f t="shared" si="121"/>
        <v>180.75185011709601</v>
      </c>
      <c r="Q1966" t="s">
        <v>8322</v>
      </c>
      <c r="R1966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10">
        <f t="shared" si="121"/>
        <v>127.32038834951456</v>
      </c>
      <c r="Q1967" t="s">
        <v>8322</v>
      </c>
      <c r="R1967" t="s">
        <v>8352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10">
        <f t="shared" si="121"/>
        <v>136.6444745538665</v>
      </c>
      <c r="Q1968" t="s">
        <v>8322</v>
      </c>
      <c r="R1968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10">
        <f t="shared" si="121"/>
        <v>182.78024691358024</v>
      </c>
      <c r="Q1969" t="s">
        <v>8322</v>
      </c>
      <c r="R1969" t="s">
        <v>8352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10">
        <f t="shared" si="121"/>
        <v>279.37843137254902</v>
      </c>
      <c r="Q1970" t="s">
        <v>8322</v>
      </c>
      <c r="R197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10">
        <f t="shared" si="121"/>
        <v>61.375728669846318</v>
      </c>
      <c r="Q1971" t="s">
        <v>8322</v>
      </c>
      <c r="R1971" t="s">
        <v>8352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10">
        <f t="shared" si="121"/>
        <v>80.727532097004286</v>
      </c>
      <c r="Q1972" t="s">
        <v>8322</v>
      </c>
      <c r="R1972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10">
        <f t="shared" si="121"/>
        <v>272.35590732591254</v>
      </c>
      <c r="Q1973" t="s">
        <v>8322</v>
      </c>
      <c r="R1973" t="s">
        <v>8352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10">
        <f t="shared" si="121"/>
        <v>70.848739495798313</v>
      </c>
      <c r="Q1974" t="s">
        <v>8322</v>
      </c>
      <c r="R1974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10">
        <f t="shared" si="121"/>
        <v>247.94003412969283</v>
      </c>
      <c r="Q1975" t="s">
        <v>8322</v>
      </c>
      <c r="R1975" t="s">
        <v>8352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10">
        <f t="shared" si="121"/>
        <v>186.81393034825871</v>
      </c>
      <c r="Q1976" t="s">
        <v>8322</v>
      </c>
      <c r="R1976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10">
        <f t="shared" si="121"/>
        <v>131.98948616600788</v>
      </c>
      <c r="Q1977" t="s">
        <v>8322</v>
      </c>
      <c r="R1977" t="s">
        <v>8352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10">
        <f t="shared" si="121"/>
        <v>29.310782241014799</v>
      </c>
      <c r="Q1978" t="s">
        <v>8322</v>
      </c>
      <c r="R1978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10">
        <f t="shared" si="121"/>
        <v>245.02436053593178</v>
      </c>
      <c r="Q1979" t="s">
        <v>8322</v>
      </c>
      <c r="R1979" t="s">
        <v>8352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10">
        <f t="shared" si="121"/>
        <v>1323.2540463917526</v>
      </c>
      <c r="Q1980" t="s">
        <v>8322</v>
      </c>
      <c r="R198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10">
        <f t="shared" si="121"/>
        <v>282.65966789667897</v>
      </c>
      <c r="Q1981" t="s">
        <v>8322</v>
      </c>
      <c r="R1981" t="s">
        <v>8352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10">
        <f t="shared" si="121"/>
        <v>91.214401028277635</v>
      </c>
      <c r="Q1982" t="s">
        <v>8322</v>
      </c>
      <c r="R1982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10">
        <f t="shared" si="121"/>
        <v>31.75</v>
      </c>
      <c r="Q1983" t="s">
        <v>8341</v>
      </c>
      <c r="R1983" t="s">
        <v>8353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0" t="e">
        <f t="shared" si="121"/>
        <v>#DIV/0!</v>
      </c>
      <c r="Q1984" t="s">
        <v>8341</v>
      </c>
      <c r="R1984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10">
        <f t="shared" si="121"/>
        <v>88.6875</v>
      </c>
      <c r="Q1985" t="s">
        <v>8341</v>
      </c>
      <c r="R1985" t="s">
        <v>8353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E1986/D1986</f>
        <v>0.21146666666666666</v>
      </c>
      <c r="P1986" s="10">
        <f t="shared" ref="P1986:P2049" si="125">E1986/L1986</f>
        <v>453.14285714285717</v>
      </c>
      <c r="Q1986" t="s">
        <v>8341</v>
      </c>
      <c r="R1986" t="s">
        <v>8353</v>
      </c>
      <c r="S1986" s="13">
        <f t="shared" ref="S1986:S2049" si="126">(((J1986/60)/60)/24)+DATE(1970,1,1)</f>
        <v>41913.790289351848</v>
      </c>
      <c r="T1986" s="13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3.1875000000000001E-2</v>
      </c>
      <c r="P1987" s="10">
        <f t="shared" si="125"/>
        <v>12.75</v>
      </c>
      <c r="Q1987" t="s">
        <v>8341</v>
      </c>
      <c r="R1987" t="s">
        <v>8353</v>
      </c>
      <c r="S1987" s="13">
        <f t="shared" si="126"/>
        <v>42555.698738425926</v>
      </c>
      <c r="T1987" s="13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10">
        <f t="shared" si="125"/>
        <v>1</v>
      </c>
      <c r="Q1988" t="s">
        <v>8341</v>
      </c>
      <c r="R1988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10">
        <f t="shared" si="125"/>
        <v>83.428571428571431</v>
      </c>
      <c r="Q1989" t="s">
        <v>8341</v>
      </c>
      <c r="R1989" t="s">
        <v>8353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10">
        <f t="shared" si="125"/>
        <v>25</v>
      </c>
      <c r="Q1990" t="s">
        <v>8341</v>
      </c>
      <c r="R199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10">
        <f t="shared" si="125"/>
        <v>50</v>
      </c>
      <c r="Q1991" t="s">
        <v>8341</v>
      </c>
      <c r="R1991" t="s">
        <v>8353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10">
        <f t="shared" si="125"/>
        <v>101.8</v>
      </c>
      <c r="Q1992" t="s">
        <v>8341</v>
      </c>
      <c r="R1992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10">
        <f t="shared" si="125"/>
        <v>46.666666666666664</v>
      </c>
      <c r="Q1993" t="s">
        <v>8341</v>
      </c>
      <c r="R1993" t="s">
        <v>8353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10">
        <f t="shared" si="125"/>
        <v>1</v>
      </c>
      <c r="Q1994" t="s">
        <v>8341</v>
      </c>
      <c r="R1994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0" t="e">
        <f t="shared" si="125"/>
        <v>#DIV/0!</v>
      </c>
      <c r="Q1995" t="s">
        <v>8341</v>
      </c>
      <c r="R1995" t="s">
        <v>8353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0" t="e">
        <f t="shared" si="125"/>
        <v>#DIV/0!</v>
      </c>
      <c r="Q1996" t="s">
        <v>8341</v>
      </c>
      <c r="R1996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10">
        <f t="shared" si="125"/>
        <v>26</v>
      </c>
      <c r="Q1997" t="s">
        <v>8341</v>
      </c>
      <c r="R1997" t="s">
        <v>8353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0" t="e">
        <f t="shared" si="125"/>
        <v>#DIV/0!</v>
      </c>
      <c r="Q1998" t="s">
        <v>8341</v>
      </c>
      <c r="R1998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0" t="e">
        <f t="shared" si="125"/>
        <v>#DIV/0!</v>
      </c>
      <c r="Q1999" t="s">
        <v>8341</v>
      </c>
      <c r="R1999" t="s">
        <v>8353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10">
        <f t="shared" si="125"/>
        <v>218.33333333333334</v>
      </c>
      <c r="Q2000" t="s">
        <v>8341</v>
      </c>
      <c r="R200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10">
        <f t="shared" si="125"/>
        <v>33.714285714285715</v>
      </c>
      <c r="Q2001" t="s">
        <v>8341</v>
      </c>
      <c r="R2001" t="s">
        <v>8353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10">
        <f t="shared" si="125"/>
        <v>25</v>
      </c>
      <c r="Q2002" t="s">
        <v>8341</v>
      </c>
      <c r="R2002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10">
        <f t="shared" si="125"/>
        <v>128.38790470372632</v>
      </c>
      <c r="Q2003" t="s">
        <v>8322</v>
      </c>
      <c r="R2003" t="s">
        <v>8352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10">
        <f t="shared" si="125"/>
        <v>78.834261818181815</v>
      </c>
      <c r="Q2004" t="s">
        <v>8322</v>
      </c>
      <c r="R2004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10">
        <f t="shared" si="125"/>
        <v>91.764705882352942</v>
      </c>
      <c r="Q2005" t="s">
        <v>8322</v>
      </c>
      <c r="R2005" t="s">
        <v>8352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10">
        <f t="shared" si="125"/>
        <v>331.10237288135596</v>
      </c>
      <c r="Q2006" t="s">
        <v>8322</v>
      </c>
      <c r="R2006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10">
        <f t="shared" si="125"/>
        <v>194.26193717277485</v>
      </c>
      <c r="Q2007" t="s">
        <v>8322</v>
      </c>
      <c r="R2007" t="s">
        <v>8352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10">
        <f t="shared" si="125"/>
        <v>408.97689768976898</v>
      </c>
      <c r="Q2008" t="s">
        <v>8322</v>
      </c>
      <c r="R2008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10">
        <f t="shared" si="125"/>
        <v>84.459270072992695</v>
      </c>
      <c r="Q2009" t="s">
        <v>8322</v>
      </c>
      <c r="R2009" t="s">
        <v>8352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10">
        <f t="shared" si="125"/>
        <v>44.853658536585364</v>
      </c>
      <c r="Q2010" t="s">
        <v>8322</v>
      </c>
      <c r="R20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10">
        <f t="shared" si="125"/>
        <v>383.3643216080402</v>
      </c>
      <c r="Q2011" t="s">
        <v>8322</v>
      </c>
      <c r="R2011" t="s">
        <v>8352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10">
        <f t="shared" si="125"/>
        <v>55.276856649395505</v>
      </c>
      <c r="Q2012" t="s">
        <v>8322</v>
      </c>
      <c r="R2012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10">
        <f t="shared" si="125"/>
        <v>422.02059732234807</v>
      </c>
      <c r="Q2013" t="s">
        <v>8322</v>
      </c>
      <c r="R2013" t="s">
        <v>8352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10">
        <f t="shared" si="125"/>
        <v>64.180327868852459</v>
      </c>
      <c r="Q2014" t="s">
        <v>8322</v>
      </c>
      <c r="R2014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10">
        <f t="shared" si="125"/>
        <v>173.57781674704077</v>
      </c>
      <c r="Q2015" t="s">
        <v>8322</v>
      </c>
      <c r="R2015" t="s">
        <v>8352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10">
        <f t="shared" si="125"/>
        <v>88.601680840609291</v>
      </c>
      <c r="Q2016" t="s">
        <v>8322</v>
      </c>
      <c r="R2016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10">
        <f t="shared" si="125"/>
        <v>50.222283950617282</v>
      </c>
      <c r="Q2017" t="s">
        <v>8322</v>
      </c>
      <c r="R2017" t="s">
        <v>8352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10">
        <f t="shared" si="125"/>
        <v>192.38876826722338</v>
      </c>
      <c r="Q2018" t="s">
        <v>8322</v>
      </c>
      <c r="R2018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10">
        <f t="shared" si="125"/>
        <v>73.416901408450698</v>
      </c>
      <c r="Q2019" t="s">
        <v>8322</v>
      </c>
      <c r="R2019" t="s">
        <v>8352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10">
        <f t="shared" si="125"/>
        <v>147.68495555555555</v>
      </c>
      <c r="Q2020" t="s">
        <v>8322</v>
      </c>
      <c r="R202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10">
        <f t="shared" si="125"/>
        <v>108.96848314606741</v>
      </c>
      <c r="Q2021" t="s">
        <v>8322</v>
      </c>
      <c r="R2021" t="s">
        <v>8352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10">
        <f t="shared" si="125"/>
        <v>23.647540983606557</v>
      </c>
      <c r="Q2022" t="s">
        <v>8322</v>
      </c>
      <c r="R2022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10">
        <f t="shared" si="125"/>
        <v>147.94736842105263</v>
      </c>
      <c r="Q2023" t="s">
        <v>8322</v>
      </c>
      <c r="R2023" t="s">
        <v>8352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10">
        <f t="shared" si="125"/>
        <v>385.03692307692307</v>
      </c>
      <c r="Q2024" t="s">
        <v>8322</v>
      </c>
      <c r="R2024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10">
        <f t="shared" si="125"/>
        <v>457.39093484419266</v>
      </c>
      <c r="Q2025" t="s">
        <v>8322</v>
      </c>
      <c r="R2025" t="s">
        <v>8352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10">
        <f t="shared" si="125"/>
        <v>222.99047619047619</v>
      </c>
      <c r="Q2026" t="s">
        <v>8322</v>
      </c>
      <c r="R2026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10">
        <f t="shared" si="125"/>
        <v>220.74074074074073</v>
      </c>
      <c r="Q2027" t="s">
        <v>8322</v>
      </c>
      <c r="R2027" t="s">
        <v>8352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10">
        <f t="shared" si="125"/>
        <v>73.503898678414089</v>
      </c>
      <c r="Q2028" t="s">
        <v>8322</v>
      </c>
      <c r="R2028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10">
        <f t="shared" si="125"/>
        <v>223.09647495361781</v>
      </c>
      <c r="Q2029" t="s">
        <v>8322</v>
      </c>
      <c r="R2029" t="s">
        <v>8352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10">
        <f t="shared" si="125"/>
        <v>47.911392405063289</v>
      </c>
      <c r="Q2030" t="s">
        <v>8322</v>
      </c>
      <c r="R203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10">
        <f t="shared" si="125"/>
        <v>96.063829787234042</v>
      </c>
      <c r="Q2031" t="s">
        <v>8322</v>
      </c>
      <c r="R2031" t="s">
        <v>8352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10">
        <f t="shared" si="125"/>
        <v>118.6144</v>
      </c>
      <c r="Q2032" t="s">
        <v>8322</v>
      </c>
      <c r="R2032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10">
        <f t="shared" si="125"/>
        <v>118.45472440944881</v>
      </c>
      <c r="Q2033" t="s">
        <v>8322</v>
      </c>
      <c r="R2033" t="s">
        <v>8352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10">
        <f t="shared" si="125"/>
        <v>143.21468926553672</v>
      </c>
      <c r="Q2034" t="s">
        <v>8322</v>
      </c>
      <c r="R2034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10">
        <f t="shared" si="125"/>
        <v>282.71518987341773</v>
      </c>
      <c r="Q2035" t="s">
        <v>8322</v>
      </c>
      <c r="R2035" t="s">
        <v>8352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10">
        <f t="shared" si="125"/>
        <v>593.93620078740162</v>
      </c>
      <c r="Q2036" t="s">
        <v>8322</v>
      </c>
      <c r="R2036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10">
        <f t="shared" si="125"/>
        <v>262.15704968944101</v>
      </c>
      <c r="Q2037" t="s">
        <v>8322</v>
      </c>
      <c r="R2037" t="s">
        <v>8352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10">
        <f t="shared" si="125"/>
        <v>46.580778301886795</v>
      </c>
      <c r="Q2038" t="s">
        <v>8322</v>
      </c>
      <c r="R2038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10">
        <f t="shared" si="125"/>
        <v>70.041118881118877</v>
      </c>
      <c r="Q2039" t="s">
        <v>8322</v>
      </c>
      <c r="R2039" t="s">
        <v>8352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10">
        <f t="shared" si="125"/>
        <v>164.90686274509804</v>
      </c>
      <c r="Q2040" t="s">
        <v>8322</v>
      </c>
      <c r="R204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10">
        <f t="shared" si="125"/>
        <v>449.26385224274406</v>
      </c>
      <c r="Q2041" t="s">
        <v>8322</v>
      </c>
      <c r="R2041" t="s">
        <v>8352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10">
        <f t="shared" si="125"/>
        <v>27.472841328413285</v>
      </c>
      <c r="Q2042" t="s">
        <v>8322</v>
      </c>
      <c r="R2042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10">
        <f t="shared" si="125"/>
        <v>143.97499999999999</v>
      </c>
      <c r="Q2043" t="s">
        <v>8322</v>
      </c>
      <c r="R2043" t="s">
        <v>8352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10">
        <f t="shared" si="125"/>
        <v>88.23571428571428</v>
      </c>
      <c r="Q2044" t="s">
        <v>8322</v>
      </c>
      <c r="R2044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10">
        <f t="shared" si="125"/>
        <v>36.326424870466319</v>
      </c>
      <c r="Q2045" t="s">
        <v>8322</v>
      </c>
      <c r="R2045" t="s">
        <v>8352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10">
        <f t="shared" si="125"/>
        <v>90.177777777777777</v>
      </c>
      <c r="Q2046" t="s">
        <v>8322</v>
      </c>
      <c r="R2046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10">
        <f t="shared" si="125"/>
        <v>152.62361216730039</v>
      </c>
      <c r="Q2047" t="s">
        <v>8322</v>
      </c>
      <c r="R2047" t="s">
        <v>8352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10">
        <f t="shared" si="125"/>
        <v>55.806451612903224</v>
      </c>
      <c r="Q2048" t="s">
        <v>8322</v>
      </c>
      <c r="R2048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10">
        <f t="shared" si="125"/>
        <v>227.85327313769753</v>
      </c>
      <c r="Q2049" t="s">
        <v>8322</v>
      </c>
      <c r="R2049" t="s">
        <v>8352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E2050/D2050</f>
        <v>1.4833229411764706</v>
      </c>
      <c r="P2050" s="10">
        <f t="shared" ref="P2050:P2113" si="129">E2050/L2050</f>
        <v>91.82989803350327</v>
      </c>
      <c r="Q2050" t="s">
        <v>8322</v>
      </c>
      <c r="R2050" t="s">
        <v>8352</v>
      </c>
      <c r="S2050" s="13">
        <f t="shared" ref="S2050:S2113" si="130">(((J2050/60)/60)/24)+DATE(1970,1,1)</f>
        <v>41387.651516203703</v>
      </c>
      <c r="T2050" s="13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1.2019070000000001</v>
      </c>
      <c r="P2051" s="10">
        <f t="shared" si="129"/>
        <v>80.991037735849048</v>
      </c>
      <c r="Q2051" t="s">
        <v>8322</v>
      </c>
      <c r="R2051" t="s">
        <v>8352</v>
      </c>
      <c r="S2051" s="13">
        <f t="shared" si="130"/>
        <v>41575.527349537035</v>
      </c>
      <c r="T2051" s="13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10">
        <f t="shared" si="129"/>
        <v>278.39411764705881</v>
      </c>
      <c r="Q2052" t="s">
        <v>8322</v>
      </c>
      <c r="R2052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10">
        <f t="shared" si="129"/>
        <v>43.095041322314053</v>
      </c>
      <c r="Q2053" t="s">
        <v>8322</v>
      </c>
      <c r="R2053" t="s">
        <v>8352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10">
        <f t="shared" si="129"/>
        <v>326.29205175600737</v>
      </c>
      <c r="Q2054" t="s">
        <v>8322</v>
      </c>
      <c r="R2054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10">
        <f t="shared" si="129"/>
        <v>41.743801652892564</v>
      </c>
      <c r="Q2055" t="s">
        <v>8322</v>
      </c>
      <c r="R2055" t="s">
        <v>8352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10">
        <f t="shared" si="129"/>
        <v>64.020933977455712</v>
      </c>
      <c r="Q2056" t="s">
        <v>8322</v>
      </c>
      <c r="R2056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10">
        <f t="shared" si="129"/>
        <v>99.455445544554451</v>
      </c>
      <c r="Q2057" t="s">
        <v>8322</v>
      </c>
      <c r="R2057" t="s">
        <v>8352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10">
        <f t="shared" si="129"/>
        <v>138.49458483754512</v>
      </c>
      <c r="Q2058" t="s">
        <v>8322</v>
      </c>
      <c r="R2058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10">
        <f t="shared" si="129"/>
        <v>45.547792792792798</v>
      </c>
      <c r="Q2059" t="s">
        <v>8322</v>
      </c>
      <c r="R2059" t="s">
        <v>8352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10">
        <f t="shared" si="129"/>
        <v>10.507317073170732</v>
      </c>
      <c r="Q2060" t="s">
        <v>8322</v>
      </c>
      <c r="R206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10">
        <f t="shared" si="129"/>
        <v>114.76533333333333</v>
      </c>
      <c r="Q2061" t="s">
        <v>8322</v>
      </c>
      <c r="R2061" t="s">
        <v>8352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10">
        <f t="shared" si="129"/>
        <v>35.997067448680355</v>
      </c>
      <c r="Q2062" t="s">
        <v>8322</v>
      </c>
      <c r="R2062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10">
        <f t="shared" si="129"/>
        <v>154.17142857142858</v>
      </c>
      <c r="Q2063" t="s">
        <v>8322</v>
      </c>
      <c r="R2063" t="s">
        <v>8352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10">
        <f t="shared" si="129"/>
        <v>566.38916256157631</v>
      </c>
      <c r="Q2064" t="s">
        <v>8322</v>
      </c>
      <c r="R2064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10">
        <f t="shared" si="129"/>
        <v>120.85714285714286</v>
      </c>
      <c r="Q2065" t="s">
        <v>8322</v>
      </c>
      <c r="R2065" t="s">
        <v>8352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10">
        <f t="shared" si="129"/>
        <v>86.163845492085343</v>
      </c>
      <c r="Q2066" t="s">
        <v>8322</v>
      </c>
      <c r="R2066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10">
        <f t="shared" si="129"/>
        <v>51.212114395886893</v>
      </c>
      <c r="Q2067" t="s">
        <v>8322</v>
      </c>
      <c r="R2067" t="s">
        <v>8352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10">
        <f t="shared" si="129"/>
        <v>67.261538461538464</v>
      </c>
      <c r="Q2068" t="s">
        <v>8322</v>
      </c>
      <c r="R2068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10">
        <f t="shared" si="129"/>
        <v>62.8</v>
      </c>
      <c r="Q2069" t="s">
        <v>8322</v>
      </c>
      <c r="R2069" t="s">
        <v>8352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10">
        <f t="shared" si="129"/>
        <v>346.13118421052633</v>
      </c>
      <c r="Q2070" t="s">
        <v>8322</v>
      </c>
      <c r="R207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10">
        <f t="shared" si="129"/>
        <v>244.11912547528519</v>
      </c>
      <c r="Q2071" t="s">
        <v>8322</v>
      </c>
      <c r="R2071" t="s">
        <v>8352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10">
        <f t="shared" si="129"/>
        <v>259.25424836601309</v>
      </c>
      <c r="Q2072" t="s">
        <v>8322</v>
      </c>
      <c r="R2072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10">
        <f t="shared" si="129"/>
        <v>201.96402877697841</v>
      </c>
      <c r="Q2073" t="s">
        <v>8322</v>
      </c>
      <c r="R2073" t="s">
        <v>8352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10">
        <f t="shared" si="129"/>
        <v>226.20857142857142</v>
      </c>
      <c r="Q2074" t="s">
        <v>8322</v>
      </c>
      <c r="R2074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10">
        <f t="shared" si="129"/>
        <v>324.69</v>
      </c>
      <c r="Q2075" t="s">
        <v>8322</v>
      </c>
      <c r="R2075" t="s">
        <v>8352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10">
        <f t="shared" si="129"/>
        <v>205</v>
      </c>
      <c r="Q2076" t="s">
        <v>8322</v>
      </c>
      <c r="R2076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10">
        <f t="shared" si="129"/>
        <v>20.465926829268295</v>
      </c>
      <c r="Q2077" t="s">
        <v>8322</v>
      </c>
      <c r="R2077" t="s">
        <v>8352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10">
        <f t="shared" si="129"/>
        <v>116.35303146309367</v>
      </c>
      <c r="Q2078" t="s">
        <v>8322</v>
      </c>
      <c r="R2078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10">
        <f t="shared" si="129"/>
        <v>307.20212765957444</v>
      </c>
      <c r="Q2079" t="s">
        <v>8322</v>
      </c>
      <c r="R2079" t="s">
        <v>8352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10">
        <f t="shared" si="129"/>
        <v>546.6875</v>
      </c>
      <c r="Q2080" t="s">
        <v>8322</v>
      </c>
      <c r="R208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10">
        <f t="shared" si="129"/>
        <v>47.474464579901152</v>
      </c>
      <c r="Q2081" t="s">
        <v>8322</v>
      </c>
      <c r="R2081" t="s">
        <v>8352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10">
        <f t="shared" si="129"/>
        <v>101.56</v>
      </c>
      <c r="Q2082" t="s">
        <v>8322</v>
      </c>
      <c r="R2082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10">
        <f t="shared" si="129"/>
        <v>72.909090909090907</v>
      </c>
      <c r="Q2083" t="s">
        <v>8328</v>
      </c>
      <c r="R2083" t="s">
        <v>8332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10">
        <f t="shared" si="129"/>
        <v>43.710526315789473</v>
      </c>
      <c r="Q2084" t="s">
        <v>8328</v>
      </c>
      <c r="R2084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10">
        <f t="shared" si="129"/>
        <v>34</v>
      </c>
      <c r="Q2085" t="s">
        <v>8328</v>
      </c>
      <c r="R2085" t="s">
        <v>8332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10">
        <f t="shared" si="129"/>
        <v>70.652173913043484</v>
      </c>
      <c r="Q2086" t="s">
        <v>8328</v>
      </c>
      <c r="R2086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10">
        <f t="shared" si="129"/>
        <v>89.301204819277103</v>
      </c>
      <c r="Q2087" t="s">
        <v>8328</v>
      </c>
      <c r="R2087" t="s">
        <v>8332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10">
        <f t="shared" si="129"/>
        <v>115.08571428571429</v>
      </c>
      <c r="Q2088" t="s">
        <v>8328</v>
      </c>
      <c r="R2088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10">
        <f t="shared" si="129"/>
        <v>62.12</v>
      </c>
      <c r="Q2089" t="s">
        <v>8328</v>
      </c>
      <c r="R2089" t="s">
        <v>8332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10">
        <f t="shared" si="129"/>
        <v>46.204266666666669</v>
      </c>
      <c r="Q2090" t="s">
        <v>8328</v>
      </c>
      <c r="R209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10">
        <f t="shared" si="129"/>
        <v>48.54854838709678</v>
      </c>
      <c r="Q2091" t="s">
        <v>8328</v>
      </c>
      <c r="R2091" t="s">
        <v>8332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10">
        <f t="shared" si="129"/>
        <v>57.520187499999999</v>
      </c>
      <c r="Q2092" t="s">
        <v>8328</v>
      </c>
      <c r="R2092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10">
        <f t="shared" si="129"/>
        <v>88.147154471544724</v>
      </c>
      <c r="Q2093" t="s">
        <v>8328</v>
      </c>
      <c r="R2093" t="s">
        <v>8332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10">
        <f t="shared" si="129"/>
        <v>110.49090909090908</v>
      </c>
      <c r="Q2094" t="s">
        <v>8328</v>
      </c>
      <c r="R2094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10">
        <f t="shared" si="129"/>
        <v>66.826086956521735</v>
      </c>
      <c r="Q2095" t="s">
        <v>8328</v>
      </c>
      <c r="R2095" t="s">
        <v>8332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10">
        <f t="shared" si="129"/>
        <v>58.597222222222221</v>
      </c>
      <c r="Q2096" t="s">
        <v>8328</v>
      </c>
      <c r="R2096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10">
        <f t="shared" si="129"/>
        <v>113.63636363636364</v>
      </c>
      <c r="Q2097" t="s">
        <v>8328</v>
      </c>
      <c r="R2097" t="s">
        <v>8332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10">
        <f t="shared" si="129"/>
        <v>43.571428571428569</v>
      </c>
      <c r="Q2098" t="s">
        <v>8328</v>
      </c>
      <c r="R2098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10">
        <f t="shared" si="129"/>
        <v>78.94736842105263</v>
      </c>
      <c r="Q2099" t="s">
        <v>8328</v>
      </c>
      <c r="R2099" t="s">
        <v>8332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10">
        <f t="shared" si="129"/>
        <v>188.125</v>
      </c>
      <c r="Q2100" t="s">
        <v>8328</v>
      </c>
      <c r="R210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10">
        <f t="shared" si="129"/>
        <v>63.031746031746032</v>
      </c>
      <c r="Q2101" t="s">
        <v>8328</v>
      </c>
      <c r="R2101" t="s">
        <v>8332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10">
        <f t="shared" si="129"/>
        <v>30.37037037037037</v>
      </c>
      <c r="Q2102" t="s">
        <v>8328</v>
      </c>
      <c r="R2102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10">
        <f t="shared" si="129"/>
        <v>51.477272727272727</v>
      </c>
      <c r="Q2103" t="s">
        <v>8328</v>
      </c>
      <c r="R2103" t="s">
        <v>8332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10">
        <f t="shared" si="129"/>
        <v>35.789473684210527</v>
      </c>
      <c r="Q2104" t="s">
        <v>8328</v>
      </c>
      <c r="R2104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10">
        <f t="shared" si="129"/>
        <v>98.817391304347822</v>
      </c>
      <c r="Q2105" t="s">
        <v>8328</v>
      </c>
      <c r="R2105" t="s">
        <v>8332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10">
        <f t="shared" si="129"/>
        <v>28</v>
      </c>
      <c r="Q2106" t="s">
        <v>8328</v>
      </c>
      <c r="R2106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10">
        <f t="shared" si="129"/>
        <v>51.313131313131315</v>
      </c>
      <c r="Q2107" t="s">
        <v>8328</v>
      </c>
      <c r="R2107" t="s">
        <v>8332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10">
        <f t="shared" si="129"/>
        <v>53.522727272727273</v>
      </c>
      <c r="Q2108" t="s">
        <v>8328</v>
      </c>
      <c r="R2108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10">
        <f t="shared" si="129"/>
        <v>37.149310344827583</v>
      </c>
      <c r="Q2109" t="s">
        <v>8328</v>
      </c>
      <c r="R2109" t="s">
        <v>8332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10">
        <f t="shared" si="129"/>
        <v>89.895287958115176</v>
      </c>
      <c r="Q2110" t="s">
        <v>8328</v>
      </c>
      <c r="R21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10">
        <f t="shared" si="129"/>
        <v>106.52500000000001</v>
      </c>
      <c r="Q2111" t="s">
        <v>8328</v>
      </c>
      <c r="R2111" t="s">
        <v>8332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10">
        <f t="shared" si="129"/>
        <v>52.815789473684212</v>
      </c>
      <c r="Q2112" t="s">
        <v>8328</v>
      </c>
      <c r="R2112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10">
        <f t="shared" si="129"/>
        <v>54.615384615384613</v>
      </c>
      <c r="Q2113" t="s">
        <v>8328</v>
      </c>
      <c r="R2113" t="s">
        <v>8332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E2114/D2114</f>
        <v>1</v>
      </c>
      <c r="P2114" s="10">
        <f t="shared" ref="P2114:P2177" si="133">E2114/L2114</f>
        <v>27.272727272727273</v>
      </c>
      <c r="Q2114" t="s">
        <v>8328</v>
      </c>
      <c r="R2114" t="s">
        <v>8332</v>
      </c>
      <c r="S2114" s="13">
        <f t="shared" ref="S2114:S2177" si="134">(((J2114/60)/60)/24)+DATE(1970,1,1)</f>
        <v>41365.928159722222</v>
      </c>
      <c r="T2114" s="13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1.0485714285714285</v>
      </c>
      <c r="P2115" s="10">
        <f t="shared" si="133"/>
        <v>68.598130841121488</v>
      </c>
      <c r="Q2115" t="s">
        <v>8328</v>
      </c>
      <c r="R2115" t="s">
        <v>8332</v>
      </c>
      <c r="S2115" s="13">
        <f t="shared" si="134"/>
        <v>41870.86546296296</v>
      </c>
      <c r="T2115" s="13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10">
        <f t="shared" si="133"/>
        <v>35.612244897959187</v>
      </c>
      <c r="Q2116" t="s">
        <v>8328</v>
      </c>
      <c r="R2116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10">
        <f t="shared" si="133"/>
        <v>94.027777777777771</v>
      </c>
      <c r="Q2117" t="s">
        <v>8328</v>
      </c>
      <c r="R2117" t="s">
        <v>8332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10">
        <f t="shared" si="133"/>
        <v>526.45652173913038</v>
      </c>
      <c r="Q2118" t="s">
        <v>8328</v>
      </c>
      <c r="R2118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10">
        <f t="shared" si="133"/>
        <v>50.657142857142858</v>
      </c>
      <c r="Q2119" t="s">
        <v>8328</v>
      </c>
      <c r="R2119" t="s">
        <v>8332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10">
        <f t="shared" si="133"/>
        <v>79.182941176470578</v>
      </c>
      <c r="Q2120" t="s">
        <v>8328</v>
      </c>
      <c r="R212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10">
        <f t="shared" si="133"/>
        <v>91.590909090909093</v>
      </c>
      <c r="Q2121" t="s">
        <v>8328</v>
      </c>
      <c r="R2121" t="s">
        <v>8332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10">
        <f t="shared" si="133"/>
        <v>116.96275362318841</v>
      </c>
      <c r="Q2122" t="s">
        <v>8328</v>
      </c>
      <c r="R2122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10">
        <f t="shared" si="133"/>
        <v>28.4</v>
      </c>
      <c r="Q2123" t="s">
        <v>8336</v>
      </c>
      <c r="R2123" t="s">
        <v>8337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10">
        <f t="shared" si="133"/>
        <v>103.33333333333333</v>
      </c>
      <c r="Q2124" t="s">
        <v>8336</v>
      </c>
      <c r="R2124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10">
        <f t="shared" si="133"/>
        <v>10</v>
      </c>
      <c r="Q2125" t="s">
        <v>8336</v>
      </c>
      <c r="R2125" t="s">
        <v>8337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10">
        <f t="shared" si="133"/>
        <v>23</v>
      </c>
      <c r="Q2126" t="s">
        <v>8336</v>
      </c>
      <c r="R2126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10">
        <f t="shared" si="133"/>
        <v>31.555555555555557</v>
      </c>
      <c r="Q2127" t="s">
        <v>8336</v>
      </c>
      <c r="R2127" t="s">
        <v>8337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10">
        <f t="shared" si="133"/>
        <v>5</v>
      </c>
      <c r="Q2128" t="s">
        <v>8336</v>
      </c>
      <c r="R2128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10">
        <f t="shared" si="133"/>
        <v>34.220338983050844</v>
      </c>
      <c r="Q2129" t="s">
        <v>8336</v>
      </c>
      <c r="R2129" t="s">
        <v>8337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10">
        <f t="shared" si="133"/>
        <v>25</v>
      </c>
      <c r="Q2130" t="s">
        <v>8336</v>
      </c>
      <c r="R213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10">
        <f t="shared" si="133"/>
        <v>19.666666666666668</v>
      </c>
      <c r="Q2131" t="s">
        <v>8336</v>
      </c>
      <c r="R2131" t="s">
        <v>8337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10">
        <f t="shared" si="133"/>
        <v>21.25</v>
      </c>
      <c r="Q2132" t="s">
        <v>8336</v>
      </c>
      <c r="R2132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10">
        <f t="shared" si="133"/>
        <v>8.3333333333333339</v>
      </c>
      <c r="Q2133" t="s">
        <v>8336</v>
      </c>
      <c r="R2133" t="s">
        <v>8337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10">
        <f t="shared" si="133"/>
        <v>21.34333333333333</v>
      </c>
      <c r="Q2134" t="s">
        <v>8336</v>
      </c>
      <c r="R2134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10">
        <f t="shared" si="133"/>
        <v>5.333333333333333</v>
      </c>
      <c r="Q2135" t="s">
        <v>8336</v>
      </c>
      <c r="R2135" t="s">
        <v>8337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10">
        <f t="shared" si="133"/>
        <v>34.666666666666664</v>
      </c>
      <c r="Q2136" t="s">
        <v>8336</v>
      </c>
      <c r="R2136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10">
        <f t="shared" si="133"/>
        <v>21.727272727272727</v>
      </c>
      <c r="Q2137" t="s">
        <v>8336</v>
      </c>
      <c r="R2137" t="s">
        <v>8337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10">
        <f t="shared" si="133"/>
        <v>11.922499999999999</v>
      </c>
      <c r="Q2138" t="s">
        <v>8336</v>
      </c>
      <c r="R2138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10">
        <f t="shared" si="133"/>
        <v>26.59737827715356</v>
      </c>
      <c r="Q2139" t="s">
        <v>8336</v>
      </c>
      <c r="R2139" t="s">
        <v>8337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10">
        <f t="shared" si="133"/>
        <v>10.666666666666666</v>
      </c>
      <c r="Q2140" t="s">
        <v>8336</v>
      </c>
      <c r="R214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10">
        <f t="shared" si="133"/>
        <v>29.035714285714285</v>
      </c>
      <c r="Q2141" t="s">
        <v>8336</v>
      </c>
      <c r="R2141" t="s">
        <v>8337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10">
        <f t="shared" si="133"/>
        <v>50.909090909090907</v>
      </c>
      <c r="Q2142" t="s">
        <v>8336</v>
      </c>
      <c r="R2142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0" t="e">
        <f t="shared" si="133"/>
        <v>#DIV/0!</v>
      </c>
      <c r="Q2143" t="s">
        <v>8336</v>
      </c>
      <c r="R2143" t="s">
        <v>8337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10">
        <f t="shared" si="133"/>
        <v>50.083333333333336</v>
      </c>
      <c r="Q2144" t="s">
        <v>8336</v>
      </c>
      <c r="R2144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10">
        <f t="shared" si="133"/>
        <v>45</v>
      </c>
      <c r="Q2145" t="s">
        <v>8336</v>
      </c>
      <c r="R2145" t="s">
        <v>8337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10">
        <f t="shared" si="133"/>
        <v>25.291666666666668</v>
      </c>
      <c r="Q2146" t="s">
        <v>8336</v>
      </c>
      <c r="R2146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10">
        <f t="shared" si="133"/>
        <v>51.292134831460672</v>
      </c>
      <c r="Q2147" t="s">
        <v>8336</v>
      </c>
      <c r="R2147" t="s">
        <v>8337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10">
        <f t="shared" si="133"/>
        <v>1</v>
      </c>
      <c r="Q2148" t="s">
        <v>8336</v>
      </c>
      <c r="R2148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10">
        <f t="shared" si="133"/>
        <v>49.381818181818183</v>
      </c>
      <c r="Q2149" t="s">
        <v>8336</v>
      </c>
      <c r="R2149" t="s">
        <v>8337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10">
        <f t="shared" si="133"/>
        <v>1</v>
      </c>
      <c r="Q2150" t="s">
        <v>8336</v>
      </c>
      <c r="R215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0" t="e">
        <f t="shared" si="133"/>
        <v>#DIV/0!</v>
      </c>
      <c r="Q2151" t="s">
        <v>8336</v>
      </c>
      <c r="R2151" t="s">
        <v>8337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10">
        <f t="shared" si="133"/>
        <v>101.25</v>
      </c>
      <c r="Q2152" t="s">
        <v>8336</v>
      </c>
      <c r="R2152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10">
        <f t="shared" si="133"/>
        <v>19.666666666666668</v>
      </c>
      <c r="Q2153" t="s">
        <v>8336</v>
      </c>
      <c r="R2153" t="s">
        <v>8337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10">
        <f t="shared" si="133"/>
        <v>12.5</v>
      </c>
      <c r="Q2154" t="s">
        <v>8336</v>
      </c>
      <c r="R2154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10">
        <f t="shared" si="133"/>
        <v>8.5</v>
      </c>
      <c r="Q2155" t="s">
        <v>8336</v>
      </c>
      <c r="R2155" t="s">
        <v>8337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10">
        <f t="shared" si="133"/>
        <v>1</v>
      </c>
      <c r="Q2156" t="s">
        <v>8336</v>
      </c>
      <c r="R2156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10">
        <f t="shared" si="133"/>
        <v>23</v>
      </c>
      <c r="Q2157" t="s">
        <v>8336</v>
      </c>
      <c r="R2157" t="s">
        <v>8337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10">
        <f t="shared" si="133"/>
        <v>17.987951807228917</v>
      </c>
      <c r="Q2158" t="s">
        <v>8336</v>
      </c>
      <c r="R2158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10">
        <f t="shared" si="133"/>
        <v>370.94736842105266</v>
      </c>
      <c r="Q2159" t="s">
        <v>8336</v>
      </c>
      <c r="R2159" t="s">
        <v>8337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10">
        <f t="shared" si="133"/>
        <v>63.569485530546629</v>
      </c>
      <c r="Q2160" t="s">
        <v>8336</v>
      </c>
      <c r="R216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10">
        <f t="shared" si="133"/>
        <v>13</v>
      </c>
      <c r="Q2161" t="s">
        <v>8336</v>
      </c>
      <c r="R2161" t="s">
        <v>8337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10">
        <f t="shared" si="133"/>
        <v>5.3125</v>
      </c>
      <c r="Q2162" t="s">
        <v>8336</v>
      </c>
      <c r="R2162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10">
        <f t="shared" si="133"/>
        <v>35.615384615384613</v>
      </c>
      <c r="Q2163" t="s">
        <v>8328</v>
      </c>
      <c r="R2163" t="s">
        <v>8329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10">
        <f t="shared" si="133"/>
        <v>87.103448275862064</v>
      </c>
      <c r="Q2164" t="s">
        <v>8328</v>
      </c>
      <c r="R2164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10">
        <f t="shared" si="133"/>
        <v>75.11363636363636</v>
      </c>
      <c r="Q2165" t="s">
        <v>8328</v>
      </c>
      <c r="R2165" t="s">
        <v>8329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10">
        <f t="shared" si="133"/>
        <v>68.01204819277109</v>
      </c>
      <c r="Q2166" t="s">
        <v>8328</v>
      </c>
      <c r="R2166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10">
        <f t="shared" si="133"/>
        <v>29.623931623931625</v>
      </c>
      <c r="Q2167" t="s">
        <v>8328</v>
      </c>
      <c r="R2167" t="s">
        <v>8329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10">
        <f t="shared" si="133"/>
        <v>91.625</v>
      </c>
      <c r="Q2168" t="s">
        <v>8328</v>
      </c>
      <c r="R2168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10">
        <f t="shared" si="133"/>
        <v>22.5</v>
      </c>
      <c r="Q2169" t="s">
        <v>8328</v>
      </c>
      <c r="R2169" t="s">
        <v>8329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10">
        <f t="shared" si="133"/>
        <v>64.366735294117646</v>
      </c>
      <c r="Q2170" t="s">
        <v>8328</v>
      </c>
      <c r="R217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10">
        <f t="shared" si="133"/>
        <v>21.857142857142858</v>
      </c>
      <c r="Q2171" t="s">
        <v>8328</v>
      </c>
      <c r="R2171" t="s">
        <v>8329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10">
        <f t="shared" si="133"/>
        <v>33.315789473684212</v>
      </c>
      <c r="Q2172" t="s">
        <v>8328</v>
      </c>
      <c r="R2172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10">
        <f t="shared" si="133"/>
        <v>90.276595744680847</v>
      </c>
      <c r="Q2173" t="s">
        <v>8328</v>
      </c>
      <c r="R2173" t="s">
        <v>8329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10">
        <f t="shared" si="133"/>
        <v>76.92307692307692</v>
      </c>
      <c r="Q2174" t="s">
        <v>8328</v>
      </c>
      <c r="R2174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10">
        <f t="shared" si="133"/>
        <v>59.233333333333334</v>
      </c>
      <c r="Q2175" t="s">
        <v>8328</v>
      </c>
      <c r="R2175" t="s">
        <v>8329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10">
        <f t="shared" si="133"/>
        <v>65.38095238095238</v>
      </c>
      <c r="Q2176" t="s">
        <v>8328</v>
      </c>
      <c r="R2176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10">
        <f t="shared" si="133"/>
        <v>67.307692307692307</v>
      </c>
      <c r="Q2177" t="s">
        <v>8328</v>
      </c>
      <c r="R2177" t="s">
        <v>8329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E2178/D2178</f>
        <v>1.2602</v>
      </c>
      <c r="P2178" s="10">
        <f t="shared" ref="P2178:P2241" si="137">E2178/L2178</f>
        <v>88.74647887323944</v>
      </c>
      <c r="Q2178" t="s">
        <v>8328</v>
      </c>
      <c r="R2178" t="s">
        <v>8329</v>
      </c>
      <c r="S2178" s="13">
        <f t="shared" ref="S2178:S2241" si="138">(((J2178/60)/60)/24)+DATE(1970,1,1)</f>
        <v>42096.633206018523</v>
      </c>
      <c r="T2178" s="13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1.0012000000000001</v>
      </c>
      <c r="P2179" s="10">
        <f t="shared" si="137"/>
        <v>65.868421052631575</v>
      </c>
      <c r="Q2179" t="s">
        <v>8328</v>
      </c>
      <c r="R2179" t="s">
        <v>8329</v>
      </c>
      <c r="S2179" s="13">
        <f t="shared" si="138"/>
        <v>42502.250775462962</v>
      </c>
      <c r="T2179" s="13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10">
        <f t="shared" si="137"/>
        <v>40.349243306169967</v>
      </c>
      <c r="Q2180" t="s">
        <v>8328</v>
      </c>
      <c r="R218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10">
        <f t="shared" si="137"/>
        <v>76.857142857142861</v>
      </c>
      <c r="Q2181" t="s">
        <v>8328</v>
      </c>
      <c r="R2181" t="s">
        <v>8329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10">
        <f t="shared" si="137"/>
        <v>68.707820512820518</v>
      </c>
      <c r="Q2182" t="s">
        <v>8328</v>
      </c>
      <c r="R2182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10">
        <f t="shared" si="137"/>
        <v>57.773584905660378</v>
      </c>
      <c r="Q2183" t="s">
        <v>8336</v>
      </c>
      <c r="R2183" t="s">
        <v>8354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10">
        <f t="shared" si="137"/>
        <v>44.171348314606739</v>
      </c>
      <c r="Q2184" t="s">
        <v>8336</v>
      </c>
      <c r="R2184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10">
        <f t="shared" si="137"/>
        <v>31.566308243727597</v>
      </c>
      <c r="Q2185" t="s">
        <v>8336</v>
      </c>
      <c r="R2185" t="s">
        <v>8354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10">
        <f t="shared" si="137"/>
        <v>107.04511278195488</v>
      </c>
      <c r="Q2186" t="s">
        <v>8336</v>
      </c>
      <c r="R2186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10">
        <f t="shared" si="137"/>
        <v>149.03451043338683</v>
      </c>
      <c r="Q2187" t="s">
        <v>8336</v>
      </c>
      <c r="R2187" t="s">
        <v>8354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10">
        <f t="shared" si="137"/>
        <v>55.956632653061227</v>
      </c>
      <c r="Q2188" t="s">
        <v>8336</v>
      </c>
      <c r="R2188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10">
        <f t="shared" si="137"/>
        <v>56.970381807973048</v>
      </c>
      <c r="Q2189" t="s">
        <v>8336</v>
      </c>
      <c r="R2189" t="s">
        <v>8354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10">
        <f t="shared" si="137"/>
        <v>44.056420233463037</v>
      </c>
      <c r="Q2190" t="s">
        <v>8336</v>
      </c>
      <c r="R219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10">
        <f t="shared" si="137"/>
        <v>68.625</v>
      </c>
      <c r="Q2191" t="s">
        <v>8336</v>
      </c>
      <c r="R2191" t="s">
        <v>8354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10">
        <f t="shared" si="137"/>
        <v>65.318435754189949</v>
      </c>
      <c r="Q2192" t="s">
        <v>8336</v>
      </c>
      <c r="R2192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10">
        <f t="shared" si="137"/>
        <v>35.92</v>
      </c>
      <c r="Q2193" t="s">
        <v>8336</v>
      </c>
      <c r="R2193" t="s">
        <v>8354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10">
        <f t="shared" si="137"/>
        <v>40.070667078443485</v>
      </c>
      <c r="Q2194" t="s">
        <v>8336</v>
      </c>
      <c r="R2194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10">
        <f t="shared" si="137"/>
        <v>75.647714604236342</v>
      </c>
      <c r="Q2195" t="s">
        <v>8336</v>
      </c>
      <c r="R2195" t="s">
        <v>8354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10">
        <f t="shared" si="137"/>
        <v>61.203872437357631</v>
      </c>
      <c r="Q2196" t="s">
        <v>8336</v>
      </c>
      <c r="R2196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10">
        <f t="shared" si="137"/>
        <v>48.130434782608695</v>
      </c>
      <c r="Q2197" t="s">
        <v>8336</v>
      </c>
      <c r="R2197" t="s">
        <v>8354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10">
        <f t="shared" si="137"/>
        <v>68.106837606837601</v>
      </c>
      <c r="Q2198" t="s">
        <v>8336</v>
      </c>
      <c r="R2198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10">
        <f t="shared" si="137"/>
        <v>65.891300230946882</v>
      </c>
      <c r="Q2199" t="s">
        <v>8336</v>
      </c>
      <c r="R2199" t="s">
        <v>8354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10">
        <f t="shared" si="137"/>
        <v>81.654377880184327</v>
      </c>
      <c r="Q2200" t="s">
        <v>8336</v>
      </c>
      <c r="R220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10">
        <f t="shared" si="137"/>
        <v>52.701195219123505</v>
      </c>
      <c r="Q2201" t="s">
        <v>8336</v>
      </c>
      <c r="R2201" t="s">
        <v>8354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10">
        <f t="shared" si="137"/>
        <v>41.228136882129277</v>
      </c>
      <c r="Q2202" t="s">
        <v>8336</v>
      </c>
      <c r="R2202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10">
        <f t="shared" si="137"/>
        <v>15.035357142857142</v>
      </c>
      <c r="Q2203" t="s">
        <v>8328</v>
      </c>
      <c r="R2203" t="s">
        <v>8333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10">
        <f t="shared" si="137"/>
        <v>39.066920943134534</v>
      </c>
      <c r="Q2204" t="s">
        <v>8328</v>
      </c>
      <c r="R2204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10">
        <f t="shared" si="137"/>
        <v>43.82</v>
      </c>
      <c r="Q2205" t="s">
        <v>8328</v>
      </c>
      <c r="R2205" t="s">
        <v>8333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10">
        <f t="shared" si="137"/>
        <v>27.301369863013697</v>
      </c>
      <c r="Q2206" t="s">
        <v>8328</v>
      </c>
      <c r="R2206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10">
        <f t="shared" si="137"/>
        <v>42.222222222222221</v>
      </c>
      <c r="Q2207" t="s">
        <v>8328</v>
      </c>
      <c r="R2207" t="s">
        <v>8333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10">
        <f t="shared" si="137"/>
        <v>33.235294117647058</v>
      </c>
      <c r="Q2208" t="s">
        <v>8328</v>
      </c>
      <c r="R2208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10">
        <f t="shared" si="137"/>
        <v>285.71428571428572</v>
      </c>
      <c r="Q2209" t="s">
        <v>8328</v>
      </c>
      <c r="R2209" t="s">
        <v>8333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10">
        <f t="shared" si="137"/>
        <v>42.333333333333336</v>
      </c>
      <c r="Q2210" t="s">
        <v>8328</v>
      </c>
      <c r="R22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10">
        <f t="shared" si="137"/>
        <v>50.266666666666666</v>
      </c>
      <c r="Q2211" t="s">
        <v>8328</v>
      </c>
      <c r="R2211" t="s">
        <v>8333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10">
        <f t="shared" si="137"/>
        <v>61.902777777777779</v>
      </c>
      <c r="Q2212" t="s">
        <v>8328</v>
      </c>
      <c r="R2212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10">
        <f t="shared" si="137"/>
        <v>40.75</v>
      </c>
      <c r="Q2213" t="s">
        <v>8328</v>
      </c>
      <c r="R2213" t="s">
        <v>8333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10">
        <f t="shared" si="137"/>
        <v>55.796747967479675</v>
      </c>
      <c r="Q2214" t="s">
        <v>8328</v>
      </c>
      <c r="R2214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10">
        <f t="shared" si="137"/>
        <v>10</v>
      </c>
      <c r="Q2215" t="s">
        <v>8328</v>
      </c>
      <c r="R2215" t="s">
        <v>8333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10">
        <f t="shared" si="137"/>
        <v>73.125416666666666</v>
      </c>
      <c r="Q2216" t="s">
        <v>8328</v>
      </c>
      <c r="R2216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10">
        <f t="shared" si="137"/>
        <v>26.060606060606062</v>
      </c>
      <c r="Q2217" t="s">
        <v>8328</v>
      </c>
      <c r="R2217" t="s">
        <v>8333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10">
        <f t="shared" si="137"/>
        <v>22.642857142857142</v>
      </c>
      <c r="Q2218" t="s">
        <v>8328</v>
      </c>
      <c r="R2218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10">
        <f t="shared" si="137"/>
        <v>47.222222222222221</v>
      </c>
      <c r="Q2219" t="s">
        <v>8328</v>
      </c>
      <c r="R2219" t="s">
        <v>8333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10">
        <f t="shared" si="137"/>
        <v>32.324473684210524</v>
      </c>
      <c r="Q2220" t="s">
        <v>8328</v>
      </c>
      <c r="R222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10">
        <f t="shared" si="137"/>
        <v>53.421052631578945</v>
      </c>
      <c r="Q2221" t="s">
        <v>8328</v>
      </c>
      <c r="R2221" t="s">
        <v>8333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10">
        <f t="shared" si="137"/>
        <v>51.304347826086953</v>
      </c>
      <c r="Q2222" t="s">
        <v>8328</v>
      </c>
      <c r="R2222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10">
        <f t="shared" si="137"/>
        <v>37.197247706422019</v>
      </c>
      <c r="Q2223" t="s">
        <v>8336</v>
      </c>
      <c r="R2223" t="s">
        <v>8354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10">
        <f t="shared" si="137"/>
        <v>27.1</v>
      </c>
      <c r="Q2224" t="s">
        <v>8336</v>
      </c>
      <c r="R2224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10">
        <f t="shared" si="137"/>
        <v>206.31</v>
      </c>
      <c r="Q2225" t="s">
        <v>8336</v>
      </c>
      <c r="R2225" t="s">
        <v>8354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10">
        <f t="shared" si="137"/>
        <v>82.145270270270274</v>
      </c>
      <c r="Q2226" t="s">
        <v>8336</v>
      </c>
      <c r="R2226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10">
        <f t="shared" si="137"/>
        <v>164.79651993355483</v>
      </c>
      <c r="Q2227" t="s">
        <v>8336</v>
      </c>
      <c r="R2227" t="s">
        <v>8354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10">
        <f t="shared" si="137"/>
        <v>60.820280373831778</v>
      </c>
      <c r="Q2228" t="s">
        <v>8336</v>
      </c>
      <c r="R2228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10">
        <f t="shared" si="137"/>
        <v>67.970099667774093</v>
      </c>
      <c r="Q2229" t="s">
        <v>8336</v>
      </c>
      <c r="R2229" t="s">
        <v>8354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10">
        <f t="shared" si="137"/>
        <v>81.561805555555551</v>
      </c>
      <c r="Q2230" t="s">
        <v>8336</v>
      </c>
      <c r="R223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10">
        <f t="shared" si="137"/>
        <v>25.42547309833024</v>
      </c>
      <c r="Q2231" t="s">
        <v>8336</v>
      </c>
      <c r="R2231" t="s">
        <v>8354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10">
        <f t="shared" si="137"/>
        <v>21.497991967871485</v>
      </c>
      <c r="Q2232" t="s">
        <v>8336</v>
      </c>
      <c r="R2232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10">
        <f t="shared" si="137"/>
        <v>27.226630727762803</v>
      </c>
      <c r="Q2233" t="s">
        <v>8336</v>
      </c>
      <c r="R2233" t="s">
        <v>8354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10">
        <f t="shared" si="137"/>
        <v>25.091093117408906</v>
      </c>
      <c r="Q2234" t="s">
        <v>8336</v>
      </c>
      <c r="R2234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10">
        <f t="shared" si="137"/>
        <v>21.230179028132991</v>
      </c>
      <c r="Q2235" t="s">
        <v>8336</v>
      </c>
      <c r="R2235" t="s">
        <v>8354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10">
        <f t="shared" si="137"/>
        <v>41.607142857142854</v>
      </c>
      <c r="Q2236" t="s">
        <v>8336</v>
      </c>
      <c r="R2236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10">
        <f t="shared" si="137"/>
        <v>135.58503401360545</v>
      </c>
      <c r="Q2237" t="s">
        <v>8336</v>
      </c>
      <c r="R2237" t="s">
        <v>8354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10">
        <f t="shared" si="137"/>
        <v>22.116176470588236</v>
      </c>
      <c r="Q2238" t="s">
        <v>8336</v>
      </c>
      <c r="R2238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10">
        <f t="shared" si="137"/>
        <v>64.625635808748726</v>
      </c>
      <c r="Q2239" t="s">
        <v>8336</v>
      </c>
      <c r="R2239" t="s">
        <v>8354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10">
        <f t="shared" si="137"/>
        <v>69.569620253164558</v>
      </c>
      <c r="Q2240" t="s">
        <v>8336</v>
      </c>
      <c r="R224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10">
        <f t="shared" si="137"/>
        <v>75.133028169014082</v>
      </c>
      <c r="Q2241" t="s">
        <v>8336</v>
      </c>
      <c r="R2241" t="s">
        <v>8354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E2242/D2242</f>
        <v>2.7067999999999999</v>
      </c>
      <c r="P2242" s="10">
        <f t="shared" ref="P2242:P2305" si="141">E2242/L2242</f>
        <v>140.97916666666666</v>
      </c>
      <c r="Q2242" t="s">
        <v>8336</v>
      </c>
      <c r="R2242" t="s">
        <v>8354</v>
      </c>
      <c r="S2242" s="13">
        <f t="shared" ref="S2242:S2305" si="142">(((J2242/60)/60)/24)+DATE(1970,1,1)</f>
        <v>42452.825740740736</v>
      </c>
      <c r="T2242" s="13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8.0640000000000001</v>
      </c>
      <c r="P2243" s="10">
        <f t="shared" si="141"/>
        <v>49.472392638036808</v>
      </c>
      <c r="Q2243" t="s">
        <v>8336</v>
      </c>
      <c r="R2243" t="s">
        <v>8354</v>
      </c>
      <c r="S2243" s="13">
        <f t="shared" si="142"/>
        <v>42766.827546296292</v>
      </c>
      <c r="T2243" s="13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10">
        <f t="shared" si="141"/>
        <v>53.865251485148519</v>
      </c>
      <c r="Q2244" t="s">
        <v>8336</v>
      </c>
      <c r="R2244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10">
        <f t="shared" si="141"/>
        <v>4.5712530712530715</v>
      </c>
      <c r="Q2245" t="s">
        <v>8336</v>
      </c>
      <c r="R2245" t="s">
        <v>8354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10">
        <f t="shared" si="141"/>
        <v>65.00344827586207</v>
      </c>
      <c r="Q2246" t="s">
        <v>8336</v>
      </c>
      <c r="R2246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10">
        <f t="shared" si="141"/>
        <v>53.475252525252522</v>
      </c>
      <c r="Q2247" t="s">
        <v>8336</v>
      </c>
      <c r="R2247" t="s">
        <v>8354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10">
        <f t="shared" si="141"/>
        <v>43.912280701754383</v>
      </c>
      <c r="Q2248" t="s">
        <v>8336</v>
      </c>
      <c r="R2248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10">
        <f t="shared" si="141"/>
        <v>50.852631578947367</v>
      </c>
      <c r="Q2249" t="s">
        <v>8336</v>
      </c>
      <c r="R2249" t="s">
        <v>8354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10">
        <f t="shared" si="141"/>
        <v>58.6328125</v>
      </c>
      <c r="Q2250" t="s">
        <v>8336</v>
      </c>
      <c r="R225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10">
        <f t="shared" si="141"/>
        <v>32.81666666666667</v>
      </c>
      <c r="Q2251" t="s">
        <v>8336</v>
      </c>
      <c r="R2251" t="s">
        <v>8354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10">
        <f t="shared" si="141"/>
        <v>426.93169877408059</v>
      </c>
      <c r="Q2252" t="s">
        <v>8336</v>
      </c>
      <c r="R2252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10">
        <f t="shared" si="141"/>
        <v>23.808729166666669</v>
      </c>
      <c r="Q2253" t="s">
        <v>8336</v>
      </c>
      <c r="R2253" t="s">
        <v>8354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10">
        <f t="shared" si="141"/>
        <v>98.413654618473899</v>
      </c>
      <c r="Q2254" t="s">
        <v>8336</v>
      </c>
      <c r="R2254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10">
        <f t="shared" si="141"/>
        <v>107.32142857142857</v>
      </c>
      <c r="Q2255" t="s">
        <v>8336</v>
      </c>
      <c r="R2255" t="s">
        <v>8354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10">
        <f t="shared" si="141"/>
        <v>11.67005076142132</v>
      </c>
      <c r="Q2256" t="s">
        <v>8336</v>
      </c>
      <c r="R2256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10">
        <f t="shared" si="141"/>
        <v>41.782287822878232</v>
      </c>
      <c r="Q2257" t="s">
        <v>8336</v>
      </c>
      <c r="R2257" t="s">
        <v>8354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10">
        <f t="shared" si="141"/>
        <v>21.38</v>
      </c>
      <c r="Q2258" t="s">
        <v>8336</v>
      </c>
      <c r="R2258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10">
        <f t="shared" si="141"/>
        <v>94.103550295857985</v>
      </c>
      <c r="Q2259" t="s">
        <v>8336</v>
      </c>
      <c r="R2259" t="s">
        <v>8354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10">
        <f t="shared" si="141"/>
        <v>15.721951219512196</v>
      </c>
      <c r="Q2260" t="s">
        <v>8336</v>
      </c>
      <c r="R226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10">
        <f t="shared" si="141"/>
        <v>90.635922330097088</v>
      </c>
      <c r="Q2261" t="s">
        <v>8336</v>
      </c>
      <c r="R2261" t="s">
        <v>8354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10">
        <f t="shared" si="141"/>
        <v>97.297619047619051</v>
      </c>
      <c r="Q2262" t="s">
        <v>8336</v>
      </c>
      <c r="R2262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10">
        <f t="shared" si="141"/>
        <v>37.11904761904762</v>
      </c>
      <c r="Q2263" t="s">
        <v>8336</v>
      </c>
      <c r="R2263" t="s">
        <v>8354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10">
        <f t="shared" si="141"/>
        <v>28.104972375690608</v>
      </c>
      <c r="Q2264" t="s">
        <v>8336</v>
      </c>
      <c r="R2264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10">
        <f t="shared" si="141"/>
        <v>144.43333333333334</v>
      </c>
      <c r="Q2265" t="s">
        <v>8336</v>
      </c>
      <c r="R2265" t="s">
        <v>8354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10">
        <f t="shared" si="141"/>
        <v>24.274157303370785</v>
      </c>
      <c r="Q2266" t="s">
        <v>8336</v>
      </c>
      <c r="R2266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10">
        <f t="shared" si="141"/>
        <v>35.117647058823529</v>
      </c>
      <c r="Q2267" t="s">
        <v>8336</v>
      </c>
      <c r="R2267" t="s">
        <v>8354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10">
        <f t="shared" si="141"/>
        <v>24.762886597938145</v>
      </c>
      <c r="Q2268" t="s">
        <v>8336</v>
      </c>
      <c r="R2268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10">
        <f t="shared" si="141"/>
        <v>188.37871287128712</v>
      </c>
      <c r="Q2269" t="s">
        <v>8336</v>
      </c>
      <c r="R2269" t="s">
        <v>8354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10">
        <f t="shared" si="141"/>
        <v>148.08247422680412</v>
      </c>
      <c r="Q2270" t="s">
        <v>8336</v>
      </c>
      <c r="R227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10">
        <f t="shared" si="141"/>
        <v>49.934589800443462</v>
      </c>
      <c r="Q2271" t="s">
        <v>8336</v>
      </c>
      <c r="R2271" t="s">
        <v>8354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10">
        <f t="shared" si="141"/>
        <v>107.82155688622754</v>
      </c>
      <c r="Q2272" t="s">
        <v>8336</v>
      </c>
      <c r="R2272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10">
        <f t="shared" si="141"/>
        <v>42.63403614457831</v>
      </c>
      <c r="Q2273" t="s">
        <v>8336</v>
      </c>
      <c r="R2273" t="s">
        <v>8354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10">
        <f t="shared" si="141"/>
        <v>14.370762711864407</v>
      </c>
      <c r="Q2274" t="s">
        <v>8336</v>
      </c>
      <c r="R2274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10">
        <f t="shared" si="141"/>
        <v>37.476190476190474</v>
      </c>
      <c r="Q2275" t="s">
        <v>8336</v>
      </c>
      <c r="R2275" t="s">
        <v>8354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10">
        <f t="shared" si="141"/>
        <v>30.202020202020201</v>
      </c>
      <c r="Q2276" t="s">
        <v>8336</v>
      </c>
      <c r="R2276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10">
        <f t="shared" si="141"/>
        <v>33.550632911392405</v>
      </c>
      <c r="Q2277" t="s">
        <v>8336</v>
      </c>
      <c r="R2277" t="s">
        <v>8354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10">
        <f t="shared" si="141"/>
        <v>64.74666666666667</v>
      </c>
      <c r="Q2278" t="s">
        <v>8336</v>
      </c>
      <c r="R2278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10">
        <f t="shared" si="141"/>
        <v>57.932367149758456</v>
      </c>
      <c r="Q2279" t="s">
        <v>8336</v>
      </c>
      <c r="R2279" t="s">
        <v>8354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10">
        <f t="shared" si="141"/>
        <v>53.078431372549019</v>
      </c>
      <c r="Q2280" t="s">
        <v>8336</v>
      </c>
      <c r="R228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10">
        <f t="shared" si="141"/>
        <v>48.0625</v>
      </c>
      <c r="Q2281" t="s">
        <v>8336</v>
      </c>
      <c r="R2281" t="s">
        <v>8354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10">
        <f t="shared" si="141"/>
        <v>82.396874999999994</v>
      </c>
      <c r="Q2282" t="s">
        <v>8336</v>
      </c>
      <c r="R2282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10">
        <f t="shared" si="141"/>
        <v>50.454545454545453</v>
      </c>
      <c r="Q2283" t="s">
        <v>8328</v>
      </c>
      <c r="R2283" t="s">
        <v>8329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10">
        <f t="shared" si="141"/>
        <v>115.83333333333333</v>
      </c>
      <c r="Q2284" t="s">
        <v>8328</v>
      </c>
      <c r="R2284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10">
        <f t="shared" si="141"/>
        <v>63.03458333333333</v>
      </c>
      <c r="Q2285" t="s">
        <v>8328</v>
      </c>
      <c r="R2285" t="s">
        <v>8329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10">
        <f t="shared" si="141"/>
        <v>108.02152542372882</v>
      </c>
      <c r="Q2286" t="s">
        <v>8328</v>
      </c>
      <c r="R2286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10">
        <f t="shared" si="141"/>
        <v>46.088607594936711</v>
      </c>
      <c r="Q2287" t="s">
        <v>8328</v>
      </c>
      <c r="R2287" t="s">
        <v>8329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10">
        <f t="shared" si="141"/>
        <v>107.21428571428571</v>
      </c>
      <c r="Q2288" t="s">
        <v>8328</v>
      </c>
      <c r="R2288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10">
        <f t="shared" si="141"/>
        <v>50.9338679245283</v>
      </c>
      <c r="Q2289" t="s">
        <v>8328</v>
      </c>
      <c r="R2289" t="s">
        <v>8329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10">
        <f t="shared" si="141"/>
        <v>40.04</v>
      </c>
      <c r="Q2290" t="s">
        <v>8328</v>
      </c>
      <c r="R229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10">
        <f t="shared" si="141"/>
        <v>64.44</v>
      </c>
      <c r="Q2291" t="s">
        <v>8328</v>
      </c>
      <c r="R2291" t="s">
        <v>8329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10">
        <f t="shared" si="141"/>
        <v>53.827586206896555</v>
      </c>
      <c r="Q2292" t="s">
        <v>8328</v>
      </c>
      <c r="R2292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10">
        <f t="shared" si="141"/>
        <v>100.46511627906976</v>
      </c>
      <c r="Q2293" t="s">
        <v>8328</v>
      </c>
      <c r="R2293" t="s">
        <v>8329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10">
        <f t="shared" si="141"/>
        <v>46.630652173913049</v>
      </c>
      <c r="Q2294" t="s">
        <v>8328</v>
      </c>
      <c r="R2294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10">
        <f t="shared" si="141"/>
        <v>34.074074074074076</v>
      </c>
      <c r="Q2295" t="s">
        <v>8328</v>
      </c>
      <c r="R2295" t="s">
        <v>8329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10">
        <f t="shared" si="141"/>
        <v>65.214642857142863</v>
      </c>
      <c r="Q2296" t="s">
        <v>8328</v>
      </c>
      <c r="R2296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10">
        <f t="shared" si="141"/>
        <v>44.205882352941174</v>
      </c>
      <c r="Q2297" t="s">
        <v>8328</v>
      </c>
      <c r="R2297" t="s">
        <v>8329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10">
        <f t="shared" si="141"/>
        <v>71.965517241379317</v>
      </c>
      <c r="Q2298" t="s">
        <v>8328</v>
      </c>
      <c r="R2298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10">
        <f t="shared" si="141"/>
        <v>52.94736842105263</v>
      </c>
      <c r="Q2299" t="s">
        <v>8328</v>
      </c>
      <c r="R2299" t="s">
        <v>8329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10">
        <f t="shared" si="141"/>
        <v>109.45138888888889</v>
      </c>
      <c r="Q2300" t="s">
        <v>8328</v>
      </c>
      <c r="R230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10">
        <f t="shared" si="141"/>
        <v>75.035714285714292</v>
      </c>
      <c r="Q2301" t="s">
        <v>8328</v>
      </c>
      <c r="R2301" t="s">
        <v>8329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10">
        <f t="shared" si="141"/>
        <v>115.71428571428571</v>
      </c>
      <c r="Q2302" t="s">
        <v>8328</v>
      </c>
      <c r="R2302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10">
        <f t="shared" si="141"/>
        <v>31.659810426540286</v>
      </c>
      <c r="Q2303" t="s">
        <v>8328</v>
      </c>
      <c r="R2303" t="s">
        <v>8332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10">
        <f t="shared" si="141"/>
        <v>46.176470588235297</v>
      </c>
      <c r="Q2304" t="s">
        <v>8328</v>
      </c>
      <c r="R2304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10">
        <f t="shared" si="141"/>
        <v>68.481650485436887</v>
      </c>
      <c r="Q2305" t="s">
        <v>8328</v>
      </c>
      <c r="R2305" t="s">
        <v>8332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E2306/D2306</f>
        <v>1.0070033333333335</v>
      </c>
      <c r="P2306" s="10">
        <f t="shared" ref="P2306:P2369" si="145">E2306/L2306</f>
        <v>53.469203539823013</v>
      </c>
      <c r="Q2306" t="s">
        <v>8328</v>
      </c>
      <c r="R2306" t="s">
        <v>8332</v>
      </c>
      <c r="S2306" s="13">
        <f t="shared" ref="S2306:S2369" si="146">(((J2306/60)/60)/24)+DATE(1970,1,1)</f>
        <v>40502.815868055557</v>
      </c>
      <c r="T2306" s="13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1.0122777777777778</v>
      </c>
      <c r="P2307" s="10">
        <f t="shared" si="145"/>
        <v>109.10778443113773</v>
      </c>
      <c r="Q2307" t="s">
        <v>8328</v>
      </c>
      <c r="R2307" t="s">
        <v>8332</v>
      </c>
      <c r="S2307" s="13">
        <f t="shared" si="146"/>
        <v>41834.695277777777</v>
      </c>
      <c r="T2307" s="13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10">
        <f t="shared" si="145"/>
        <v>51.185616438356163</v>
      </c>
      <c r="Q2308" t="s">
        <v>8328</v>
      </c>
      <c r="R2308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10">
        <f t="shared" si="145"/>
        <v>27.936800000000002</v>
      </c>
      <c r="Q2309" t="s">
        <v>8328</v>
      </c>
      <c r="R2309" t="s">
        <v>8332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10">
        <f t="shared" si="145"/>
        <v>82.496921824104234</v>
      </c>
      <c r="Q2310" t="s">
        <v>8328</v>
      </c>
      <c r="R23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10">
        <f t="shared" si="145"/>
        <v>59.817476635514019</v>
      </c>
      <c r="Q2311" t="s">
        <v>8328</v>
      </c>
      <c r="R2311" t="s">
        <v>8332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10">
        <f t="shared" si="145"/>
        <v>64.816470588235291</v>
      </c>
      <c r="Q2312" t="s">
        <v>8328</v>
      </c>
      <c r="R2312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10">
        <f t="shared" si="145"/>
        <v>90.09615384615384</v>
      </c>
      <c r="Q2313" t="s">
        <v>8328</v>
      </c>
      <c r="R2313" t="s">
        <v>8332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10">
        <f t="shared" si="145"/>
        <v>40.962025316455694</v>
      </c>
      <c r="Q2314" t="s">
        <v>8328</v>
      </c>
      <c r="R2314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10">
        <f t="shared" si="145"/>
        <v>56.000127388535034</v>
      </c>
      <c r="Q2315" t="s">
        <v>8328</v>
      </c>
      <c r="R2315" t="s">
        <v>8332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10">
        <f t="shared" si="145"/>
        <v>37.672800000000002</v>
      </c>
      <c r="Q2316" t="s">
        <v>8328</v>
      </c>
      <c r="R2316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10">
        <f t="shared" si="145"/>
        <v>40.078125</v>
      </c>
      <c r="Q2317" t="s">
        <v>8328</v>
      </c>
      <c r="R2317" t="s">
        <v>8332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10">
        <f t="shared" si="145"/>
        <v>78.031999999999996</v>
      </c>
      <c r="Q2318" t="s">
        <v>8328</v>
      </c>
      <c r="R2318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10">
        <f t="shared" si="145"/>
        <v>18.90909090909091</v>
      </c>
      <c r="Q2319" t="s">
        <v>8328</v>
      </c>
      <c r="R2319" t="s">
        <v>8332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10">
        <f t="shared" si="145"/>
        <v>37.134969325153371</v>
      </c>
      <c r="Q2320" t="s">
        <v>8328</v>
      </c>
      <c r="R232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10">
        <f t="shared" si="145"/>
        <v>41.961038961038959</v>
      </c>
      <c r="Q2321" t="s">
        <v>8328</v>
      </c>
      <c r="R2321" t="s">
        <v>8332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10">
        <f t="shared" si="145"/>
        <v>61.044943820224717</v>
      </c>
      <c r="Q2322" t="s">
        <v>8328</v>
      </c>
      <c r="R2322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10">
        <f t="shared" si="145"/>
        <v>64.53125</v>
      </c>
      <c r="Q2323" t="s">
        <v>8339</v>
      </c>
      <c r="R2323" t="s">
        <v>8355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10">
        <f t="shared" si="145"/>
        <v>21.25</v>
      </c>
      <c r="Q2324" t="s">
        <v>8339</v>
      </c>
      <c r="R2324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10">
        <f t="shared" si="145"/>
        <v>30</v>
      </c>
      <c r="Q2325" t="s">
        <v>8339</v>
      </c>
      <c r="R2325" t="s">
        <v>8355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10">
        <f t="shared" si="145"/>
        <v>25.491803278688526</v>
      </c>
      <c r="Q2326" t="s">
        <v>8339</v>
      </c>
      <c r="R2326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10">
        <f t="shared" si="145"/>
        <v>11.428571428571429</v>
      </c>
      <c r="Q2327" t="s">
        <v>8339</v>
      </c>
      <c r="R2327" t="s">
        <v>8355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10">
        <f t="shared" si="145"/>
        <v>108</v>
      </c>
      <c r="Q2328" t="s">
        <v>8339</v>
      </c>
      <c r="R2328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10">
        <f t="shared" si="145"/>
        <v>54.883162444113267</v>
      </c>
      <c r="Q2329" t="s">
        <v>8339</v>
      </c>
      <c r="R2329" t="s">
        <v>8355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10">
        <f t="shared" si="145"/>
        <v>47.383612662942269</v>
      </c>
      <c r="Q2330" t="s">
        <v>8339</v>
      </c>
      <c r="R233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10">
        <f t="shared" si="145"/>
        <v>211.84</v>
      </c>
      <c r="Q2331" t="s">
        <v>8339</v>
      </c>
      <c r="R2331" t="s">
        <v>8355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10">
        <f t="shared" si="145"/>
        <v>219.92638036809817</v>
      </c>
      <c r="Q2332" t="s">
        <v>8339</v>
      </c>
      <c r="R2332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10">
        <f t="shared" si="145"/>
        <v>40.795406360424032</v>
      </c>
      <c r="Q2333" t="s">
        <v>8339</v>
      </c>
      <c r="R2333" t="s">
        <v>8355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10">
        <f t="shared" si="145"/>
        <v>75.502840909090907</v>
      </c>
      <c r="Q2334" t="s">
        <v>8339</v>
      </c>
      <c r="R2334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10">
        <f t="shared" si="145"/>
        <v>13.542553191489361</v>
      </c>
      <c r="Q2335" t="s">
        <v>8339</v>
      </c>
      <c r="R2335" t="s">
        <v>8355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10">
        <f t="shared" si="145"/>
        <v>60.865671641791046</v>
      </c>
      <c r="Q2336" t="s">
        <v>8339</v>
      </c>
      <c r="R2336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10">
        <f t="shared" si="145"/>
        <v>115.69230769230769</v>
      </c>
      <c r="Q2337" t="s">
        <v>8339</v>
      </c>
      <c r="R2337" t="s">
        <v>8355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10">
        <f t="shared" si="145"/>
        <v>48.104623556581984</v>
      </c>
      <c r="Q2338" t="s">
        <v>8339</v>
      </c>
      <c r="R2338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10">
        <f t="shared" si="145"/>
        <v>74.184357541899445</v>
      </c>
      <c r="Q2339" t="s">
        <v>8339</v>
      </c>
      <c r="R2339" t="s">
        <v>8355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10">
        <f t="shared" si="145"/>
        <v>123.34552845528455</v>
      </c>
      <c r="Q2340" t="s">
        <v>8339</v>
      </c>
      <c r="R234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10">
        <f t="shared" si="145"/>
        <v>66.623188405797094</v>
      </c>
      <c r="Q2341" t="s">
        <v>8339</v>
      </c>
      <c r="R2341" t="s">
        <v>8355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10">
        <f t="shared" si="145"/>
        <v>104.99007444168734</v>
      </c>
      <c r="Q2342" t="s">
        <v>8339</v>
      </c>
      <c r="R2342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0" t="e">
        <f t="shared" si="145"/>
        <v>#DIV/0!</v>
      </c>
      <c r="Q2343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0" t="e">
        <f t="shared" si="145"/>
        <v>#DIV/0!</v>
      </c>
      <c r="Q2344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10">
        <f t="shared" si="145"/>
        <v>300</v>
      </c>
      <c r="Q2345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10">
        <f t="shared" si="145"/>
        <v>1</v>
      </c>
      <c r="Q2346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0" t="e">
        <f t="shared" si="145"/>
        <v>#DIV/0!</v>
      </c>
      <c r="Q2347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10">
        <f t="shared" si="145"/>
        <v>13</v>
      </c>
      <c r="Q2348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10">
        <f t="shared" si="145"/>
        <v>15</v>
      </c>
      <c r="Q2349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10">
        <f t="shared" si="145"/>
        <v>54</v>
      </c>
      <c r="Q2350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0" t="e">
        <f t="shared" si="145"/>
        <v>#DIV/0!</v>
      </c>
      <c r="Q2351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0" t="e">
        <f t="shared" si="145"/>
        <v>#DIV/0!</v>
      </c>
      <c r="Q235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10">
        <f t="shared" si="145"/>
        <v>15.428571428571429</v>
      </c>
      <c r="Q2353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0" t="e">
        <f t="shared" si="145"/>
        <v>#DIV/0!</v>
      </c>
      <c r="Q2354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0" t="e">
        <f t="shared" si="145"/>
        <v>#DIV/0!</v>
      </c>
      <c r="Q2355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10">
        <f t="shared" si="145"/>
        <v>25</v>
      </c>
      <c r="Q2356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10">
        <f t="shared" si="145"/>
        <v>27.5</v>
      </c>
      <c r="Q2357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0" t="e">
        <f t="shared" si="145"/>
        <v>#DIV/0!</v>
      </c>
      <c r="Q2358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0" t="e">
        <f t="shared" si="145"/>
        <v>#DIV/0!</v>
      </c>
      <c r="Q2359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0" t="e">
        <f t="shared" si="145"/>
        <v>#DIV/0!</v>
      </c>
      <c r="Q2360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10">
        <f t="shared" si="145"/>
        <v>367</v>
      </c>
      <c r="Q2361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10">
        <f t="shared" si="145"/>
        <v>2</v>
      </c>
      <c r="Q236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0" t="e">
        <f t="shared" si="145"/>
        <v>#DIV/0!</v>
      </c>
      <c r="Q2363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10">
        <f t="shared" si="145"/>
        <v>60</v>
      </c>
      <c r="Q2364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0" t="e">
        <f t="shared" si="145"/>
        <v>#DIV/0!</v>
      </c>
      <c r="Q2365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0" t="e">
        <f t="shared" si="145"/>
        <v>#DIV/0!</v>
      </c>
      <c r="Q2366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0" t="e">
        <f t="shared" si="145"/>
        <v>#DIV/0!</v>
      </c>
      <c r="Q2367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10">
        <f t="shared" si="145"/>
        <v>97.407407407407405</v>
      </c>
      <c r="Q2368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10">
        <f t="shared" si="145"/>
        <v>47.857142857142854</v>
      </c>
      <c r="Q2369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E2370/D2370</f>
        <v>2.5000000000000001E-3</v>
      </c>
      <c r="P2370" s="10">
        <f t="shared" ref="P2370:P2433" si="149">E2370/L2370</f>
        <v>50</v>
      </c>
      <c r="Q2370" t="s">
        <v>8322</v>
      </c>
      <c r="R2370" t="s">
        <v>8323</v>
      </c>
      <c r="S2370" s="13">
        <f t="shared" ref="S2370:S2433" si="150">(((J2370/60)/60)/24)+DATE(1970,1,1)</f>
        <v>42063.721817129626</v>
      </c>
      <c r="T2370" s="13">
        <f t="shared" ref="T2370:T2433" si="151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10" t="e">
        <f t="shared" si="149"/>
        <v>#DIV/0!</v>
      </c>
      <c r="Q2371" t="s">
        <v>8322</v>
      </c>
      <c r="R2371" t="s">
        <v>8323</v>
      </c>
      <c r="S2371" s="13">
        <f t="shared" si="150"/>
        <v>42380.812627314815</v>
      </c>
      <c r="T2371" s="13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10">
        <f t="shared" si="149"/>
        <v>20.5</v>
      </c>
      <c r="Q237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0" t="e">
        <f t="shared" si="149"/>
        <v>#DIV/0!</v>
      </c>
      <c r="Q2373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10">
        <f t="shared" si="149"/>
        <v>30</v>
      </c>
      <c r="Q2374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10">
        <f t="shared" si="149"/>
        <v>50</v>
      </c>
      <c r="Q2375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10">
        <f t="shared" si="149"/>
        <v>10</v>
      </c>
      <c r="Q2376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0" t="e">
        <f t="shared" si="149"/>
        <v>#DIV/0!</v>
      </c>
      <c r="Q2377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10">
        <f t="shared" si="149"/>
        <v>81.582499999999996</v>
      </c>
      <c r="Q2378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0" t="e">
        <f t="shared" si="149"/>
        <v>#DIV/0!</v>
      </c>
      <c r="Q2379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0" t="e">
        <f t="shared" si="149"/>
        <v>#DIV/0!</v>
      </c>
      <c r="Q2380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0" t="e">
        <f t="shared" si="149"/>
        <v>#DIV/0!</v>
      </c>
      <c r="Q2381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10">
        <f t="shared" si="149"/>
        <v>18.333333333333332</v>
      </c>
      <c r="Q238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10">
        <f t="shared" si="149"/>
        <v>224.42857142857142</v>
      </c>
      <c r="Q2383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10">
        <f t="shared" si="149"/>
        <v>37.5</v>
      </c>
      <c r="Q2384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10">
        <f t="shared" si="149"/>
        <v>145</v>
      </c>
      <c r="Q2385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10">
        <f t="shared" si="149"/>
        <v>1</v>
      </c>
      <c r="Q2386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10">
        <f t="shared" si="149"/>
        <v>112.57142857142857</v>
      </c>
      <c r="Q2387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0" t="e">
        <f t="shared" si="149"/>
        <v>#DIV/0!</v>
      </c>
      <c r="Q2388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10">
        <f t="shared" si="149"/>
        <v>342</v>
      </c>
      <c r="Q2389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10">
        <f t="shared" si="149"/>
        <v>57.875</v>
      </c>
      <c r="Q2390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10">
        <f t="shared" si="149"/>
        <v>30</v>
      </c>
      <c r="Q2391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0" t="e">
        <f t="shared" si="149"/>
        <v>#DIV/0!</v>
      </c>
      <c r="Q239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10">
        <f t="shared" si="149"/>
        <v>25</v>
      </c>
      <c r="Q2393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0" t="e">
        <f t="shared" si="149"/>
        <v>#DIV/0!</v>
      </c>
      <c r="Q2394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10">
        <f t="shared" si="149"/>
        <v>50</v>
      </c>
      <c r="Q2395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10">
        <f t="shared" si="149"/>
        <v>1.5</v>
      </c>
      <c r="Q2396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0" t="e">
        <f t="shared" si="149"/>
        <v>#DIV/0!</v>
      </c>
      <c r="Q2397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10">
        <f t="shared" si="149"/>
        <v>10</v>
      </c>
      <c r="Q2398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0" t="e">
        <f t="shared" si="149"/>
        <v>#DIV/0!</v>
      </c>
      <c r="Q2399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0" t="e">
        <f t="shared" si="149"/>
        <v>#DIV/0!</v>
      </c>
      <c r="Q2400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0" t="e">
        <f t="shared" si="149"/>
        <v>#DIV/0!</v>
      </c>
      <c r="Q2401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0" t="e">
        <f t="shared" si="149"/>
        <v>#DIV/0!</v>
      </c>
      <c r="Q240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10">
        <f t="shared" si="149"/>
        <v>22.333333333333332</v>
      </c>
      <c r="Q2403" t="s">
        <v>8339</v>
      </c>
      <c r="R2403" t="s">
        <v>8340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10">
        <f t="shared" si="149"/>
        <v>52</v>
      </c>
      <c r="Q2404" t="s">
        <v>8339</v>
      </c>
      <c r="R2404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10">
        <f t="shared" si="149"/>
        <v>16.833333333333332</v>
      </c>
      <c r="Q2405" t="s">
        <v>8339</v>
      </c>
      <c r="R2405" t="s">
        <v>8340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0" t="e">
        <f t="shared" si="149"/>
        <v>#DIV/0!</v>
      </c>
      <c r="Q2406" t="s">
        <v>8339</v>
      </c>
      <c r="R2406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10">
        <f t="shared" si="149"/>
        <v>56.3</v>
      </c>
      <c r="Q2407" t="s">
        <v>8339</v>
      </c>
      <c r="R2407" t="s">
        <v>8340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10">
        <f t="shared" si="149"/>
        <v>84.0625</v>
      </c>
      <c r="Q2408" t="s">
        <v>8339</v>
      </c>
      <c r="R2408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10">
        <f t="shared" si="149"/>
        <v>168.39393939393941</v>
      </c>
      <c r="Q2409" t="s">
        <v>8339</v>
      </c>
      <c r="R2409" t="s">
        <v>8340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10">
        <f t="shared" si="149"/>
        <v>15</v>
      </c>
      <c r="Q2410" t="s">
        <v>8339</v>
      </c>
      <c r="R24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10">
        <f t="shared" si="149"/>
        <v>76.666666666666671</v>
      </c>
      <c r="Q2411" t="s">
        <v>8339</v>
      </c>
      <c r="R2411" t="s">
        <v>8340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0" t="e">
        <f t="shared" si="149"/>
        <v>#DIV/0!</v>
      </c>
      <c r="Q2412" t="s">
        <v>8339</v>
      </c>
      <c r="R2412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10">
        <f t="shared" si="149"/>
        <v>50.333333333333336</v>
      </c>
      <c r="Q2413" t="s">
        <v>8339</v>
      </c>
      <c r="R2413" t="s">
        <v>8340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0" t="e">
        <f t="shared" si="149"/>
        <v>#DIV/0!</v>
      </c>
      <c r="Q2414" t="s">
        <v>8339</v>
      </c>
      <c r="R2414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10">
        <f t="shared" si="149"/>
        <v>8.3333333333333339</v>
      </c>
      <c r="Q2415" t="s">
        <v>8339</v>
      </c>
      <c r="R2415" t="s">
        <v>8340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10">
        <f t="shared" si="149"/>
        <v>35.384615384615387</v>
      </c>
      <c r="Q2416" t="s">
        <v>8339</v>
      </c>
      <c r="R2416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10">
        <f t="shared" si="149"/>
        <v>55.833333333333336</v>
      </c>
      <c r="Q2417" t="s">
        <v>8339</v>
      </c>
      <c r="R2417" t="s">
        <v>8340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10">
        <f t="shared" si="149"/>
        <v>5</v>
      </c>
      <c r="Q2418" t="s">
        <v>8339</v>
      </c>
      <c r="R2418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0" t="e">
        <f t="shared" si="149"/>
        <v>#DIV/0!</v>
      </c>
      <c r="Q2419" t="s">
        <v>8339</v>
      </c>
      <c r="R2419" t="s">
        <v>8340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10">
        <f t="shared" si="149"/>
        <v>1</v>
      </c>
      <c r="Q2420" t="s">
        <v>8339</v>
      </c>
      <c r="R242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0" t="e">
        <f t="shared" si="149"/>
        <v>#DIV/0!</v>
      </c>
      <c r="Q2421" t="s">
        <v>8339</v>
      </c>
      <c r="R2421" t="s">
        <v>8340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10">
        <f t="shared" si="149"/>
        <v>69.472222222222229</v>
      </c>
      <c r="Q2422" t="s">
        <v>8339</v>
      </c>
      <c r="R2422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10">
        <f t="shared" si="149"/>
        <v>1</v>
      </c>
      <c r="Q2423" t="s">
        <v>8339</v>
      </c>
      <c r="R2423" t="s">
        <v>8340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10">
        <f t="shared" si="149"/>
        <v>1</v>
      </c>
      <c r="Q2424" t="s">
        <v>8339</v>
      </c>
      <c r="R2424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10">
        <f t="shared" si="149"/>
        <v>8</v>
      </c>
      <c r="Q2425" t="s">
        <v>8339</v>
      </c>
      <c r="R2425" t="s">
        <v>8340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10">
        <f t="shared" si="149"/>
        <v>34.444444444444443</v>
      </c>
      <c r="Q2426" t="s">
        <v>8339</v>
      </c>
      <c r="R2426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10">
        <f t="shared" si="149"/>
        <v>1</v>
      </c>
      <c r="Q2427" t="s">
        <v>8339</v>
      </c>
      <c r="R2427" t="s">
        <v>8340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0" t="e">
        <f t="shared" si="149"/>
        <v>#DIV/0!</v>
      </c>
      <c r="Q2428" t="s">
        <v>8339</v>
      </c>
      <c r="R2428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10">
        <f t="shared" si="149"/>
        <v>1</v>
      </c>
      <c r="Q2429" t="s">
        <v>8339</v>
      </c>
      <c r="R2429" t="s">
        <v>8340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10">
        <f t="shared" si="149"/>
        <v>1</v>
      </c>
      <c r="Q2430" t="s">
        <v>8339</v>
      </c>
      <c r="R243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10">
        <f t="shared" si="149"/>
        <v>501.25</v>
      </c>
      <c r="Q2431" t="s">
        <v>8339</v>
      </c>
      <c r="R2431" t="s">
        <v>8340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10">
        <f t="shared" si="149"/>
        <v>10.5</v>
      </c>
      <c r="Q2432" t="s">
        <v>8339</v>
      </c>
      <c r="R2432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10">
        <f t="shared" si="149"/>
        <v>1</v>
      </c>
      <c r="Q2433" t="s">
        <v>8339</v>
      </c>
      <c r="R2433" t="s">
        <v>8340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E2434/D2434</f>
        <v>1.4285714285714287E-4</v>
      </c>
      <c r="P2434" s="10">
        <f t="shared" ref="P2434:P2497" si="153">E2434/L2434</f>
        <v>1</v>
      </c>
      <c r="Q2434" t="s">
        <v>8339</v>
      </c>
      <c r="R2434" t="s">
        <v>8340</v>
      </c>
      <c r="S2434" s="13">
        <f t="shared" ref="S2434:S2497" si="154">(((J2434/60)/60)/24)+DATE(1970,1,1)</f>
        <v>42041.218715277777</v>
      </c>
      <c r="T2434" s="13">
        <f t="shared" ref="T2434:T2497" si="155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10" t="e">
        <f t="shared" si="153"/>
        <v>#DIV/0!</v>
      </c>
      <c r="Q2435" t="s">
        <v>8339</v>
      </c>
      <c r="R2435" t="s">
        <v>8340</v>
      </c>
      <c r="S2435" s="13">
        <f t="shared" si="154"/>
        <v>42397.89980324074</v>
      </c>
      <c r="T2435" s="13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10">
        <f t="shared" si="153"/>
        <v>13</v>
      </c>
      <c r="Q2436" t="s">
        <v>8339</v>
      </c>
      <c r="R2436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10">
        <f t="shared" si="153"/>
        <v>306</v>
      </c>
      <c r="Q2437" t="s">
        <v>8339</v>
      </c>
      <c r="R2437" t="s">
        <v>8340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10">
        <f t="shared" si="153"/>
        <v>22.5</v>
      </c>
      <c r="Q2438" t="s">
        <v>8339</v>
      </c>
      <c r="R2438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0" t="e">
        <f t="shared" si="153"/>
        <v>#DIV/0!</v>
      </c>
      <c r="Q2439" t="s">
        <v>8339</v>
      </c>
      <c r="R2439" t="s">
        <v>8340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10">
        <f t="shared" si="153"/>
        <v>50</v>
      </c>
      <c r="Q2440" t="s">
        <v>8339</v>
      </c>
      <c r="R244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0" t="e">
        <f t="shared" si="153"/>
        <v>#DIV/0!</v>
      </c>
      <c r="Q2441" t="s">
        <v>8339</v>
      </c>
      <c r="R2441" t="s">
        <v>8340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10">
        <f t="shared" si="153"/>
        <v>5</v>
      </c>
      <c r="Q2442" t="s">
        <v>8339</v>
      </c>
      <c r="R2442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10">
        <f t="shared" si="153"/>
        <v>74.22935779816514</v>
      </c>
      <c r="Q2443" t="s">
        <v>8339</v>
      </c>
      <c r="R2443" t="s">
        <v>8355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10">
        <f t="shared" si="153"/>
        <v>81.252688172043008</v>
      </c>
      <c r="Q2444" t="s">
        <v>8339</v>
      </c>
      <c r="R2444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10">
        <f t="shared" si="153"/>
        <v>130.23469453376205</v>
      </c>
      <c r="Q2445" t="s">
        <v>8339</v>
      </c>
      <c r="R2445" t="s">
        <v>8355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10">
        <f t="shared" si="153"/>
        <v>53.409836065573771</v>
      </c>
      <c r="Q2446" t="s">
        <v>8339</v>
      </c>
      <c r="R2446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10">
        <f t="shared" si="153"/>
        <v>75.130434782608702</v>
      </c>
      <c r="Q2447" t="s">
        <v>8339</v>
      </c>
      <c r="R2447" t="s">
        <v>8355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10">
        <f t="shared" si="153"/>
        <v>75.666666666666671</v>
      </c>
      <c r="Q2448" t="s">
        <v>8339</v>
      </c>
      <c r="R2448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10">
        <f t="shared" si="153"/>
        <v>31.691394658753708</v>
      </c>
      <c r="Q2449" t="s">
        <v>8339</v>
      </c>
      <c r="R2449" t="s">
        <v>8355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10">
        <f t="shared" si="153"/>
        <v>47.777777777777779</v>
      </c>
      <c r="Q2450" t="s">
        <v>8339</v>
      </c>
      <c r="R245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10">
        <f t="shared" si="153"/>
        <v>90</v>
      </c>
      <c r="Q2451" t="s">
        <v>8339</v>
      </c>
      <c r="R2451" t="s">
        <v>8355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10">
        <f t="shared" si="153"/>
        <v>149.31401960784314</v>
      </c>
      <c r="Q2452" t="s">
        <v>8339</v>
      </c>
      <c r="R2452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10">
        <f t="shared" si="153"/>
        <v>62.06989247311828</v>
      </c>
      <c r="Q2453" t="s">
        <v>8339</v>
      </c>
      <c r="R2453" t="s">
        <v>8355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10">
        <f t="shared" si="153"/>
        <v>53.4</v>
      </c>
      <c r="Q2454" t="s">
        <v>8339</v>
      </c>
      <c r="R2454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10">
        <f t="shared" si="153"/>
        <v>69.268656716417908</v>
      </c>
      <c r="Q2455" t="s">
        <v>8339</v>
      </c>
      <c r="R2455" t="s">
        <v>8355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10">
        <f t="shared" si="153"/>
        <v>271.50769230769231</v>
      </c>
      <c r="Q2456" t="s">
        <v>8339</v>
      </c>
      <c r="R2456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10">
        <f t="shared" si="153"/>
        <v>34.125</v>
      </c>
      <c r="Q2457" t="s">
        <v>8339</v>
      </c>
      <c r="R2457" t="s">
        <v>8355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10">
        <f t="shared" si="153"/>
        <v>40.492537313432834</v>
      </c>
      <c r="Q2458" t="s">
        <v>8339</v>
      </c>
      <c r="R2458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10">
        <f t="shared" si="153"/>
        <v>189.75806451612902</v>
      </c>
      <c r="Q2459" t="s">
        <v>8339</v>
      </c>
      <c r="R2459" t="s">
        <v>8355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10">
        <f t="shared" si="153"/>
        <v>68.862499999999997</v>
      </c>
      <c r="Q2460" t="s">
        <v>8339</v>
      </c>
      <c r="R246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10">
        <f t="shared" si="153"/>
        <v>108.77659574468085</v>
      </c>
      <c r="Q2461" t="s">
        <v>8339</v>
      </c>
      <c r="R2461" t="s">
        <v>8355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10">
        <f t="shared" si="153"/>
        <v>125.98529411764706</v>
      </c>
      <c r="Q2462" t="s">
        <v>8339</v>
      </c>
      <c r="R2462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10">
        <f t="shared" si="153"/>
        <v>90.523255813953483</v>
      </c>
      <c r="Q2463" t="s">
        <v>8328</v>
      </c>
      <c r="R2463" t="s">
        <v>8332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10">
        <f t="shared" si="153"/>
        <v>28.880434782608695</v>
      </c>
      <c r="Q2464" t="s">
        <v>8328</v>
      </c>
      <c r="R2464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10">
        <f t="shared" si="153"/>
        <v>31</v>
      </c>
      <c r="Q2465" t="s">
        <v>8328</v>
      </c>
      <c r="R2465" t="s">
        <v>8332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10">
        <f t="shared" si="153"/>
        <v>51.674418604651166</v>
      </c>
      <c r="Q2466" t="s">
        <v>8328</v>
      </c>
      <c r="R2466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10">
        <f t="shared" si="153"/>
        <v>26.270833333333332</v>
      </c>
      <c r="Q2467" t="s">
        <v>8328</v>
      </c>
      <c r="R2467" t="s">
        <v>8332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10">
        <f t="shared" si="153"/>
        <v>48.07692307692308</v>
      </c>
      <c r="Q2468" t="s">
        <v>8328</v>
      </c>
      <c r="R2468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10">
        <f t="shared" si="153"/>
        <v>27.558139534883722</v>
      </c>
      <c r="Q2469" t="s">
        <v>8328</v>
      </c>
      <c r="R2469" t="s">
        <v>8332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10">
        <f t="shared" si="153"/>
        <v>36.97137931034483</v>
      </c>
      <c r="Q2470" t="s">
        <v>8328</v>
      </c>
      <c r="R247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10">
        <f t="shared" si="153"/>
        <v>29.021276595744681</v>
      </c>
      <c r="Q2471" t="s">
        <v>8328</v>
      </c>
      <c r="R2471" t="s">
        <v>8332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10">
        <f t="shared" si="153"/>
        <v>28.65666666666667</v>
      </c>
      <c r="Q2472" t="s">
        <v>8328</v>
      </c>
      <c r="R2472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10">
        <f t="shared" si="153"/>
        <v>37.647058823529413</v>
      </c>
      <c r="Q2473" t="s">
        <v>8328</v>
      </c>
      <c r="R2473" t="s">
        <v>8332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10">
        <f t="shared" si="153"/>
        <v>97.904038461538462</v>
      </c>
      <c r="Q2474" t="s">
        <v>8328</v>
      </c>
      <c r="R2474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10">
        <f t="shared" si="153"/>
        <v>42.553191489361701</v>
      </c>
      <c r="Q2475" t="s">
        <v>8328</v>
      </c>
      <c r="R2475" t="s">
        <v>8332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10">
        <f t="shared" si="153"/>
        <v>131.58368421052631</v>
      </c>
      <c r="Q2476" t="s">
        <v>8328</v>
      </c>
      <c r="R2476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10">
        <f t="shared" si="153"/>
        <v>32.320987654320987</v>
      </c>
      <c r="Q2477" t="s">
        <v>8328</v>
      </c>
      <c r="R2477" t="s">
        <v>8332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10">
        <f t="shared" si="153"/>
        <v>61.103999999999999</v>
      </c>
      <c r="Q2478" t="s">
        <v>8328</v>
      </c>
      <c r="R2478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10">
        <f t="shared" si="153"/>
        <v>31.341463414634145</v>
      </c>
      <c r="Q2479" t="s">
        <v>8328</v>
      </c>
      <c r="R2479" t="s">
        <v>8332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10">
        <f t="shared" si="153"/>
        <v>129.1139240506329</v>
      </c>
      <c r="Q2480" t="s">
        <v>8328</v>
      </c>
      <c r="R248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10">
        <f t="shared" si="153"/>
        <v>25.020624999999999</v>
      </c>
      <c r="Q2481" t="s">
        <v>8328</v>
      </c>
      <c r="R2481" t="s">
        <v>8332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10">
        <f t="shared" si="153"/>
        <v>250</v>
      </c>
      <c r="Q2482" t="s">
        <v>8328</v>
      </c>
      <c r="R2482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10">
        <f t="shared" si="153"/>
        <v>47.541473684210523</v>
      </c>
      <c r="Q2483" t="s">
        <v>8328</v>
      </c>
      <c r="R2483" t="s">
        <v>8332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10">
        <f t="shared" si="153"/>
        <v>40.04</v>
      </c>
      <c r="Q2484" t="s">
        <v>8328</v>
      </c>
      <c r="R2484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10">
        <f t="shared" si="153"/>
        <v>65.84210526315789</v>
      </c>
      <c r="Q2485" t="s">
        <v>8328</v>
      </c>
      <c r="R2485" t="s">
        <v>8332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10">
        <f t="shared" si="153"/>
        <v>46.401222222222216</v>
      </c>
      <c r="Q2486" t="s">
        <v>8328</v>
      </c>
      <c r="R2486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10">
        <f t="shared" si="153"/>
        <v>50.365853658536587</v>
      </c>
      <c r="Q2487" t="s">
        <v>8328</v>
      </c>
      <c r="R2487" t="s">
        <v>8332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10">
        <f t="shared" si="153"/>
        <v>26.566666666666666</v>
      </c>
      <c r="Q2488" t="s">
        <v>8328</v>
      </c>
      <c r="R2488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10">
        <f t="shared" si="153"/>
        <v>39.493684210526318</v>
      </c>
      <c r="Q2489" t="s">
        <v>8328</v>
      </c>
      <c r="R2489" t="s">
        <v>8332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10">
        <f t="shared" si="153"/>
        <v>49.246153846153845</v>
      </c>
      <c r="Q2490" t="s">
        <v>8328</v>
      </c>
      <c r="R249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10">
        <f t="shared" si="153"/>
        <v>62.38</v>
      </c>
      <c r="Q2491" t="s">
        <v>8328</v>
      </c>
      <c r="R2491" t="s">
        <v>8332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10">
        <f t="shared" si="153"/>
        <v>37.9375</v>
      </c>
      <c r="Q2492" t="s">
        <v>8328</v>
      </c>
      <c r="R2492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10">
        <f t="shared" si="153"/>
        <v>51.6</v>
      </c>
      <c r="Q2493" t="s">
        <v>8328</v>
      </c>
      <c r="R2493" t="s">
        <v>8332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10">
        <f t="shared" si="153"/>
        <v>27.777777777777779</v>
      </c>
      <c r="Q2494" t="s">
        <v>8328</v>
      </c>
      <c r="R2494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10">
        <f t="shared" si="153"/>
        <v>99.382239382239376</v>
      </c>
      <c r="Q2495" t="s">
        <v>8328</v>
      </c>
      <c r="R2495" t="s">
        <v>8332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10">
        <f t="shared" si="153"/>
        <v>38.848205128205123</v>
      </c>
      <c r="Q2496" t="s">
        <v>8328</v>
      </c>
      <c r="R2496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10">
        <f t="shared" si="153"/>
        <v>45.548809523809524</v>
      </c>
      <c r="Q2497" t="s">
        <v>8328</v>
      </c>
      <c r="R2497" t="s">
        <v>8332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E2498/D2498</f>
        <v>1</v>
      </c>
      <c r="P2498" s="10">
        <f t="shared" ref="P2498:P2561" si="157">E2498/L2498</f>
        <v>600</v>
      </c>
      <c r="Q2498" t="s">
        <v>8328</v>
      </c>
      <c r="R2498" t="s">
        <v>8332</v>
      </c>
      <c r="S2498" s="13">
        <f t="shared" ref="S2498:S2561" si="158">(((J2498/60)/60)/24)+DATE(1970,1,1)</f>
        <v>41327.996435185189</v>
      </c>
      <c r="T2498" s="13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1.127715</v>
      </c>
      <c r="P2499" s="10">
        <f t="shared" si="157"/>
        <v>80.551071428571419</v>
      </c>
      <c r="Q2499" t="s">
        <v>8328</v>
      </c>
      <c r="R2499" t="s">
        <v>8332</v>
      </c>
      <c r="S2499" s="13">
        <f t="shared" si="158"/>
        <v>40730.878912037035</v>
      </c>
      <c r="T2499" s="13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10">
        <f t="shared" si="157"/>
        <v>52.8</v>
      </c>
      <c r="Q2500" t="s">
        <v>8328</v>
      </c>
      <c r="R250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10">
        <f t="shared" si="157"/>
        <v>47.676470588235297</v>
      </c>
      <c r="Q2501" t="s">
        <v>8328</v>
      </c>
      <c r="R2501" t="s">
        <v>8332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10">
        <f t="shared" si="157"/>
        <v>23.448275862068964</v>
      </c>
      <c r="Q2502" t="s">
        <v>8328</v>
      </c>
      <c r="R2502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10">
        <f t="shared" si="157"/>
        <v>40.142857142857146</v>
      </c>
      <c r="Q2503" t="s">
        <v>8339</v>
      </c>
      <c r="R2503" t="s">
        <v>8356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10">
        <f t="shared" si="157"/>
        <v>17.2</v>
      </c>
      <c r="Q2504" t="s">
        <v>8339</v>
      </c>
      <c r="R2504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0" t="e">
        <f t="shared" si="157"/>
        <v>#DIV/0!</v>
      </c>
      <c r="Q2505" t="s">
        <v>8339</v>
      </c>
      <c r="R2505" t="s">
        <v>8356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0" t="e">
        <f t="shared" si="157"/>
        <v>#DIV/0!</v>
      </c>
      <c r="Q2506" t="s">
        <v>8339</v>
      </c>
      <c r="R2506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0" t="e">
        <f t="shared" si="157"/>
        <v>#DIV/0!</v>
      </c>
      <c r="Q2507" t="s">
        <v>8339</v>
      </c>
      <c r="R2507" t="s">
        <v>8356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10">
        <f t="shared" si="157"/>
        <v>15</v>
      </c>
      <c r="Q2508" t="s">
        <v>8339</v>
      </c>
      <c r="R2508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0" t="e">
        <f t="shared" si="157"/>
        <v>#DIV/0!</v>
      </c>
      <c r="Q2509" t="s">
        <v>8339</v>
      </c>
      <c r="R2509" t="s">
        <v>8356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0" t="e">
        <f t="shared" si="157"/>
        <v>#DIV/0!</v>
      </c>
      <c r="Q2510" t="s">
        <v>8339</v>
      </c>
      <c r="R25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10">
        <f t="shared" si="157"/>
        <v>35.714285714285715</v>
      </c>
      <c r="Q2511" t="s">
        <v>8339</v>
      </c>
      <c r="R2511" t="s">
        <v>8356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10">
        <f t="shared" si="157"/>
        <v>37.5</v>
      </c>
      <c r="Q2512" t="s">
        <v>8339</v>
      </c>
      <c r="R2512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0" t="e">
        <f t="shared" si="157"/>
        <v>#DIV/0!</v>
      </c>
      <c r="Q2513" t="s">
        <v>8339</v>
      </c>
      <c r="R2513" t="s">
        <v>8356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0" t="e">
        <f t="shared" si="157"/>
        <v>#DIV/0!</v>
      </c>
      <c r="Q2514" t="s">
        <v>8339</v>
      </c>
      <c r="R2514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0" t="e">
        <f t="shared" si="157"/>
        <v>#DIV/0!</v>
      </c>
      <c r="Q2515" t="s">
        <v>8339</v>
      </c>
      <c r="R2515" t="s">
        <v>8356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10">
        <f t="shared" si="157"/>
        <v>52.5</v>
      </c>
      <c r="Q2516" t="s">
        <v>8339</v>
      </c>
      <c r="R2516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10">
        <f t="shared" si="157"/>
        <v>77.5</v>
      </c>
      <c r="Q2517" t="s">
        <v>8339</v>
      </c>
      <c r="R2517" t="s">
        <v>8356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0" t="e">
        <f t="shared" si="157"/>
        <v>#DIV/0!</v>
      </c>
      <c r="Q2518" t="s">
        <v>8339</v>
      </c>
      <c r="R2518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10">
        <f t="shared" si="157"/>
        <v>53.545454545454547</v>
      </c>
      <c r="Q2519" t="s">
        <v>8339</v>
      </c>
      <c r="R2519" t="s">
        <v>8356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0" t="e">
        <f t="shared" si="157"/>
        <v>#DIV/0!</v>
      </c>
      <c r="Q2520" t="s">
        <v>8339</v>
      </c>
      <c r="R252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10">
        <f t="shared" si="157"/>
        <v>16.25</v>
      </c>
      <c r="Q2521" t="s">
        <v>8339</v>
      </c>
      <c r="R2521" t="s">
        <v>8356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0" t="e">
        <f t="shared" si="157"/>
        <v>#DIV/0!</v>
      </c>
      <c r="Q2522" t="s">
        <v>8339</v>
      </c>
      <c r="R2522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10">
        <f t="shared" si="157"/>
        <v>103.68174242424243</v>
      </c>
      <c r="Q2523" t="s">
        <v>8328</v>
      </c>
      <c r="R2523" t="s">
        <v>8357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10">
        <f t="shared" si="157"/>
        <v>185.18518518518519</v>
      </c>
      <c r="Q2524" t="s">
        <v>8328</v>
      </c>
      <c r="R2524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10">
        <f t="shared" si="157"/>
        <v>54.153846153846153</v>
      </c>
      <c r="Q2525" t="s">
        <v>8328</v>
      </c>
      <c r="R2525" t="s">
        <v>8357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10">
        <f t="shared" si="157"/>
        <v>177.2093023255814</v>
      </c>
      <c r="Q2526" t="s">
        <v>8328</v>
      </c>
      <c r="R2526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10">
        <f t="shared" si="157"/>
        <v>100.325</v>
      </c>
      <c r="Q2527" t="s">
        <v>8328</v>
      </c>
      <c r="R2527" t="s">
        <v>8357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10">
        <f t="shared" si="157"/>
        <v>136.90909090909091</v>
      </c>
      <c r="Q2528" t="s">
        <v>8328</v>
      </c>
      <c r="R2528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10">
        <f t="shared" si="157"/>
        <v>57.535211267605632</v>
      </c>
      <c r="Q2529" t="s">
        <v>8328</v>
      </c>
      <c r="R2529" t="s">
        <v>8357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10">
        <f t="shared" si="157"/>
        <v>52.962839506172834</v>
      </c>
      <c r="Q2530" t="s">
        <v>8328</v>
      </c>
      <c r="R253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10">
        <f t="shared" si="157"/>
        <v>82.328947368421055</v>
      </c>
      <c r="Q2531" t="s">
        <v>8328</v>
      </c>
      <c r="R2531" t="s">
        <v>8357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10">
        <f t="shared" si="157"/>
        <v>135.41666666666666</v>
      </c>
      <c r="Q2532" t="s">
        <v>8328</v>
      </c>
      <c r="R2532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10">
        <f t="shared" si="157"/>
        <v>74.06557377049181</v>
      </c>
      <c r="Q2533" t="s">
        <v>8328</v>
      </c>
      <c r="R2533" t="s">
        <v>8357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10">
        <f t="shared" si="157"/>
        <v>84.083333333333329</v>
      </c>
      <c r="Q2534" t="s">
        <v>8328</v>
      </c>
      <c r="R2534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10">
        <f t="shared" si="157"/>
        <v>61.029411764705884</v>
      </c>
      <c r="Q2535" t="s">
        <v>8328</v>
      </c>
      <c r="R2535" t="s">
        <v>8357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10">
        <f t="shared" si="157"/>
        <v>150</v>
      </c>
      <c r="Q2536" t="s">
        <v>8328</v>
      </c>
      <c r="R2536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10">
        <f t="shared" si="157"/>
        <v>266.08974358974359</v>
      </c>
      <c r="Q2537" t="s">
        <v>8328</v>
      </c>
      <c r="R2537" t="s">
        <v>8357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10">
        <f t="shared" si="157"/>
        <v>7.25</v>
      </c>
      <c r="Q2538" t="s">
        <v>8328</v>
      </c>
      <c r="R2538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10">
        <f t="shared" si="157"/>
        <v>100</v>
      </c>
      <c r="Q2539" t="s">
        <v>8328</v>
      </c>
      <c r="R2539" t="s">
        <v>8357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10">
        <f t="shared" si="157"/>
        <v>109.96308108108107</v>
      </c>
      <c r="Q2540" t="s">
        <v>8328</v>
      </c>
      <c r="R254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10">
        <f t="shared" si="157"/>
        <v>169.91525423728814</v>
      </c>
      <c r="Q2541" t="s">
        <v>8328</v>
      </c>
      <c r="R2541" t="s">
        <v>8357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10">
        <f t="shared" si="157"/>
        <v>95.740740740740748</v>
      </c>
      <c r="Q2542" t="s">
        <v>8328</v>
      </c>
      <c r="R2542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10">
        <f t="shared" si="157"/>
        <v>59.460317460317462</v>
      </c>
      <c r="Q2543" t="s">
        <v>8328</v>
      </c>
      <c r="R2543" t="s">
        <v>8357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10">
        <f t="shared" si="157"/>
        <v>55.769230769230766</v>
      </c>
      <c r="Q2544" t="s">
        <v>8328</v>
      </c>
      <c r="R2544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10">
        <f t="shared" si="157"/>
        <v>30.076923076923077</v>
      </c>
      <c r="Q2545" t="s">
        <v>8328</v>
      </c>
      <c r="R2545" t="s">
        <v>8357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10">
        <f t="shared" si="157"/>
        <v>88.438596491228068</v>
      </c>
      <c r="Q2546" t="s">
        <v>8328</v>
      </c>
      <c r="R2546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10">
        <f t="shared" si="157"/>
        <v>64.032786885245898</v>
      </c>
      <c r="Q2547" t="s">
        <v>8328</v>
      </c>
      <c r="R2547" t="s">
        <v>8357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10">
        <f t="shared" si="157"/>
        <v>60.153846153846153</v>
      </c>
      <c r="Q2548" t="s">
        <v>8328</v>
      </c>
      <c r="R2548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10">
        <f t="shared" si="157"/>
        <v>49.194029850746269</v>
      </c>
      <c r="Q2549" t="s">
        <v>8328</v>
      </c>
      <c r="R2549" t="s">
        <v>8357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10">
        <f t="shared" si="157"/>
        <v>165.16216216216216</v>
      </c>
      <c r="Q2550" t="s">
        <v>8328</v>
      </c>
      <c r="R255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10">
        <f t="shared" si="157"/>
        <v>43.621621621621621</v>
      </c>
      <c r="Q2551" t="s">
        <v>8328</v>
      </c>
      <c r="R2551" t="s">
        <v>8357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10">
        <f t="shared" si="157"/>
        <v>43.7</v>
      </c>
      <c r="Q2552" t="s">
        <v>8328</v>
      </c>
      <c r="R2552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10">
        <f t="shared" si="157"/>
        <v>67.419642857142861</v>
      </c>
      <c r="Q2553" t="s">
        <v>8328</v>
      </c>
      <c r="R2553" t="s">
        <v>8357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10">
        <f t="shared" si="157"/>
        <v>177.5</v>
      </c>
      <c r="Q2554" t="s">
        <v>8328</v>
      </c>
      <c r="R2554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10">
        <f t="shared" si="157"/>
        <v>38.883333333333333</v>
      </c>
      <c r="Q2555" t="s">
        <v>8328</v>
      </c>
      <c r="R2555" t="s">
        <v>8357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10">
        <f t="shared" si="157"/>
        <v>54.985074626865675</v>
      </c>
      <c r="Q2556" t="s">
        <v>8328</v>
      </c>
      <c r="R2556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10">
        <f t="shared" si="157"/>
        <v>61.342857142857142</v>
      </c>
      <c r="Q2557" t="s">
        <v>8328</v>
      </c>
      <c r="R2557" t="s">
        <v>8357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10">
        <f t="shared" si="157"/>
        <v>23.117647058823529</v>
      </c>
      <c r="Q2558" t="s">
        <v>8328</v>
      </c>
      <c r="R2558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10">
        <f t="shared" si="157"/>
        <v>29.611111111111111</v>
      </c>
      <c r="Q2559" t="s">
        <v>8328</v>
      </c>
      <c r="R2559" t="s">
        <v>8357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10">
        <f t="shared" si="157"/>
        <v>75.611111111111114</v>
      </c>
      <c r="Q2560" t="s">
        <v>8328</v>
      </c>
      <c r="R256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10">
        <f t="shared" si="157"/>
        <v>35.6</v>
      </c>
      <c r="Q2561" t="s">
        <v>8328</v>
      </c>
      <c r="R2561" t="s">
        <v>8357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E2562/D2562</f>
        <v>1.0009999999999999</v>
      </c>
      <c r="P2562" s="10">
        <f t="shared" ref="P2562:P2625" si="161">E2562/L2562</f>
        <v>143</v>
      </c>
      <c r="Q2562" t="s">
        <v>8328</v>
      </c>
      <c r="R2562" t="s">
        <v>8357</v>
      </c>
      <c r="S2562" s="13">
        <f t="shared" ref="S2562:S2625" si="162">(((J2562/60)/60)/24)+DATE(1970,1,1)</f>
        <v>42039.951087962967</v>
      </c>
      <c r="T2562" s="13">
        <f t="shared" ref="T2562:T2625" si="163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10" t="e">
        <f t="shared" si="161"/>
        <v>#DIV/0!</v>
      </c>
      <c r="Q2563" t="s">
        <v>8339</v>
      </c>
      <c r="R2563" t="s">
        <v>8340</v>
      </c>
      <c r="S2563" s="13">
        <f t="shared" si="162"/>
        <v>42260.528807870374</v>
      </c>
      <c r="T2563" s="13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10">
        <f t="shared" si="161"/>
        <v>25</v>
      </c>
      <c r="Q2564" t="s">
        <v>8339</v>
      </c>
      <c r="R2564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0" t="e">
        <f t="shared" si="161"/>
        <v>#DIV/0!</v>
      </c>
      <c r="Q2565" t="s">
        <v>8339</v>
      </c>
      <c r="R2565" t="s">
        <v>8340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0" t="e">
        <f t="shared" si="161"/>
        <v>#DIV/0!</v>
      </c>
      <c r="Q2566" t="s">
        <v>8339</v>
      </c>
      <c r="R2566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10">
        <f t="shared" si="161"/>
        <v>100</v>
      </c>
      <c r="Q2567" t="s">
        <v>8339</v>
      </c>
      <c r="R2567" t="s">
        <v>8340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0" t="e">
        <f t="shared" si="161"/>
        <v>#DIV/0!</v>
      </c>
      <c r="Q2568" t="s">
        <v>8339</v>
      </c>
      <c r="R2568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10">
        <f t="shared" si="161"/>
        <v>60</v>
      </c>
      <c r="Q2569" t="s">
        <v>8339</v>
      </c>
      <c r="R2569" t="s">
        <v>8340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10">
        <f t="shared" si="161"/>
        <v>50</v>
      </c>
      <c r="Q2570" t="s">
        <v>8339</v>
      </c>
      <c r="R257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10">
        <f t="shared" si="161"/>
        <v>72.5</v>
      </c>
      <c r="Q2571" t="s">
        <v>8339</v>
      </c>
      <c r="R2571" t="s">
        <v>8340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10">
        <f t="shared" si="161"/>
        <v>29.5</v>
      </c>
      <c r="Q2572" t="s">
        <v>8339</v>
      </c>
      <c r="R2572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10">
        <f t="shared" si="161"/>
        <v>62.5</v>
      </c>
      <c r="Q2573" t="s">
        <v>8339</v>
      </c>
      <c r="R2573" t="s">
        <v>8340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0" t="e">
        <f t="shared" si="161"/>
        <v>#DIV/0!</v>
      </c>
      <c r="Q2574" t="s">
        <v>8339</v>
      </c>
      <c r="R2574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0" t="e">
        <f t="shared" si="161"/>
        <v>#DIV/0!</v>
      </c>
      <c r="Q2575" t="s">
        <v>8339</v>
      </c>
      <c r="R2575" t="s">
        <v>8340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0" t="e">
        <f t="shared" si="161"/>
        <v>#DIV/0!</v>
      </c>
      <c r="Q2576" t="s">
        <v>8339</v>
      </c>
      <c r="R2576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0" t="e">
        <f t="shared" si="161"/>
        <v>#DIV/0!</v>
      </c>
      <c r="Q2577" t="s">
        <v>8339</v>
      </c>
      <c r="R2577" t="s">
        <v>8340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0" t="e">
        <f t="shared" si="161"/>
        <v>#DIV/0!</v>
      </c>
      <c r="Q2578" t="s">
        <v>8339</v>
      </c>
      <c r="R2578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0" t="e">
        <f t="shared" si="161"/>
        <v>#DIV/0!</v>
      </c>
      <c r="Q2579" t="s">
        <v>8339</v>
      </c>
      <c r="R2579" t="s">
        <v>8340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0" t="e">
        <f t="shared" si="161"/>
        <v>#DIV/0!</v>
      </c>
      <c r="Q2580" t="s">
        <v>8339</v>
      </c>
      <c r="R258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10">
        <f t="shared" si="161"/>
        <v>23.083333333333332</v>
      </c>
      <c r="Q2581" t="s">
        <v>8339</v>
      </c>
      <c r="R2581" t="s">
        <v>8340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10">
        <f t="shared" si="161"/>
        <v>25.5</v>
      </c>
      <c r="Q2582" t="s">
        <v>8339</v>
      </c>
      <c r="R2582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10">
        <f t="shared" si="161"/>
        <v>48.18181818181818</v>
      </c>
      <c r="Q2583" t="s">
        <v>8339</v>
      </c>
      <c r="R2583" t="s">
        <v>8340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10">
        <f t="shared" si="161"/>
        <v>1</v>
      </c>
      <c r="Q2584" t="s">
        <v>8339</v>
      </c>
      <c r="R2584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10">
        <f t="shared" si="161"/>
        <v>1</v>
      </c>
      <c r="Q2585" t="s">
        <v>8339</v>
      </c>
      <c r="R2585" t="s">
        <v>8340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0" t="e">
        <f t="shared" si="161"/>
        <v>#DIV/0!</v>
      </c>
      <c r="Q2586" t="s">
        <v>8339</v>
      </c>
      <c r="R2586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10">
        <f t="shared" si="161"/>
        <v>50</v>
      </c>
      <c r="Q2587" t="s">
        <v>8339</v>
      </c>
      <c r="R2587" t="s">
        <v>8340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10">
        <f t="shared" si="161"/>
        <v>5</v>
      </c>
      <c r="Q2588" t="s">
        <v>8339</v>
      </c>
      <c r="R2588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10">
        <f t="shared" si="161"/>
        <v>202.83333333333334</v>
      </c>
      <c r="Q2589" t="s">
        <v>8339</v>
      </c>
      <c r="R2589" t="s">
        <v>8340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10">
        <f t="shared" si="161"/>
        <v>29.125</v>
      </c>
      <c r="Q2590" t="s">
        <v>8339</v>
      </c>
      <c r="R259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10">
        <f t="shared" si="161"/>
        <v>5</v>
      </c>
      <c r="Q2591" t="s">
        <v>8339</v>
      </c>
      <c r="R2591" t="s">
        <v>8340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0" t="e">
        <f t="shared" si="161"/>
        <v>#DIV/0!</v>
      </c>
      <c r="Q2592" t="s">
        <v>8339</v>
      </c>
      <c r="R2592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10">
        <f t="shared" si="161"/>
        <v>13</v>
      </c>
      <c r="Q2593" t="s">
        <v>8339</v>
      </c>
      <c r="R2593" t="s">
        <v>8340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10">
        <f t="shared" si="161"/>
        <v>50</v>
      </c>
      <c r="Q2594" t="s">
        <v>8339</v>
      </c>
      <c r="R2594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0" t="e">
        <f t="shared" si="161"/>
        <v>#DIV/0!</v>
      </c>
      <c r="Q2595" t="s">
        <v>8339</v>
      </c>
      <c r="R2595" t="s">
        <v>8340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10">
        <f t="shared" si="161"/>
        <v>1</v>
      </c>
      <c r="Q2596" t="s">
        <v>8339</v>
      </c>
      <c r="R2596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10">
        <f t="shared" si="161"/>
        <v>96.05263157894737</v>
      </c>
      <c r="Q2597" t="s">
        <v>8339</v>
      </c>
      <c r="R2597" t="s">
        <v>8340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10">
        <f t="shared" si="161"/>
        <v>305.77777777777777</v>
      </c>
      <c r="Q2598" t="s">
        <v>8339</v>
      </c>
      <c r="R2598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10">
        <f t="shared" si="161"/>
        <v>12.142857142857142</v>
      </c>
      <c r="Q2599" t="s">
        <v>8339</v>
      </c>
      <c r="R2599" t="s">
        <v>8340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10">
        <f t="shared" si="161"/>
        <v>83.571428571428569</v>
      </c>
      <c r="Q2600" t="s">
        <v>8339</v>
      </c>
      <c r="R260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10">
        <f t="shared" si="161"/>
        <v>18</v>
      </c>
      <c r="Q2601" t="s">
        <v>8339</v>
      </c>
      <c r="R2601" t="s">
        <v>8340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10">
        <f t="shared" si="161"/>
        <v>115.53333333333333</v>
      </c>
      <c r="Q2602" t="s">
        <v>8339</v>
      </c>
      <c r="R2602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10">
        <f t="shared" si="161"/>
        <v>21.900662251655628</v>
      </c>
      <c r="Q2603" t="s">
        <v>8322</v>
      </c>
      <c r="R2603" t="s">
        <v>8358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10">
        <f t="shared" si="161"/>
        <v>80.022494887525568</v>
      </c>
      <c r="Q2604" t="s">
        <v>8322</v>
      </c>
      <c r="R2604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10">
        <f t="shared" si="161"/>
        <v>35.520000000000003</v>
      </c>
      <c r="Q2605" t="s">
        <v>8322</v>
      </c>
      <c r="R2605" t="s">
        <v>8358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10">
        <f t="shared" si="161"/>
        <v>64.933333333333323</v>
      </c>
      <c r="Q2606" t="s">
        <v>8322</v>
      </c>
      <c r="R2606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10">
        <f t="shared" si="161"/>
        <v>60.965703745743475</v>
      </c>
      <c r="Q2607" t="s">
        <v>8322</v>
      </c>
      <c r="R2607" t="s">
        <v>8358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10">
        <f t="shared" si="161"/>
        <v>31.444155844155844</v>
      </c>
      <c r="Q2608" t="s">
        <v>8322</v>
      </c>
      <c r="R2608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10">
        <f t="shared" si="161"/>
        <v>81.949748743718587</v>
      </c>
      <c r="Q2609" t="s">
        <v>8322</v>
      </c>
      <c r="R2609" t="s">
        <v>8358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10">
        <f t="shared" si="161"/>
        <v>58.92763157894737</v>
      </c>
      <c r="Q2610" t="s">
        <v>8322</v>
      </c>
      <c r="R26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10">
        <f t="shared" si="161"/>
        <v>157.29347633136095</v>
      </c>
      <c r="Q2611" t="s">
        <v>8322</v>
      </c>
      <c r="R2611" t="s">
        <v>8358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10">
        <f t="shared" si="161"/>
        <v>55.758509532062391</v>
      </c>
      <c r="Q2612" t="s">
        <v>8322</v>
      </c>
      <c r="R2612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10">
        <f t="shared" si="161"/>
        <v>83.802893802893806</v>
      </c>
      <c r="Q2613" t="s">
        <v>8322</v>
      </c>
      <c r="R2613" t="s">
        <v>8358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10">
        <f t="shared" si="161"/>
        <v>58.422210884353746</v>
      </c>
      <c r="Q2614" t="s">
        <v>8322</v>
      </c>
      <c r="R2614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10">
        <f t="shared" si="161"/>
        <v>270.57142857142856</v>
      </c>
      <c r="Q2615" t="s">
        <v>8322</v>
      </c>
      <c r="R2615" t="s">
        <v>8358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10">
        <f t="shared" si="161"/>
        <v>107.1</v>
      </c>
      <c r="Q2616" t="s">
        <v>8322</v>
      </c>
      <c r="R2616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10">
        <f t="shared" si="161"/>
        <v>47.180555555555557</v>
      </c>
      <c r="Q2617" t="s">
        <v>8322</v>
      </c>
      <c r="R2617" t="s">
        <v>8358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10">
        <f t="shared" si="161"/>
        <v>120.30882352941177</v>
      </c>
      <c r="Q2618" t="s">
        <v>8322</v>
      </c>
      <c r="R2618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10">
        <f t="shared" si="161"/>
        <v>27.59748427672956</v>
      </c>
      <c r="Q2619" t="s">
        <v>8322</v>
      </c>
      <c r="R2619" t="s">
        <v>8358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10">
        <f t="shared" si="161"/>
        <v>205.2987012987013</v>
      </c>
      <c r="Q2620" t="s">
        <v>8322</v>
      </c>
      <c r="R262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10">
        <f t="shared" si="161"/>
        <v>35.547169811320757</v>
      </c>
      <c r="Q2621" t="s">
        <v>8322</v>
      </c>
      <c r="R2621" t="s">
        <v>8358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10">
        <f t="shared" si="161"/>
        <v>74.639488409272587</v>
      </c>
      <c r="Q2622" t="s">
        <v>8322</v>
      </c>
      <c r="R2622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10">
        <f t="shared" si="161"/>
        <v>47.058064516129029</v>
      </c>
      <c r="Q2623" t="s">
        <v>8322</v>
      </c>
      <c r="R2623" t="s">
        <v>8358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10">
        <f t="shared" si="161"/>
        <v>26.591351351351353</v>
      </c>
      <c r="Q2624" t="s">
        <v>8322</v>
      </c>
      <c r="R2624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10">
        <f t="shared" si="161"/>
        <v>36.774193548387096</v>
      </c>
      <c r="Q2625" t="s">
        <v>8322</v>
      </c>
      <c r="R2625" t="s">
        <v>8358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E2626/D2626</f>
        <v>13.794206249999998</v>
      </c>
      <c r="P2626" s="10">
        <f t="shared" ref="P2626:P2689" si="165">E2626/L2626</f>
        <v>31.820544982698959</v>
      </c>
      <c r="Q2626" t="s">
        <v>8322</v>
      </c>
      <c r="R2626" t="s">
        <v>8358</v>
      </c>
      <c r="S2626" s="13">
        <f t="shared" ref="S2626:S2689" si="166">(((J2626/60)/60)/24)+DATE(1970,1,1)</f>
        <v>41144.42155092593</v>
      </c>
      <c r="T2626" s="13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9.56</v>
      </c>
      <c r="P2627" s="10">
        <f t="shared" si="165"/>
        <v>27.576923076923077</v>
      </c>
      <c r="Q2627" t="s">
        <v>8322</v>
      </c>
      <c r="R2627" t="s">
        <v>8358</v>
      </c>
      <c r="S2627" s="13">
        <f t="shared" si="166"/>
        <v>42658.810277777782</v>
      </c>
      <c r="T2627" s="13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10">
        <f t="shared" si="165"/>
        <v>56</v>
      </c>
      <c r="Q2628" t="s">
        <v>8322</v>
      </c>
      <c r="R2628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10">
        <f t="shared" si="165"/>
        <v>21.555555555555557</v>
      </c>
      <c r="Q2629" t="s">
        <v>8322</v>
      </c>
      <c r="R2629" t="s">
        <v>8358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10">
        <f t="shared" si="165"/>
        <v>44.095238095238095</v>
      </c>
      <c r="Q2630" t="s">
        <v>8322</v>
      </c>
      <c r="R263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10">
        <f t="shared" si="165"/>
        <v>63.87</v>
      </c>
      <c r="Q2631" t="s">
        <v>8322</v>
      </c>
      <c r="R2631" t="s">
        <v>8358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10">
        <f t="shared" si="165"/>
        <v>38.987654320987652</v>
      </c>
      <c r="Q2632" t="s">
        <v>8322</v>
      </c>
      <c r="R2632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10">
        <f t="shared" si="165"/>
        <v>80.185489510489504</v>
      </c>
      <c r="Q2633" t="s">
        <v>8322</v>
      </c>
      <c r="R2633" t="s">
        <v>8358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10">
        <f t="shared" si="165"/>
        <v>34.904761904761905</v>
      </c>
      <c r="Q2634" t="s">
        <v>8322</v>
      </c>
      <c r="R2634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10">
        <f t="shared" si="165"/>
        <v>89.100502512562812</v>
      </c>
      <c r="Q2635" t="s">
        <v>8322</v>
      </c>
      <c r="R2635" t="s">
        <v>8358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10">
        <f t="shared" si="165"/>
        <v>39.44</v>
      </c>
      <c r="Q2636" t="s">
        <v>8322</v>
      </c>
      <c r="R2636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10">
        <f t="shared" si="165"/>
        <v>136.9047619047619</v>
      </c>
      <c r="Q2637" t="s">
        <v>8322</v>
      </c>
      <c r="R2637" t="s">
        <v>8358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10">
        <f t="shared" si="165"/>
        <v>37.46</v>
      </c>
      <c r="Q2638" t="s">
        <v>8322</v>
      </c>
      <c r="R2638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10">
        <f t="shared" si="165"/>
        <v>31.96153846153846</v>
      </c>
      <c r="Q2639" t="s">
        <v>8322</v>
      </c>
      <c r="R2639" t="s">
        <v>8358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10">
        <f t="shared" si="165"/>
        <v>25.214285714285715</v>
      </c>
      <c r="Q2640" t="s">
        <v>8322</v>
      </c>
      <c r="R264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10">
        <f t="shared" si="165"/>
        <v>10.040816326530612</v>
      </c>
      <c r="Q2641" t="s">
        <v>8322</v>
      </c>
      <c r="R2641" t="s">
        <v>8358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10">
        <f t="shared" si="165"/>
        <v>45.94202898550725</v>
      </c>
      <c r="Q2642" t="s">
        <v>8322</v>
      </c>
      <c r="R2642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10">
        <f t="shared" si="165"/>
        <v>15</v>
      </c>
      <c r="Q2643" t="s">
        <v>8322</v>
      </c>
      <c r="R2643" t="s">
        <v>8358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0" t="e">
        <f t="shared" si="165"/>
        <v>#DIV/0!</v>
      </c>
      <c r="Q2644" t="s">
        <v>8322</v>
      </c>
      <c r="R2644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10">
        <f t="shared" si="165"/>
        <v>223.58248500999335</v>
      </c>
      <c r="Q2645" t="s">
        <v>8322</v>
      </c>
      <c r="R2645" t="s">
        <v>8358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10">
        <f t="shared" si="165"/>
        <v>39.480769230769234</v>
      </c>
      <c r="Q2646" t="s">
        <v>8322</v>
      </c>
      <c r="R2646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10">
        <f t="shared" si="165"/>
        <v>91.304347826086953</v>
      </c>
      <c r="Q2647" t="s">
        <v>8322</v>
      </c>
      <c r="R2647" t="s">
        <v>8358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10">
        <f t="shared" si="165"/>
        <v>78.666205607476627</v>
      </c>
      <c r="Q2648" t="s">
        <v>8322</v>
      </c>
      <c r="R2648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10">
        <f t="shared" si="165"/>
        <v>12</v>
      </c>
      <c r="Q2649" t="s">
        <v>8322</v>
      </c>
      <c r="R2649" t="s">
        <v>8358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10">
        <f t="shared" si="165"/>
        <v>17.666666666666668</v>
      </c>
      <c r="Q2650" t="s">
        <v>8322</v>
      </c>
      <c r="R265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10">
        <f t="shared" si="165"/>
        <v>41.333333333333336</v>
      </c>
      <c r="Q2651" t="s">
        <v>8322</v>
      </c>
      <c r="R2651" t="s">
        <v>8358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10">
        <f t="shared" si="165"/>
        <v>71.599999999999994</v>
      </c>
      <c r="Q2652" t="s">
        <v>8322</v>
      </c>
      <c r="R2652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10">
        <f t="shared" si="165"/>
        <v>307.8235294117647</v>
      </c>
      <c r="Q2653" t="s">
        <v>8322</v>
      </c>
      <c r="R2653" t="s">
        <v>8358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10">
        <f t="shared" si="165"/>
        <v>80.454545454545453</v>
      </c>
      <c r="Q2654" t="s">
        <v>8322</v>
      </c>
      <c r="R2654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10">
        <f t="shared" si="165"/>
        <v>83.942857142857136</v>
      </c>
      <c r="Q2655" t="s">
        <v>8322</v>
      </c>
      <c r="R2655" t="s">
        <v>8358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10">
        <f t="shared" si="165"/>
        <v>8.5</v>
      </c>
      <c r="Q2656" t="s">
        <v>8322</v>
      </c>
      <c r="R2656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10">
        <f t="shared" si="165"/>
        <v>73.372093023255815</v>
      </c>
      <c r="Q2657" t="s">
        <v>8322</v>
      </c>
      <c r="R2657" t="s">
        <v>8358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10">
        <f t="shared" si="165"/>
        <v>112.86184210526316</v>
      </c>
      <c r="Q2658" t="s">
        <v>8322</v>
      </c>
      <c r="R2658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10">
        <f t="shared" si="165"/>
        <v>95.277627118644077</v>
      </c>
      <c r="Q2659" t="s">
        <v>8322</v>
      </c>
      <c r="R2659" t="s">
        <v>8358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10">
        <f t="shared" si="165"/>
        <v>22.75</v>
      </c>
      <c r="Q2660" t="s">
        <v>8322</v>
      </c>
      <c r="R266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10">
        <f t="shared" si="165"/>
        <v>133.30000000000001</v>
      </c>
      <c r="Q2661" t="s">
        <v>8322</v>
      </c>
      <c r="R2661" t="s">
        <v>8358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10">
        <f t="shared" si="165"/>
        <v>3.8</v>
      </c>
      <c r="Q2662" t="s">
        <v>8322</v>
      </c>
      <c r="R2662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10">
        <f t="shared" si="165"/>
        <v>85.75</v>
      </c>
      <c r="Q2663" t="s">
        <v>8322</v>
      </c>
      <c r="R2663" t="s">
        <v>8359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10">
        <f t="shared" si="165"/>
        <v>267</v>
      </c>
      <c r="Q2664" t="s">
        <v>8322</v>
      </c>
      <c r="R2664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10">
        <f t="shared" si="165"/>
        <v>373.55803571428572</v>
      </c>
      <c r="Q2665" t="s">
        <v>8322</v>
      </c>
      <c r="R2665" t="s">
        <v>8359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10">
        <f t="shared" si="165"/>
        <v>174.03846153846155</v>
      </c>
      <c r="Q2666" t="s">
        <v>8322</v>
      </c>
      <c r="R2666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10">
        <f t="shared" si="165"/>
        <v>93.695652173913047</v>
      </c>
      <c r="Q2667" t="s">
        <v>8322</v>
      </c>
      <c r="R2667" t="s">
        <v>8359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10">
        <f t="shared" si="165"/>
        <v>77.327718446601949</v>
      </c>
      <c r="Q2668" t="s">
        <v>8322</v>
      </c>
      <c r="R2668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10">
        <f t="shared" si="165"/>
        <v>92.222222222222229</v>
      </c>
      <c r="Q2669" t="s">
        <v>8322</v>
      </c>
      <c r="R2669" t="s">
        <v>8359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10">
        <f t="shared" si="165"/>
        <v>60.964285714285715</v>
      </c>
      <c r="Q2670" t="s">
        <v>8322</v>
      </c>
      <c r="R267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10">
        <f t="shared" si="165"/>
        <v>91</v>
      </c>
      <c r="Q2671" t="s">
        <v>8322</v>
      </c>
      <c r="R2671" t="s">
        <v>8359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10">
        <f t="shared" si="165"/>
        <v>41.583333333333336</v>
      </c>
      <c r="Q2672" t="s">
        <v>8322</v>
      </c>
      <c r="R2672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10">
        <f t="shared" si="165"/>
        <v>33.761904761904759</v>
      </c>
      <c r="Q2673" t="s">
        <v>8322</v>
      </c>
      <c r="R2673" t="s">
        <v>8359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10">
        <f t="shared" si="165"/>
        <v>70.61702127659575</v>
      </c>
      <c r="Q2674" t="s">
        <v>8322</v>
      </c>
      <c r="R2674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10">
        <f t="shared" si="165"/>
        <v>167.15151515151516</v>
      </c>
      <c r="Q2675" t="s">
        <v>8322</v>
      </c>
      <c r="R2675" t="s">
        <v>8359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10">
        <f t="shared" si="165"/>
        <v>128.61988304093566</v>
      </c>
      <c r="Q2676" t="s">
        <v>8322</v>
      </c>
      <c r="R2676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10">
        <f t="shared" si="165"/>
        <v>65.41379310344827</v>
      </c>
      <c r="Q2677" t="s">
        <v>8322</v>
      </c>
      <c r="R2677" t="s">
        <v>8359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10">
        <f t="shared" si="165"/>
        <v>117.55555555555556</v>
      </c>
      <c r="Q2678" t="s">
        <v>8322</v>
      </c>
      <c r="R2678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10">
        <f t="shared" si="165"/>
        <v>126.48148148148148</v>
      </c>
      <c r="Q2679" t="s">
        <v>8322</v>
      </c>
      <c r="R2679" t="s">
        <v>8359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10">
        <f t="shared" si="165"/>
        <v>550</v>
      </c>
      <c r="Q2680" t="s">
        <v>8322</v>
      </c>
      <c r="R268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10">
        <f t="shared" si="165"/>
        <v>44</v>
      </c>
      <c r="Q2681" t="s">
        <v>8322</v>
      </c>
      <c r="R2681" t="s">
        <v>8359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10">
        <f t="shared" si="165"/>
        <v>69</v>
      </c>
      <c r="Q2682" t="s">
        <v>8322</v>
      </c>
      <c r="R2682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10">
        <f t="shared" si="165"/>
        <v>27.5</v>
      </c>
      <c r="Q2683" t="s">
        <v>8339</v>
      </c>
      <c r="R2683" t="s">
        <v>8340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10">
        <f t="shared" si="165"/>
        <v>84.9</v>
      </c>
      <c r="Q2684" t="s">
        <v>8339</v>
      </c>
      <c r="R2684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10">
        <f t="shared" si="165"/>
        <v>12</v>
      </c>
      <c r="Q2685" t="s">
        <v>8339</v>
      </c>
      <c r="R2685" t="s">
        <v>8340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10">
        <f t="shared" si="165"/>
        <v>200</v>
      </c>
      <c r="Q2686" t="s">
        <v>8339</v>
      </c>
      <c r="R2686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10">
        <f t="shared" si="165"/>
        <v>10</v>
      </c>
      <c r="Q2687" t="s">
        <v>8339</v>
      </c>
      <c r="R2687" t="s">
        <v>8340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0" t="e">
        <f t="shared" si="165"/>
        <v>#DIV/0!</v>
      </c>
      <c r="Q2688" t="s">
        <v>8339</v>
      </c>
      <c r="R2688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0" t="e">
        <f t="shared" si="165"/>
        <v>#DIV/0!</v>
      </c>
      <c r="Q2689" t="s">
        <v>8339</v>
      </c>
      <c r="R2689" t="s">
        <v>8340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E2690/D2690</f>
        <v>1.48E-3</v>
      </c>
      <c r="P2690" s="10">
        <f t="shared" ref="P2690:P2753" si="169">E2690/L2690</f>
        <v>5.2857142857142856</v>
      </c>
      <c r="Q2690" t="s">
        <v>8339</v>
      </c>
      <c r="R2690" t="s">
        <v>8340</v>
      </c>
      <c r="S2690" s="13">
        <f t="shared" ref="S2690:S2753" si="170">(((J2690/60)/60)/24)+DATE(1970,1,1)</f>
        <v>42028.118865740747</v>
      </c>
      <c r="T2690" s="13">
        <f t="shared" ref="T2690:T2753" si="171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2.8571428571428571E-5</v>
      </c>
      <c r="P2691" s="10">
        <f t="shared" si="169"/>
        <v>1</v>
      </c>
      <c r="Q2691" t="s">
        <v>8339</v>
      </c>
      <c r="R2691" t="s">
        <v>8340</v>
      </c>
      <c r="S2691" s="13">
        <f t="shared" si="170"/>
        <v>42551.961689814809</v>
      </c>
      <c r="T2691" s="13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10">
        <f t="shared" si="169"/>
        <v>72.762711864406782</v>
      </c>
      <c r="Q2692" t="s">
        <v>8339</v>
      </c>
      <c r="R2692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10">
        <f t="shared" si="169"/>
        <v>17.5</v>
      </c>
      <c r="Q2693" t="s">
        <v>8339</v>
      </c>
      <c r="R2693" t="s">
        <v>8340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10">
        <f t="shared" si="169"/>
        <v>25</v>
      </c>
      <c r="Q2694" t="s">
        <v>8339</v>
      </c>
      <c r="R2694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10">
        <f t="shared" si="169"/>
        <v>13.333333333333334</v>
      </c>
      <c r="Q2695" t="s">
        <v>8339</v>
      </c>
      <c r="R2695" t="s">
        <v>8340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10">
        <f t="shared" si="169"/>
        <v>1</v>
      </c>
      <c r="Q2696" t="s">
        <v>8339</v>
      </c>
      <c r="R2696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10">
        <f t="shared" si="169"/>
        <v>23.666666666666668</v>
      </c>
      <c r="Q2697" t="s">
        <v>8339</v>
      </c>
      <c r="R2697" t="s">
        <v>8340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10">
        <f t="shared" si="169"/>
        <v>89.21052631578948</v>
      </c>
      <c r="Q2698" t="s">
        <v>8339</v>
      </c>
      <c r="R2698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10">
        <f t="shared" si="169"/>
        <v>116.55769230769231</v>
      </c>
      <c r="Q2699" t="s">
        <v>8339</v>
      </c>
      <c r="R2699" t="s">
        <v>8340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10">
        <f t="shared" si="169"/>
        <v>13.005000000000001</v>
      </c>
      <c r="Q2700" t="s">
        <v>8339</v>
      </c>
      <c r="R270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0" t="e">
        <f t="shared" si="169"/>
        <v>#DIV/0!</v>
      </c>
      <c r="Q2701" t="s">
        <v>8339</v>
      </c>
      <c r="R2701" t="s">
        <v>8340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10">
        <f t="shared" si="169"/>
        <v>17.5</v>
      </c>
      <c r="Q2702" t="s">
        <v>8339</v>
      </c>
      <c r="R2702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10">
        <f t="shared" si="169"/>
        <v>34.130434782608695</v>
      </c>
      <c r="Q2703" t="s">
        <v>8320</v>
      </c>
      <c r="R2703" t="s">
        <v>8360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10">
        <f t="shared" si="169"/>
        <v>132.34615384615384</v>
      </c>
      <c r="Q2704" t="s">
        <v>8320</v>
      </c>
      <c r="R2704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10">
        <f t="shared" si="169"/>
        <v>922.22222222222217</v>
      </c>
      <c r="Q2705" t="s">
        <v>8320</v>
      </c>
      <c r="R2705" t="s">
        <v>8360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10">
        <f t="shared" si="169"/>
        <v>163.57142857142858</v>
      </c>
      <c r="Q2706" t="s">
        <v>8320</v>
      </c>
      <c r="R2706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10">
        <f t="shared" si="169"/>
        <v>217.375</v>
      </c>
      <c r="Q2707" t="s">
        <v>8320</v>
      </c>
      <c r="R2707" t="s">
        <v>8360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10">
        <f t="shared" si="169"/>
        <v>149.44486692015209</v>
      </c>
      <c r="Q2708" t="s">
        <v>8320</v>
      </c>
      <c r="R2708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10">
        <f t="shared" si="169"/>
        <v>71.237487309644663</v>
      </c>
      <c r="Q2709" t="s">
        <v>8320</v>
      </c>
      <c r="R2709" t="s">
        <v>8360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10">
        <f t="shared" si="169"/>
        <v>44.464318398474738</v>
      </c>
      <c r="Q2710" t="s">
        <v>8320</v>
      </c>
      <c r="R27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10">
        <f t="shared" si="169"/>
        <v>164.94480519480518</v>
      </c>
      <c r="Q2711" t="s">
        <v>8320</v>
      </c>
      <c r="R2711" t="s">
        <v>8360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10">
        <f t="shared" si="169"/>
        <v>84.871516544117654</v>
      </c>
      <c r="Q2712" t="s">
        <v>8320</v>
      </c>
      <c r="R2712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10">
        <f t="shared" si="169"/>
        <v>53.945205479452056</v>
      </c>
      <c r="Q2713" t="s">
        <v>8320</v>
      </c>
      <c r="R2713" t="s">
        <v>8360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10">
        <f t="shared" si="169"/>
        <v>50.531468531468533</v>
      </c>
      <c r="Q2714" t="s">
        <v>8320</v>
      </c>
      <c r="R2714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10">
        <f t="shared" si="169"/>
        <v>108.00140845070422</v>
      </c>
      <c r="Q2715" t="s">
        <v>8320</v>
      </c>
      <c r="R2715" t="s">
        <v>8360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10">
        <f t="shared" si="169"/>
        <v>95.373770491803285</v>
      </c>
      <c r="Q2716" t="s">
        <v>8320</v>
      </c>
      <c r="R2716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10">
        <f t="shared" si="169"/>
        <v>57.631016333938291</v>
      </c>
      <c r="Q2717" t="s">
        <v>8320</v>
      </c>
      <c r="R2717" t="s">
        <v>8360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10">
        <f t="shared" si="169"/>
        <v>64.160481283422456</v>
      </c>
      <c r="Q2718" t="s">
        <v>8320</v>
      </c>
      <c r="R2718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10">
        <f t="shared" si="169"/>
        <v>92.387692307692305</v>
      </c>
      <c r="Q2719" t="s">
        <v>8320</v>
      </c>
      <c r="R2719" t="s">
        <v>8360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10">
        <f t="shared" si="169"/>
        <v>125.97972972972973</v>
      </c>
      <c r="Q2720" t="s">
        <v>8320</v>
      </c>
      <c r="R272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10">
        <f t="shared" si="169"/>
        <v>94.637681159420296</v>
      </c>
      <c r="Q2721" t="s">
        <v>8320</v>
      </c>
      <c r="R2721" t="s">
        <v>8360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10">
        <f t="shared" si="169"/>
        <v>170.69942196531792</v>
      </c>
      <c r="Q2722" t="s">
        <v>8320</v>
      </c>
      <c r="R2722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10">
        <f t="shared" si="169"/>
        <v>40.762081784386616</v>
      </c>
      <c r="Q2723" t="s">
        <v>8322</v>
      </c>
      <c r="R2723" t="s">
        <v>8352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10">
        <f t="shared" si="169"/>
        <v>68.254054054054052</v>
      </c>
      <c r="Q2724" t="s">
        <v>8322</v>
      </c>
      <c r="R2724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10">
        <f t="shared" si="169"/>
        <v>95.48863636363636</v>
      </c>
      <c r="Q2725" t="s">
        <v>8322</v>
      </c>
      <c r="R2725" t="s">
        <v>8352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10">
        <f t="shared" si="169"/>
        <v>7.1902649656526005</v>
      </c>
      <c r="Q2726" t="s">
        <v>8322</v>
      </c>
      <c r="R2726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10">
        <f t="shared" si="169"/>
        <v>511.65486725663715</v>
      </c>
      <c r="Q2727" t="s">
        <v>8322</v>
      </c>
      <c r="R2727" t="s">
        <v>8352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10">
        <f t="shared" si="169"/>
        <v>261.74504950495049</v>
      </c>
      <c r="Q2728" t="s">
        <v>8322</v>
      </c>
      <c r="R2728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10">
        <f t="shared" si="169"/>
        <v>69.760961810466767</v>
      </c>
      <c r="Q2729" t="s">
        <v>8322</v>
      </c>
      <c r="R2729" t="s">
        <v>8352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10">
        <f t="shared" si="169"/>
        <v>77.229591836734699</v>
      </c>
      <c r="Q2730" t="s">
        <v>8322</v>
      </c>
      <c r="R273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10">
        <f t="shared" si="169"/>
        <v>340.56521739130437</v>
      </c>
      <c r="Q2731" t="s">
        <v>8322</v>
      </c>
      <c r="R2731" t="s">
        <v>8352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10">
        <f t="shared" si="169"/>
        <v>67.417903225806455</v>
      </c>
      <c r="Q2732" t="s">
        <v>8322</v>
      </c>
      <c r="R2732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10">
        <f t="shared" si="169"/>
        <v>845.70270270270271</v>
      </c>
      <c r="Q2733" t="s">
        <v>8322</v>
      </c>
      <c r="R2733" t="s">
        <v>8352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10">
        <f t="shared" si="169"/>
        <v>97.191780821917803</v>
      </c>
      <c r="Q2734" t="s">
        <v>8322</v>
      </c>
      <c r="R2734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10">
        <f t="shared" si="169"/>
        <v>451.84033613445376</v>
      </c>
      <c r="Q2735" t="s">
        <v>8322</v>
      </c>
      <c r="R2735" t="s">
        <v>8352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10">
        <f t="shared" si="169"/>
        <v>138.66871165644173</v>
      </c>
      <c r="Q2736" t="s">
        <v>8322</v>
      </c>
      <c r="R2736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10">
        <f t="shared" si="169"/>
        <v>21.640147492625371</v>
      </c>
      <c r="Q2737" t="s">
        <v>8322</v>
      </c>
      <c r="R2737" t="s">
        <v>8352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10">
        <f t="shared" si="169"/>
        <v>169.51724137931035</v>
      </c>
      <c r="Q2738" t="s">
        <v>8322</v>
      </c>
      <c r="R2738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10">
        <f t="shared" si="169"/>
        <v>161.88210526315791</v>
      </c>
      <c r="Q2739" t="s">
        <v>8322</v>
      </c>
      <c r="R2739" t="s">
        <v>8352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10">
        <f t="shared" si="169"/>
        <v>493.13333333333333</v>
      </c>
      <c r="Q2740" t="s">
        <v>8322</v>
      </c>
      <c r="R274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10">
        <f t="shared" si="169"/>
        <v>22.120418848167539</v>
      </c>
      <c r="Q2741" t="s">
        <v>8322</v>
      </c>
      <c r="R2741" t="s">
        <v>8352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10">
        <f t="shared" si="169"/>
        <v>18.235294117647058</v>
      </c>
      <c r="Q2742" t="s">
        <v>8322</v>
      </c>
      <c r="R2742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10">
        <f t="shared" si="169"/>
        <v>8.75</v>
      </c>
      <c r="Q2743" t="s">
        <v>8325</v>
      </c>
      <c r="R2743" t="s">
        <v>8361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10">
        <f t="shared" si="169"/>
        <v>40.611111111111114</v>
      </c>
      <c r="Q2744" t="s">
        <v>8325</v>
      </c>
      <c r="R2744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0" t="e">
        <f t="shared" si="169"/>
        <v>#DIV/0!</v>
      </c>
      <c r="Q2745" t="s">
        <v>8325</v>
      </c>
      <c r="R2745" t="s">
        <v>8361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10">
        <f t="shared" si="169"/>
        <v>37.954545454545453</v>
      </c>
      <c r="Q2746" t="s">
        <v>8325</v>
      </c>
      <c r="R2746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10">
        <f t="shared" si="169"/>
        <v>35.734693877551024</v>
      </c>
      <c r="Q2747" t="s">
        <v>8325</v>
      </c>
      <c r="R2747" t="s">
        <v>8361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10">
        <f t="shared" si="169"/>
        <v>42.157894736842103</v>
      </c>
      <c r="Q2748" t="s">
        <v>8325</v>
      </c>
      <c r="R2748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10">
        <f t="shared" si="169"/>
        <v>35</v>
      </c>
      <c r="Q2749" t="s">
        <v>8325</v>
      </c>
      <c r="R2749" t="s">
        <v>8361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10">
        <f t="shared" si="169"/>
        <v>13.25</v>
      </c>
      <c r="Q2750" t="s">
        <v>8325</v>
      </c>
      <c r="R275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10">
        <f t="shared" si="169"/>
        <v>55</v>
      </c>
      <c r="Q2751" t="s">
        <v>8325</v>
      </c>
      <c r="R2751" t="s">
        <v>8361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0" t="e">
        <f t="shared" si="169"/>
        <v>#DIV/0!</v>
      </c>
      <c r="Q2752" t="s">
        <v>8325</v>
      </c>
      <c r="R2752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0" t="e">
        <f t="shared" si="169"/>
        <v>#DIV/0!</v>
      </c>
      <c r="Q2753" t="s">
        <v>8325</v>
      </c>
      <c r="R2753" t="s">
        <v>8361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E2754/D2754</f>
        <v>0.11458333333333333</v>
      </c>
      <c r="P2754" s="10">
        <f t="shared" ref="P2754:P2817" si="173">E2754/L2754</f>
        <v>39.285714285714285</v>
      </c>
      <c r="Q2754" t="s">
        <v>8325</v>
      </c>
      <c r="R2754" t="s">
        <v>8361</v>
      </c>
      <c r="S2754" s="13">
        <f t="shared" ref="S2754:S2817" si="174">(((J2754/60)/60)/24)+DATE(1970,1,1)</f>
        <v>40855.765092592592</v>
      </c>
      <c r="T2754" s="13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0.19</v>
      </c>
      <c r="P2755" s="10">
        <f t="shared" si="173"/>
        <v>47.5</v>
      </c>
      <c r="Q2755" t="s">
        <v>8325</v>
      </c>
      <c r="R2755" t="s">
        <v>8361</v>
      </c>
      <c r="S2755" s="13">
        <f t="shared" si="174"/>
        <v>41117.900729166664</v>
      </c>
      <c r="T2755" s="13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0" t="e">
        <f t="shared" si="173"/>
        <v>#DIV/0!</v>
      </c>
      <c r="Q2756" t="s">
        <v>8325</v>
      </c>
      <c r="R2756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10">
        <f t="shared" si="173"/>
        <v>17.333333333333332</v>
      </c>
      <c r="Q2757" t="s">
        <v>8325</v>
      </c>
      <c r="R2757" t="s">
        <v>8361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10">
        <f t="shared" si="173"/>
        <v>31.757575757575758</v>
      </c>
      <c r="Q2758" t="s">
        <v>8325</v>
      </c>
      <c r="R2758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10">
        <f t="shared" si="173"/>
        <v>5</v>
      </c>
      <c r="Q2759" t="s">
        <v>8325</v>
      </c>
      <c r="R2759" t="s">
        <v>8361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10">
        <f t="shared" si="173"/>
        <v>39</v>
      </c>
      <c r="Q2760" t="s">
        <v>8325</v>
      </c>
      <c r="R276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10">
        <f t="shared" si="173"/>
        <v>52.5</v>
      </c>
      <c r="Q2761" t="s">
        <v>8325</v>
      </c>
      <c r="R2761" t="s">
        <v>8361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0" t="e">
        <f t="shared" si="173"/>
        <v>#DIV/0!</v>
      </c>
      <c r="Q2762" t="s">
        <v>8325</v>
      </c>
      <c r="R2762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10">
        <f t="shared" si="173"/>
        <v>9</v>
      </c>
      <c r="Q2763" t="s">
        <v>8325</v>
      </c>
      <c r="R2763" t="s">
        <v>8361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10">
        <f t="shared" si="173"/>
        <v>25</v>
      </c>
      <c r="Q2764" t="s">
        <v>8325</v>
      </c>
      <c r="R2764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10">
        <f t="shared" si="173"/>
        <v>30</v>
      </c>
      <c r="Q2765" t="s">
        <v>8325</v>
      </c>
      <c r="R2765" t="s">
        <v>8361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10">
        <f t="shared" si="173"/>
        <v>11.25</v>
      </c>
      <c r="Q2766" t="s">
        <v>8325</v>
      </c>
      <c r="R2766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0" t="e">
        <f t="shared" si="173"/>
        <v>#DIV/0!</v>
      </c>
      <c r="Q2767" t="s">
        <v>8325</v>
      </c>
      <c r="R2767" t="s">
        <v>8361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10">
        <f t="shared" si="173"/>
        <v>25</v>
      </c>
      <c r="Q2768" t="s">
        <v>8325</v>
      </c>
      <c r="R2768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10">
        <f t="shared" si="173"/>
        <v>11.333333333333334</v>
      </c>
      <c r="Q2769" t="s">
        <v>8325</v>
      </c>
      <c r="R2769" t="s">
        <v>8361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10">
        <f t="shared" si="173"/>
        <v>29.470588235294116</v>
      </c>
      <c r="Q2770" t="s">
        <v>8325</v>
      </c>
      <c r="R277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10">
        <f t="shared" si="173"/>
        <v>1</v>
      </c>
      <c r="Q2771" t="s">
        <v>8325</v>
      </c>
      <c r="R2771" t="s">
        <v>8361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10">
        <f t="shared" si="173"/>
        <v>63.098484848484851</v>
      </c>
      <c r="Q2772" t="s">
        <v>8325</v>
      </c>
      <c r="R2772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0" t="e">
        <f t="shared" si="173"/>
        <v>#DIV/0!</v>
      </c>
      <c r="Q2773" t="s">
        <v>8325</v>
      </c>
      <c r="R2773" t="s">
        <v>8361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0" t="e">
        <f t="shared" si="173"/>
        <v>#DIV/0!</v>
      </c>
      <c r="Q2774" t="s">
        <v>8325</v>
      </c>
      <c r="R2774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10">
        <f t="shared" si="173"/>
        <v>1</v>
      </c>
      <c r="Q2775" t="s">
        <v>8325</v>
      </c>
      <c r="R2775" t="s">
        <v>8361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10">
        <f t="shared" si="173"/>
        <v>43.846153846153847</v>
      </c>
      <c r="Q2776" t="s">
        <v>8325</v>
      </c>
      <c r="R2776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10">
        <f t="shared" si="173"/>
        <v>75</v>
      </c>
      <c r="Q2777" t="s">
        <v>8325</v>
      </c>
      <c r="R2777" t="s">
        <v>8361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10">
        <f t="shared" si="173"/>
        <v>45.972222222222221</v>
      </c>
      <c r="Q2778" t="s">
        <v>8325</v>
      </c>
      <c r="R2778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10">
        <f t="shared" si="173"/>
        <v>10</v>
      </c>
      <c r="Q2779" t="s">
        <v>8325</v>
      </c>
      <c r="R2779" t="s">
        <v>8361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10">
        <f t="shared" si="173"/>
        <v>93.666666666666671</v>
      </c>
      <c r="Q2780" t="s">
        <v>8325</v>
      </c>
      <c r="R278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10">
        <f t="shared" si="173"/>
        <v>53</v>
      </c>
      <c r="Q2781" t="s">
        <v>8325</v>
      </c>
      <c r="R2781" t="s">
        <v>8361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0" t="e">
        <f t="shared" si="173"/>
        <v>#DIV/0!</v>
      </c>
      <c r="Q2782" t="s">
        <v>8325</v>
      </c>
      <c r="R2782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10">
        <f t="shared" si="173"/>
        <v>47</v>
      </c>
      <c r="Q2783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10">
        <f t="shared" si="173"/>
        <v>66.666666666666671</v>
      </c>
      <c r="Q2784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10">
        <f t="shared" si="173"/>
        <v>18.770491803278688</v>
      </c>
      <c r="Q2785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10">
        <f t="shared" si="173"/>
        <v>66.111111111111114</v>
      </c>
      <c r="Q2786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10">
        <f t="shared" si="173"/>
        <v>36.859154929577464</v>
      </c>
      <c r="Q2787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10">
        <f t="shared" si="173"/>
        <v>39.810810810810814</v>
      </c>
      <c r="Q2788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10">
        <f t="shared" si="173"/>
        <v>31.5</v>
      </c>
      <c r="Q2789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10">
        <f t="shared" si="173"/>
        <v>102.5</v>
      </c>
      <c r="Q2790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10">
        <f t="shared" si="173"/>
        <v>126.45833333333333</v>
      </c>
      <c r="Q2791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10">
        <f t="shared" si="173"/>
        <v>47.878787878787875</v>
      </c>
      <c r="Q279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10">
        <f t="shared" si="173"/>
        <v>73.214285714285708</v>
      </c>
      <c r="Q2793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10">
        <f t="shared" si="173"/>
        <v>89.666666666666671</v>
      </c>
      <c r="Q2794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10">
        <f t="shared" si="173"/>
        <v>151.4623287671233</v>
      </c>
      <c r="Q2795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10">
        <f t="shared" si="173"/>
        <v>25</v>
      </c>
      <c r="Q2796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10">
        <f t="shared" si="173"/>
        <v>36.5</v>
      </c>
      <c r="Q2797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10">
        <f t="shared" si="173"/>
        <v>44</v>
      </c>
      <c r="Q2798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10">
        <f t="shared" si="173"/>
        <v>87.357553191489373</v>
      </c>
      <c r="Q2799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10">
        <f t="shared" si="173"/>
        <v>36.474820143884891</v>
      </c>
      <c r="Q2800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10">
        <f t="shared" si="173"/>
        <v>44.859538461538463</v>
      </c>
      <c r="Q2801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10">
        <f t="shared" si="173"/>
        <v>42.903225806451616</v>
      </c>
      <c r="Q280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10">
        <f t="shared" si="173"/>
        <v>51.230769230769234</v>
      </c>
      <c r="Q2803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10">
        <f t="shared" si="173"/>
        <v>33.944444444444443</v>
      </c>
      <c r="Q2804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10">
        <f t="shared" si="173"/>
        <v>90.744680851063833</v>
      </c>
      <c r="Q2805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10">
        <f t="shared" si="173"/>
        <v>50</v>
      </c>
      <c r="Q2806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10">
        <f t="shared" si="173"/>
        <v>24.444444444444443</v>
      </c>
      <c r="Q2807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10">
        <f t="shared" si="173"/>
        <v>44.25</v>
      </c>
      <c r="Q2808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10">
        <f t="shared" si="173"/>
        <v>67.741935483870961</v>
      </c>
      <c r="Q2809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10">
        <f t="shared" si="173"/>
        <v>65.376811594202906</v>
      </c>
      <c r="Q2810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10">
        <f t="shared" si="173"/>
        <v>121.9047619047619</v>
      </c>
      <c r="Q2811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10">
        <f t="shared" si="173"/>
        <v>47.456140350877192</v>
      </c>
      <c r="Q28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10">
        <f t="shared" si="173"/>
        <v>92.842592592592595</v>
      </c>
      <c r="Q2813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10">
        <f t="shared" si="173"/>
        <v>68.253012048192772</v>
      </c>
      <c r="Q2814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10">
        <f t="shared" si="173"/>
        <v>37.209583333333335</v>
      </c>
      <c r="Q2815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10">
        <f t="shared" si="173"/>
        <v>25.25</v>
      </c>
      <c r="Q2816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10">
        <f t="shared" si="173"/>
        <v>43.214285714285715</v>
      </c>
      <c r="Q2817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E2818/D2818</f>
        <v>1.4156666666666666</v>
      </c>
      <c r="P2818" s="10">
        <f t="shared" ref="P2818:P2881" si="177">E2818/L2818</f>
        <v>25.130177514792898</v>
      </c>
      <c r="Q2818" t="s">
        <v>8320</v>
      </c>
      <c r="R2818" t="s">
        <v>8321</v>
      </c>
      <c r="S2818" s="13">
        <f t="shared" ref="S2818:S2881" si="178">(((J2818/60)/60)/24)+DATE(1970,1,1)</f>
        <v>42188.467499999999</v>
      </c>
      <c r="T2818" s="13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1.3</v>
      </c>
      <c r="P2819" s="10">
        <f t="shared" si="177"/>
        <v>23.636363636363637</v>
      </c>
      <c r="Q2819" t="s">
        <v>8320</v>
      </c>
      <c r="R2819" t="s">
        <v>8321</v>
      </c>
      <c r="S2819" s="13">
        <f t="shared" si="178"/>
        <v>42023.634976851856</v>
      </c>
      <c r="T2819" s="13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10">
        <f t="shared" si="177"/>
        <v>103.95098039215686</v>
      </c>
      <c r="Q2820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10">
        <f t="shared" si="177"/>
        <v>50.384615384615387</v>
      </c>
      <c r="Q2821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10">
        <f t="shared" si="177"/>
        <v>13.6</v>
      </c>
      <c r="Q282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10">
        <f t="shared" si="177"/>
        <v>28.571428571428573</v>
      </c>
      <c r="Q2823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10">
        <f t="shared" si="177"/>
        <v>63.829787234042556</v>
      </c>
      <c r="Q2824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10">
        <f t="shared" si="177"/>
        <v>8.8571428571428577</v>
      </c>
      <c r="Q2825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10">
        <f t="shared" si="177"/>
        <v>50.666666666666664</v>
      </c>
      <c r="Q2826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10">
        <f t="shared" si="177"/>
        <v>60.784313725490193</v>
      </c>
      <c r="Q2827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10">
        <f t="shared" si="177"/>
        <v>113.42105263157895</v>
      </c>
      <c r="Q2828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10">
        <f t="shared" si="177"/>
        <v>104.56521739130434</v>
      </c>
      <c r="Q2829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10">
        <f t="shared" si="177"/>
        <v>98.30927835051547</v>
      </c>
      <c r="Q2830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10">
        <f t="shared" si="177"/>
        <v>35.039473684210527</v>
      </c>
      <c r="Q2831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10">
        <f t="shared" si="177"/>
        <v>272.72727272727275</v>
      </c>
      <c r="Q283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10">
        <f t="shared" si="177"/>
        <v>63.846153846153847</v>
      </c>
      <c r="Q2833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10">
        <f t="shared" si="177"/>
        <v>30.189368421052631</v>
      </c>
      <c r="Q2834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10">
        <f t="shared" si="177"/>
        <v>83.51428571428572</v>
      </c>
      <c r="Q2835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10">
        <f t="shared" si="177"/>
        <v>64.761904761904759</v>
      </c>
      <c r="Q2836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10">
        <f t="shared" si="177"/>
        <v>20.118172043010752</v>
      </c>
      <c r="Q2837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10">
        <f t="shared" si="177"/>
        <v>44.090909090909093</v>
      </c>
      <c r="Q2838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10">
        <f t="shared" si="177"/>
        <v>40.476190476190474</v>
      </c>
      <c r="Q2839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10">
        <f t="shared" si="177"/>
        <v>44.537037037037038</v>
      </c>
      <c r="Q2840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10">
        <f t="shared" si="177"/>
        <v>125.80645161290323</v>
      </c>
      <c r="Q2841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10">
        <f t="shared" si="177"/>
        <v>19.696969696969695</v>
      </c>
      <c r="Q284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10">
        <f t="shared" si="177"/>
        <v>10</v>
      </c>
      <c r="Q2843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0" t="e">
        <f t="shared" si="177"/>
        <v>#DIV/0!</v>
      </c>
      <c r="Q2844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0" t="e">
        <f t="shared" si="177"/>
        <v>#DIV/0!</v>
      </c>
      <c r="Q2845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10">
        <f t="shared" si="177"/>
        <v>30</v>
      </c>
      <c r="Q2846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10">
        <f t="shared" si="177"/>
        <v>60.666666666666664</v>
      </c>
      <c r="Q2847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0" t="e">
        <f t="shared" si="177"/>
        <v>#DIV/0!</v>
      </c>
      <c r="Q2848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0" t="e">
        <f t="shared" si="177"/>
        <v>#DIV/0!</v>
      </c>
      <c r="Q2849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10">
        <f t="shared" si="177"/>
        <v>23.333333333333332</v>
      </c>
      <c r="Q2850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10">
        <f t="shared" si="177"/>
        <v>5</v>
      </c>
      <c r="Q2851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10">
        <f t="shared" si="177"/>
        <v>23.923076923076923</v>
      </c>
      <c r="Q285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0" t="e">
        <f t="shared" si="177"/>
        <v>#DIV/0!</v>
      </c>
      <c r="Q2853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10">
        <f t="shared" si="177"/>
        <v>15.833333333333334</v>
      </c>
      <c r="Q2854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0" t="e">
        <f t="shared" si="177"/>
        <v>#DIV/0!</v>
      </c>
      <c r="Q2855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10">
        <f t="shared" si="177"/>
        <v>29.785714285714285</v>
      </c>
      <c r="Q2856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10">
        <f t="shared" si="177"/>
        <v>60</v>
      </c>
      <c r="Q2857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10">
        <f t="shared" si="177"/>
        <v>24.333333333333332</v>
      </c>
      <c r="Q2858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10">
        <f t="shared" si="177"/>
        <v>500</v>
      </c>
      <c r="Q2859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0" t="e">
        <f t="shared" si="177"/>
        <v>#DIV/0!</v>
      </c>
      <c r="Q2860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10">
        <f t="shared" si="177"/>
        <v>35</v>
      </c>
      <c r="Q2861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10">
        <f t="shared" si="177"/>
        <v>29.555555555555557</v>
      </c>
      <c r="Q286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10">
        <f t="shared" si="177"/>
        <v>26.666666666666668</v>
      </c>
      <c r="Q2863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10">
        <f t="shared" si="177"/>
        <v>18.333333333333332</v>
      </c>
      <c r="Q2864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10">
        <f t="shared" si="177"/>
        <v>20</v>
      </c>
      <c r="Q2865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10">
        <f t="shared" si="177"/>
        <v>13.333333333333334</v>
      </c>
      <c r="Q2866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0" t="e">
        <f t="shared" si="177"/>
        <v>#DIV/0!</v>
      </c>
      <c r="Q2867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10">
        <f t="shared" si="177"/>
        <v>22.5</v>
      </c>
      <c r="Q2868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10">
        <f t="shared" si="177"/>
        <v>50.4</v>
      </c>
      <c r="Q2869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10">
        <f t="shared" si="177"/>
        <v>105.02933333333334</v>
      </c>
      <c r="Q2870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10">
        <f t="shared" si="177"/>
        <v>35.4</v>
      </c>
      <c r="Q2871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10">
        <f t="shared" si="177"/>
        <v>83.333333333333329</v>
      </c>
      <c r="Q287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10">
        <f t="shared" si="177"/>
        <v>35.92307692307692</v>
      </c>
      <c r="Q2873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0" t="e">
        <f t="shared" si="177"/>
        <v>#DIV/0!</v>
      </c>
      <c r="Q2874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10">
        <f t="shared" si="177"/>
        <v>119.125</v>
      </c>
      <c r="Q2875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10">
        <f t="shared" si="177"/>
        <v>90.333333333333329</v>
      </c>
      <c r="Q2876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10">
        <f t="shared" si="177"/>
        <v>2.3333333333333335</v>
      </c>
      <c r="Q2877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0" t="e">
        <f t="shared" si="177"/>
        <v>#DIV/0!</v>
      </c>
      <c r="Q2878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10">
        <f t="shared" si="177"/>
        <v>108.33333333333333</v>
      </c>
      <c r="Q2879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10">
        <f t="shared" si="177"/>
        <v>15.75</v>
      </c>
      <c r="Q2880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10">
        <f t="shared" si="177"/>
        <v>29</v>
      </c>
      <c r="Q2881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E2882/D2882</f>
        <v>0.23333333333333334</v>
      </c>
      <c r="P2882" s="10">
        <f t="shared" ref="P2882:P2945" si="181">E2882/L2882</f>
        <v>96.551724137931032</v>
      </c>
      <c r="Q2882" t="s">
        <v>8320</v>
      </c>
      <c r="R2882" t="s">
        <v>8321</v>
      </c>
      <c r="S2882" s="13">
        <f t="shared" ref="S2882:S2945" si="182">(((J2882/60)/60)/24)+DATE(1970,1,1)</f>
        <v>42192.905694444446</v>
      </c>
      <c r="T2882" s="13">
        <f t="shared" ref="T2882:T2945" si="18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10" t="e">
        <f t="shared" si="181"/>
        <v>#DIV/0!</v>
      </c>
      <c r="Q2883" t="s">
        <v>8320</v>
      </c>
      <c r="R2883" t="s">
        <v>8321</v>
      </c>
      <c r="S2883" s="13">
        <f t="shared" si="182"/>
        <v>41916.597638888888</v>
      </c>
      <c r="T2883" s="13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10">
        <f t="shared" si="181"/>
        <v>63</v>
      </c>
      <c r="Q2884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10">
        <f t="shared" si="181"/>
        <v>381.6</v>
      </c>
      <c r="Q2885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10">
        <f t="shared" si="181"/>
        <v>46.25</v>
      </c>
      <c r="Q2886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10">
        <f t="shared" si="181"/>
        <v>26</v>
      </c>
      <c r="Q2887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10">
        <f t="shared" si="181"/>
        <v>10</v>
      </c>
      <c r="Q2888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10">
        <f t="shared" si="181"/>
        <v>5</v>
      </c>
      <c r="Q2889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0" t="e">
        <f t="shared" si="181"/>
        <v>#DIV/0!</v>
      </c>
      <c r="Q2890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10">
        <f t="shared" si="181"/>
        <v>81.571428571428569</v>
      </c>
      <c r="Q2891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10">
        <f t="shared" si="181"/>
        <v>7</v>
      </c>
      <c r="Q289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10">
        <f t="shared" si="181"/>
        <v>27.3</v>
      </c>
      <c r="Q2893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10">
        <f t="shared" si="181"/>
        <v>29.411764705882351</v>
      </c>
      <c r="Q2894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10">
        <f t="shared" si="181"/>
        <v>12.5</v>
      </c>
      <c r="Q2895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0" t="e">
        <f t="shared" si="181"/>
        <v>#DIV/0!</v>
      </c>
      <c r="Q2896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10">
        <f t="shared" si="181"/>
        <v>5.75</v>
      </c>
      <c r="Q2897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10">
        <f t="shared" si="181"/>
        <v>52.083333333333336</v>
      </c>
      <c r="Q2898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10">
        <f t="shared" si="181"/>
        <v>183.33333333333334</v>
      </c>
      <c r="Q2899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10">
        <f t="shared" si="181"/>
        <v>26.333333333333332</v>
      </c>
      <c r="Q2900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0" t="e">
        <f t="shared" si="181"/>
        <v>#DIV/0!</v>
      </c>
      <c r="Q2901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10">
        <f t="shared" si="181"/>
        <v>486.42857142857144</v>
      </c>
      <c r="Q290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10">
        <f t="shared" si="181"/>
        <v>3</v>
      </c>
      <c r="Q2903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10">
        <f t="shared" si="181"/>
        <v>25</v>
      </c>
      <c r="Q2904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10">
        <f t="shared" si="181"/>
        <v>9.75</v>
      </c>
      <c r="Q2905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10">
        <f t="shared" si="181"/>
        <v>18.75</v>
      </c>
      <c r="Q2906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10">
        <f t="shared" si="181"/>
        <v>36.588235294117645</v>
      </c>
      <c r="Q2907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10">
        <f t="shared" si="181"/>
        <v>80.714285714285708</v>
      </c>
      <c r="Q2908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10">
        <f t="shared" si="181"/>
        <v>1</v>
      </c>
      <c r="Q2909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10">
        <f t="shared" si="181"/>
        <v>52.8</v>
      </c>
      <c r="Q2910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10">
        <f t="shared" si="181"/>
        <v>20</v>
      </c>
      <c r="Q2911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10">
        <f t="shared" si="181"/>
        <v>1</v>
      </c>
      <c r="Q29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10">
        <f t="shared" si="181"/>
        <v>46.928571428571431</v>
      </c>
      <c r="Q2913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10">
        <f t="shared" si="181"/>
        <v>78.07692307692308</v>
      </c>
      <c r="Q2914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10">
        <f t="shared" si="181"/>
        <v>1</v>
      </c>
      <c r="Q2915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10">
        <f t="shared" si="181"/>
        <v>1</v>
      </c>
      <c r="Q2916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10">
        <f t="shared" si="181"/>
        <v>203.66666666666666</v>
      </c>
      <c r="Q2917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10">
        <f t="shared" si="181"/>
        <v>20.714285714285715</v>
      </c>
      <c r="Q2918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10">
        <f t="shared" si="181"/>
        <v>48.555555555555557</v>
      </c>
      <c r="Q2919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10">
        <f t="shared" si="181"/>
        <v>68.099999999999994</v>
      </c>
      <c r="Q2920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10">
        <f t="shared" si="181"/>
        <v>8.5</v>
      </c>
      <c r="Q2921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10">
        <f t="shared" si="181"/>
        <v>51.615384615384613</v>
      </c>
      <c r="Q292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10">
        <f t="shared" si="181"/>
        <v>43</v>
      </c>
      <c r="Q2923" t="s">
        <v>8320</v>
      </c>
      <c r="R2923" t="s">
        <v>8362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10">
        <f t="shared" si="181"/>
        <v>83.333333333333329</v>
      </c>
      <c r="Q2924" t="s">
        <v>8320</v>
      </c>
      <c r="R2924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10">
        <f t="shared" si="181"/>
        <v>30</v>
      </c>
      <c r="Q2925" t="s">
        <v>8320</v>
      </c>
      <c r="R2925" t="s">
        <v>8362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10">
        <f t="shared" si="181"/>
        <v>175.51020408163265</v>
      </c>
      <c r="Q2926" t="s">
        <v>8320</v>
      </c>
      <c r="R2926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10">
        <f t="shared" si="181"/>
        <v>231.66175879396985</v>
      </c>
      <c r="Q2927" t="s">
        <v>8320</v>
      </c>
      <c r="R2927" t="s">
        <v>8362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10">
        <f t="shared" si="181"/>
        <v>75</v>
      </c>
      <c r="Q2928" t="s">
        <v>8320</v>
      </c>
      <c r="R2928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10">
        <f t="shared" si="181"/>
        <v>112.14285714285714</v>
      </c>
      <c r="Q2929" t="s">
        <v>8320</v>
      </c>
      <c r="R2929" t="s">
        <v>8362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10">
        <f t="shared" si="181"/>
        <v>41.666666666666664</v>
      </c>
      <c r="Q2930" t="s">
        <v>8320</v>
      </c>
      <c r="R293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10">
        <f t="shared" si="181"/>
        <v>255.17343750000001</v>
      </c>
      <c r="Q2931" t="s">
        <v>8320</v>
      </c>
      <c r="R2931" t="s">
        <v>8362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10">
        <f t="shared" si="181"/>
        <v>162.7741935483871</v>
      </c>
      <c r="Q2932" t="s">
        <v>8320</v>
      </c>
      <c r="R2932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10">
        <f t="shared" si="181"/>
        <v>88.333333333333329</v>
      </c>
      <c r="Q2933" t="s">
        <v>8320</v>
      </c>
      <c r="R2933" t="s">
        <v>8362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10">
        <f t="shared" si="181"/>
        <v>85.736842105263165</v>
      </c>
      <c r="Q2934" t="s">
        <v>8320</v>
      </c>
      <c r="R2934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10">
        <f t="shared" si="181"/>
        <v>47.574074074074076</v>
      </c>
      <c r="Q2935" t="s">
        <v>8320</v>
      </c>
      <c r="R2935" t="s">
        <v>8362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10">
        <f t="shared" si="181"/>
        <v>72.972972972972968</v>
      </c>
      <c r="Q2936" t="s">
        <v>8320</v>
      </c>
      <c r="R2936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10">
        <f t="shared" si="181"/>
        <v>90.538461538461533</v>
      </c>
      <c r="Q2937" t="s">
        <v>8320</v>
      </c>
      <c r="R2937" t="s">
        <v>8362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10">
        <f t="shared" si="181"/>
        <v>37.647058823529413</v>
      </c>
      <c r="Q2938" t="s">
        <v>8320</v>
      </c>
      <c r="R2938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10">
        <f t="shared" si="181"/>
        <v>36.363636363636367</v>
      </c>
      <c r="Q2939" t="s">
        <v>8320</v>
      </c>
      <c r="R2939" t="s">
        <v>8362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10">
        <f t="shared" si="181"/>
        <v>126.71875</v>
      </c>
      <c r="Q2940" t="s">
        <v>8320</v>
      </c>
      <c r="R294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10">
        <f t="shared" si="181"/>
        <v>329.2</v>
      </c>
      <c r="Q2941" t="s">
        <v>8320</v>
      </c>
      <c r="R2941" t="s">
        <v>8362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10">
        <f t="shared" si="181"/>
        <v>81.242424242424249</v>
      </c>
      <c r="Q2942" t="s">
        <v>8320</v>
      </c>
      <c r="R2942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10">
        <f t="shared" si="181"/>
        <v>1</v>
      </c>
      <c r="Q2943" t="s">
        <v>8320</v>
      </c>
      <c r="R2943" t="s">
        <v>8360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10">
        <f t="shared" si="181"/>
        <v>202.22772277227722</v>
      </c>
      <c r="Q2944" t="s">
        <v>8320</v>
      </c>
      <c r="R2944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0" t="e">
        <f t="shared" si="181"/>
        <v>#DIV/0!</v>
      </c>
      <c r="Q2945" t="s">
        <v>8320</v>
      </c>
      <c r="R2945" t="s">
        <v>8360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E2946/D2946</f>
        <v>0.01</v>
      </c>
      <c r="P2946" s="10">
        <f t="shared" ref="P2946:P3009" si="185">E2946/L2946</f>
        <v>100</v>
      </c>
      <c r="Q2946" t="s">
        <v>8320</v>
      </c>
      <c r="R2946" t="s">
        <v>8360</v>
      </c>
      <c r="S2946" s="13">
        <f t="shared" ref="S2946:S3009" si="186">(((J2946/60)/60)/24)+DATE(1970,1,1)</f>
        <v>42132.9143287037</v>
      </c>
      <c r="T2946" s="13">
        <f t="shared" ref="T2946:T3009" si="187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10" t="e">
        <f t="shared" si="185"/>
        <v>#DIV/0!</v>
      </c>
      <c r="Q2947" t="s">
        <v>8320</v>
      </c>
      <c r="R2947" t="s">
        <v>8360</v>
      </c>
      <c r="S2947" s="13">
        <f t="shared" si="186"/>
        <v>42118.139583333337</v>
      </c>
      <c r="T2947" s="13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10">
        <f t="shared" si="185"/>
        <v>1</v>
      </c>
      <c r="Q2948" t="s">
        <v>8320</v>
      </c>
      <c r="R2948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10">
        <f t="shared" si="185"/>
        <v>82.461538461538467</v>
      </c>
      <c r="Q2949" t="s">
        <v>8320</v>
      </c>
      <c r="R2949" t="s">
        <v>8360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10">
        <f t="shared" si="185"/>
        <v>2.6666666666666665</v>
      </c>
      <c r="Q2950" t="s">
        <v>8320</v>
      </c>
      <c r="R295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10">
        <f t="shared" si="185"/>
        <v>12.5</v>
      </c>
      <c r="Q2951" t="s">
        <v>8320</v>
      </c>
      <c r="R2951" t="s">
        <v>8360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0" t="e">
        <f t="shared" si="185"/>
        <v>#DIV/0!</v>
      </c>
      <c r="Q2952" t="s">
        <v>8320</v>
      </c>
      <c r="R2952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10">
        <f t="shared" si="185"/>
        <v>18.896551724137932</v>
      </c>
      <c r="Q2953" t="s">
        <v>8320</v>
      </c>
      <c r="R2953" t="s">
        <v>8360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10">
        <f t="shared" si="185"/>
        <v>200.625</v>
      </c>
      <c r="Q2954" t="s">
        <v>8320</v>
      </c>
      <c r="R2954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10">
        <f t="shared" si="185"/>
        <v>201.66666666666666</v>
      </c>
      <c r="Q2955" t="s">
        <v>8320</v>
      </c>
      <c r="R2955" t="s">
        <v>8360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0" t="e">
        <f t="shared" si="185"/>
        <v>#DIV/0!</v>
      </c>
      <c r="Q2956" t="s">
        <v>8320</v>
      </c>
      <c r="R2956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10">
        <f t="shared" si="185"/>
        <v>65</v>
      </c>
      <c r="Q2957" t="s">
        <v>8320</v>
      </c>
      <c r="R2957" t="s">
        <v>8360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10">
        <f t="shared" si="185"/>
        <v>66.099999999999994</v>
      </c>
      <c r="Q2958" t="s">
        <v>8320</v>
      </c>
      <c r="R2958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10">
        <f t="shared" si="185"/>
        <v>93.333333333333329</v>
      </c>
      <c r="Q2959" t="s">
        <v>8320</v>
      </c>
      <c r="R2959" t="s">
        <v>8360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0" t="e">
        <f t="shared" si="185"/>
        <v>#DIV/0!</v>
      </c>
      <c r="Q2960" t="s">
        <v>8320</v>
      </c>
      <c r="R296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0" t="e">
        <f t="shared" si="185"/>
        <v>#DIV/0!</v>
      </c>
      <c r="Q2961" t="s">
        <v>8320</v>
      </c>
      <c r="R2961" t="s">
        <v>8360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0" t="e">
        <f t="shared" si="185"/>
        <v>#DIV/0!</v>
      </c>
      <c r="Q2962" t="s">
        <v>8320</v>
      </c>
      <c r="R2962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10">
        <f t="shared" si="185"/>
        <v>50.75</v>
      </c>
      <c r="Q2963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10">
        <f t="shared" si="185"/>
        <v>60.9</v>
      </c>
      <c r="Q2964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10">
        <f t="shared" si="185"/>
        <v>109.03061224489795</v>
      </c>
      <c r="Q2965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10">
        <f t="shared" si="185"/>
        <v>25.692295918367346</v>
      </c>
      <c r="Q2966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10">
        <f t="shared" si="185"/>
        <v>41.92307692307692</v>
      </c>
      <c r="Q2967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10">
        <f t="shared" si="185"/>
        <v>88.7734375</v>
      </c>
      <c r="Q2968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10">
        <f t="shared" si="185"/>
        <v>80.225352112676063</v>
      </c>
      <c r="Q2969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10">
        <f t="shared" si="185"/>
        <v>78.936170212765958</v>
      </c>
      <c r="Q2970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10">
        <f t="shared" si="185"/>
        <v>95.588235294117652</v>
      </c>
      <c r="Q2971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10">
        <f t="shared" si="185"/>
        <v>69.890109890109883</v>
      </c>
      <c r="Q297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10">
        <f t="shared" si="185"/>
        <v>74.534883720930239</v>
      </c>
      <c r="Q2973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10">
        <f t="shared" si="185"/>
        <v>123.94117647058823</v>
      </c>
      <c r="Q2974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10">
        <f t="shared" si="185"/>
        <v>264.84848484848487</v>
      </c>
      <c r="Q2975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10">
        <f t="shared" si="185"/>
        <v>58.620689655172413</v>
      </c>
      <c r="Q2976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10">
        <f t="shared" si="185"/>
        <v>70.884955752212392</v>
      </c>
      <c r="Q2977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10">
        <f t="shared" si="185"/>
        <v>8.5714285714285712</v>
      </c>
      <c r="Q2978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10">
        <f t="shared" si="185"/>
        <v>113.56666666666666</v>
      </c>
      <c r="Q2979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10">
        <f t="shared" si="185"/>
        <v>60.6875</v>
      </c>
      <c r="Q2980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10">
        <f t="shared" si="185"/>
        <v>110.21739130434783</v>
      </c>
      <c r="Q2981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10">
        <f t="shared" si="185"/>
        <v>136.45833333333334</v>
      </c>
      <c r="Q298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10">
        <f t="shared" si="185"/>
        <v>53.164948453608247</v>
      </c>
      <c r="Q2983" t="s">
        <v>8320</v>
      </c>
      <c r="R2983" t="s">
        <v>8360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10">
        <f t="shared" si="185"/>
        <v>86.491525423728817</v>
      </c>
      <c r="Q2984" t="s">
        <v>8320</v>
      </c>
      <c r="R2984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10">
        <f t="shared" si="185"/>
        <v>155.23827397260274</v>
      </c>
      <c r="Q2985" t="s">
        <v>8320</v>
      </c>
      <c r="R2985" t="s">
        <v>8360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10">
        <f t="shared" si="185"/>
        <v>115.08256880733946</v>
      </c>
      <c r="Q2986" t="s">
        <v>8320</v>
      </c>
      <c r="R2986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10">
        <f t="shared" si="185"/>
        <v>109.5945945945946</v>
      </c>
      <c r="Q2987" t="s">
        <v>8320</v>
      </c>
      <c r="R2987" t="s">
        <v>8360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10">
        <f t="shared" si="185"/>
        <v>45.214285714285715</v>
      </c>
      <c r="Q2988" t="s">
        <v>8320</v>
      </c>
      <c r="R2988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10">
        <f t="shared" si="185"/>
        <v>104.15169811320754</v>
      </c>
      <c r="Q2989" t="s">
        <v>8320</v>
      </c>
      <c r="R2989" t="s">
        <v>8360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10">
        <f t="shared" si="185"/>
        <v>35.714285714285715</v>
      </c>
      <c r="Q2990" t="s">
        <v>8320</v>
      </c>
      <c r="R299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10">
        <f t="shared" si="185"/>
        <v>96.997252747252745</v>
      </c>
      <c r="Q2991" t="s">
        <v>8320</v>
      </c>
      <c r="R2991" t="s">
        <v>8360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10">
        <f t="shared" si="185"/>
        <v>370.37037037037038</v>
      </c>
      <c r="Q2992" t="s">
        <v>8320</v>
      </c>
      <c r="R2992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10">
        <f t="shared" si="185"/>
        <v>94.408602150537632</v>
      </c>
      <c r="Q2993" t="s">
        <v>8320</v>
      </c>
      <c r="R2993" t="s">
        <v>8360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10">
        <f t="shared" si="185"/>
        <v>48.984375</v>
      </c>
      <c r="Q2994" t="s">
        <v>8320</v>
      </c>
      <c r="R2994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10">
        <f t="shared" si="185"/>
        <v>45.590909090909093</v>
      </c>
      <c r="Q2995" t="s">
        <v>8320</v>
      </c>
      <c r="R2995" t="s">
        <v>8360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10">
        <f t="shared" si="185"/>
        <v>23.275254237288134</v>
      </c>
      <c r="Q2996" t="s">
        <v>8320</v>
      </c>
      <c r="R2996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10">
        <f t="shared" si="185"/>
        <v>63.2289156626506</v>
      </c>
      <c r="Q2997" t="s">
        <v>8320</v>
      </c>
      <c r="R2997" t="s">
        <v>8360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10">
        <f t="shared" si="185"/>
        <v>153.5204081632653</v>
      </c>
      <c r="Q2998" t="s">
        <v>8320</v>
      </c>
      <c r="R2998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10">
        <f t="shared" si="185"/>
        <v>90.2</v>
      </c>
      <c r="Q2999" t="s">
        <v>8320</v>
      </c>
      <c r="R2999" t="s">
        <v>8360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10">
        <f t="shared" si="185"/>
        <v>118.97113163972287</v>
      </c>
      <c r="Q3000" t="s">
        <v>8320</v>
      </c>
      <c r="R300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10">
        <f t="shared" si="185"/>
        <v>80.25</v>
      </c>
      <c r="Q3001" t="s">
        <v>8320</v>
      </c>
      <c r="R3001" t="s">
        <v>8360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10">
        <f t="shared" si="185"/>
        <v>62.5</v>
      </c>
      <c r="Q3002" t="s">
        <v>8320</v>
      </c>
      <c r="R3002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10">
        <f t="shared" si="185"/>
        <v>131.37719999999999</v>
      </c>
      <c r="Q3003" t="s">
        <v>8320</v>
      </c>
      <c r="R3003" t="s">
        <v>8360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10">
        <f t="shared" si="185"/>
        <v>73.032980769230775</v>
      </c>
      <c r="Q3004" t="s">
        <v>8320</v>
      </c>
      <c r="R3004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10">
        <f t="shared" si="185"/>
        <v>178.52941176470588</v>
      </c>
      <c r="Q3005" t="s">
        <v>8320</v>
      </c>
      <c r="R3005" t="s">
        <v>8360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10">
        <f t="shared" si="185"/>
        <v>162.90974729241879</v>
      </c>
      <c r="Q3006" t="s">
        <v>8320</v>
      </c>
      <c r="R3006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10">
        <f t="shared" si="185"/>
        <v>108.24237288135593</v>
      </c>
      <c r="Q3007" t="s">
        <v>8320</v>
      </c>
      <c r="R3007" t="s">
        <v>8360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10">
        <f t="shared" si="185"/>
        <v>88.865979381443296</v>
      </c>
      <c r="Q3008" t="s">
        <v>8320</v>
      </c>
      <c r="R3008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10">
        <f t="shared" si="185"/>
        <v>54</v>
      </c>
      <c r="Q3009" t="s">
        <v>8320</v>
      </c>
      <c r="R3009" t="s">
        <v>8360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E3010/D3010</f>
        <v>1.0116666666666667</v>
      </c>
      <c r="P3010" s="10">
        <f t="shared" ref="P3010:P3073" si="189">E3010/L3010</f>
        <v>116.73076923076923</v>
      </c>
      <c r="Q3010" t="s">
        <v>8320</v>
      </c>
      <c r="R3010" t="s">
        <v>8360</v>
      </c>
      <c r="S3010" s="13">
        <f t="shared" ref="S3010:S3073" si="190">(((J3010/60)/60)/24)+DATE(1970,1,1)</f>
        <v>42360.212025462963</v>
      </c>
      <c r="T3010" s="13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1.19756</v>
      </c>
      <c r="P3011" s="10">
        <f t="shared" si="189"/>
        <v>233.8984375</v>
      </c>
      <c r="Q3011" t="s">
        <v>8320</v>
      </c>
      <c r="R3011" t="s">
        <v>8360</v>
      </c>
      <c r="S3011" s="13">
        <f t="shared" si="190"/>
        <v>41939.569907407407</v>
      </c>
      <c r="T3011" s="13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10">
        <f t="shared" si="189"/>
        <v>158</v>
      </c>
      <c r="Q3012" t="s">
        <v>8320</v>
      </c>
      <c r="R3012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10">
        <f t="shared" si="189"/>
        <v>14.84</v>
      </c>
      <c r="Q3013" t="s">
        <v>8320</v>
      </c>
      <c r="R3013" t="s">
        <v>8360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10">
        <f t="shared" si="189"/>
        <v>85.181818181818187</v>
      </c>
      <c r="Q3014" t="s">
        <v>8320</v>
      </c>
      <c r="R3014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10">
        <f t="shared" si="189"/>
        <v>146.69158878504672</v>
      </c>
      <c r="Q3015" t="s">
        <v>8320</v>
      </c>
      <c r="R3015" t="s">
        <v>8360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10">
        <f t="shared" si="189"/>
        <v>50.764811490125673</v>
      </c>
      <c r="Q3016" t="s">
        <v>8320</v>
      </c>
      <c r="R3016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10">
        <f t="shared" si="189"/>
        <v>87.7</v>
      </c>
      <c r="Q3017" t="s">
        <v>8320</v>
      </c>
      <c r="R3017" t="s">
        <v>8360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10">
        <f t="shared" si="189"/>
        <v>242.27777777777777</v>
      </c>
      <c r="Q3018" t="s">
        <v>8320</v>
      </c>
      <c r="R3018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10">
        <f t="shared" si="189"/>
        <v>146.44654088050314</v>
      </c>
      <c r="Q3019" t="s">
        <v>8320</v>
      </c>
      <c r="R3019" t="s">
        <v>8360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10">
        <f t="shared" si="189"/>
        <v>103.17073170731707</v>
      </c>
      <c r="Q3020" t="s">
        <v>8320</v>
      </c>
      <c r="R302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10">
        <f t="shared" si="189"/>
        <v>80.464601769911511</v>
      </c>
      <c r="Q3021" t="s">
        <v>8320</v>
      </c>
      <c r="R3021" t="s">
        <v>8360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10">
        <f t="shared" si="189"/>
        <v>234.66666666666666</v>
      </c>
      <c r="Q3022" t="s">
        <v>8320</v>
      </c>
      <c r="R3022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10">
        <f t="shared" si="189"/>
        <v>50.689320388349515</v>
      </c>
      <c r="Q3023" t="s">
        <v>8320</v>
      </c>
      <c r="R3023" t="s">
        <v>8360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10">
        <f t="shared" si="189"/>
        <v>162.70967741935485</v>
      </c>
      <c r="Q3024" t="s">
        <v>8320</v>
      </c>
      <c r="R3024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10">
        <f t="shared" si="189"/>
        <v>120.16666666666667</v>
      </c>
      <c r="Q3025" t="s">
        <v>8320</v>
      </c>
      <c r="R3025" t="s">
        <v>8360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10">
        <f t="shared" si="189"/>
        <v>67.697802197802204</v>
      </c>
      <c r="Q3026" t="s">
        <v>8320</v>
      </c>
      <c r="R3026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10">
        <f t="shared" si="189"/>
        <v>52.103448275862071</v>
      </c>
      <c r="Q3027" t="s">
        <v>8320</v>
      </c>
      <c r="R3027" t="s">
        <v>8360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10">
        <f t="shared" si="189"/>
        <v>51.6</v>
      </c>
      <c r="Q3028" t="s">
        <v>8320</v>
      </c>
      <c r="R3028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10">
        <f t="shared" si="189"/>
        <v>164.3</v>
      </c>
      <c r="Q3029" t="s">
        <v>8320</v>
      </c>
      <c r="R3029" t="s">
        <v>8360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10">
        <f t="shared" si="189"/>
        <v>84.858585858585855</v>
      </c>
      <c r="Q3030" t="s">
        <v>8320</v>
      </c>
      <c r="R303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10">
        <f t="shared" si="189"/>
        <v>94.548850574712645</v>
      </c>
      <c r="Q3031" t="s">
        <v>8320</v>
      </c>
      <c r="R3031" t="s">
        <v>8360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10">
        <f t="shared" si="189"/>
        <v>45.536585365853661</v>
      </c>
      <c r="Q3032" t="s">
        <v>8320</v>
      </c>
      <c r="R3032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10">
        <f t="shared" si="189"/>
        <v>51.724137931034484</v>
      </c>
      <c r="Q3033" t="s">
        <v>8320</v>
      </c>
      <c r="R3033" t="s">
        <v>8360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10">
        <f t="shared" si="189"/>
        <v>50.88</v>
      </c>
      <c r="Q3034" t="s">
        <v>8320</v>
      </c>
      <c r="R3034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10">
        <f t="shared" si="189"/>
        <v>191.13043478260869</v>
      </c>
      <c r="Q3035" t="s">
        <v>8320</v>
      </c>
      <c r="R3035" t="s">
        <v>8360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10">
        <f t="shared" si="189"/>
        <v>89.314285714285717</v>
      </c>
      <c r="Q3036" t="s">
        <v>8320</v>
      </c>
      <c r="R3036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10">
        <f t="shared" si="189"/>
        <v>88.588631921824103</v>
      </c>
      <c r="Q3037" t="s">
        <v>8320</v>
      </c>
      <c r="R3037" t="s">
        <v>8360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10">
        <f t="shared" si="189"/>
        <v>96.300911854103347</v>
      </c>
      <c r="Q3038" t="s">
        <v>8320</v>
      </c>
      <c r="R3038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10">
        <f t="shared" si="189"/>
        <v>33.3125</v>
      </c>
      <c r="Q3039" t="s">
        <v>8320</v>
      </c>
      <c r="R3039" t="s">
        <v>8360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10">
        <f t="shared" si="189"/>
        <v>37.222222222222221</v>
      </c>
      <c r="Q3040" t="s">
        <v>8320</v>
      </c>
      <c r="R304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10">
        <f t="shared" si="189"/>
        <v>92.130423728813554</v>
      </c>
      <c r="Q3041" t="s">
        <v>8320</v>
      </c>
      <c r="R3041" t="s">
        <v>8360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10">
        <f t="shared" si="189"/>
        <v>76.785714285714292</v>
      </c>
      <c r="Q3042" t="s">
        <v>8320</v>
      </c>
      <c r="R3042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10">
        <f t="shared" si="189"/>
        <v>96.526315789473685</v>
      </c>
      <c r="Q3043" t="s">
        <v>8320</v>
      </c>
      <c r="R3043" t="s">
        <v>8360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10">
        <f t="shared" si="189"/>
        <v>51.891891891891895</v>
      </c>
      <c r="Q3044" t="s">
        <v>8320</v>
      </c>
      <c r="R3044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10">
        <f t="shared" si="189"/>
        <v>128.9140625</v>
      </c>
      <c r="Q3045" t="s">
        <v>8320</v>
      </c>
      <c r="R3045" t="s">
        <v>8360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10">
        <f t="shared" si="189"/>
        <v>84.108974358974365</v>
      </c>
      <c r="Q3046" t="s">
        <v>8320</v>
      </c>
      <c r="R3046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10">
        <f t="shared" si="189"/>
        <v>82.941562500000003</v>
      </c>
      <c r="Q3047" t="s">
        <v>8320</v>
      </c>
      <c r="R3047" t="s">
        <v>8360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10">
        <f t="shared" si="189"/>
        <v>259.94827586206895</v>
      </c>
      <c r="Q3048" t="s">
        <v>8320</v>
      </c>
      <c r="R3048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10">
        <f t="shared" si="189"/>
        <v>37.25</v>
      </c>
      <c r="Q3049" t="s">
        <v>8320</v>
      </c>
      <c r="R3049" t="s">
        <v>8360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10">
        <f t="shared" si="189"/>
        <v>177.02127659574469</v>
      </c>
      <c r="Q3050" t="s">
        <v>8320</v>
      </c>
      <c r="R305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10">
        <f t="shared" si="189"/>
        <v>74.074074074074076</v>
      </c>
      <c r="Q3051" t="s">
        <v>8320</v>
      </c>
      <c r="R3051" t="s">
        <v>8360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10">
        <f t="shared" si="189"/>
        <v>70.666666666666671</v>
      </c>
      <c r="Q3052" t="s">
        <v>8320</v>
      </c>
      <c r="R3052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10">
        <f t="shared" si="189"/>
        <v>23.62857142857143</v>
      </c>
      <c r="Q3053" t="s">
        <v>8320</v>
      </c>
      <c r="R3053" t="s">
        <v>8360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10">
        <f t="shared" si="189"/>
        <v>37.5</v>
      </c>
      <c r="Q3054" t="s">
        <v>8320</v>
      </c>
      <c r="R3054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10">
        <f t="shared" si="189"/>
        <v>13.333333333333334</v>
      </c>
      <c r="Q3055" t="s">
        <v>8320</v>
      </c>
      <c r="R3055" t="s">
        <v>8360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0" t="e">
        <f t="shared" si="189"/>
        <v>#DIV/0!</v>
      </c>
      <c r="Q3056" t="s">
        <v>8320</v>
      </c>
      <c r="R3056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10">
        <f t="shared" si="189"/>
        <v>1</v>
      </c>
      <c r="Q3057" t="s">
        <v>8320</v>
      </c>
      <c r="R3057" t="s">
        <v>8360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0" t="e">
        <f t="shared" si="189"/>
        <v>#DIV/0!</v>
      </c>
      <c r="Q3058" t="s">
        <v>8320</v>
      </c>
      <c r="R3058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0" t="e">
        <f t="shared" si="189"/>
        <v>#DIV/0!</v>
      </c>
      <c r="Q3059" t="s">
        <v>8320</v>
      </c>
      <c r="R3059" t="s">
        <v>8360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10">
        <f t="shared" si="189"/>
        <v>1</v>
      </c>
      <c r="Q3060" t="s">
        <v>8320</v>
      </c>
      <c r="R306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10">
        <f t="shared" si="189"/>
        <v>41</v>
      </c>
      <c r="Q3061" t="s">
        <v>8320</v>
      </c>
      <c r="R3061" t="s">
        <v>8360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10">
        <f t="shared" si="189"/>
        <v>55.833333333333336</v>
      </c>
      <c r="Q3062" t="s">
        <v>8320</v>
      </c>
      <c r="R3062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0" t="e">
        <f t="shared" si="189"/>
        <v>#DIV/0!</v>
      </c>
      <c r="Q3063" t="s">
        <v>8320</v>
      </c>
      <c r="R3063" t="s">
        <v>8360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10">
        <f t="shared" si="189"/>
        <v>99.761194029850742</v>
      </c>
      <c r="Q3064" t="s">
        <v>8320</v>
      </c>
      <c r="R3064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10">
        <f t="shared" si="189"/>
        <v>25.521739130434781</v>
      </c>
      <c r="Q3065" t="s">
        <v>8320</v>
      </c>
      <c r="R3065" t="s">
        <v>8360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10">
        <f t="shared" si="189"/>
        <v>117.65277777777777</v>
      </c>
      <c r="Q3066" t="s">
        <v>8320</v>
      </c>
      <c r="R3066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10">
        <f t="shared" si="189"/>
        <v>5</v>
      </c>
      <c r="Q3067" t="s">
        <v>8320</v>
      </c>
      <c r="R3067" t="s">
        <v>8360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10">
        <f t="shared" si="189"/>
        <v>2796.6666666666665</v>
      </c>
      <c r="Q3068" t="s">
        <v>8320</v>
      </c>
      <c r="R3068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10">
        <f t="shared" si="189"/>
        <v>200</v>
      </c>
      <c r="Q3069" t="s">
        <v>8320</v>
      </c>
      <c r="R3069" t="s">
        <v>8360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10">
        <f t="shared" si="189"/>
        <v>87.5</v>
      </c>
      <c r="Q3070" t="s">
        <v>8320</v>
      </c>
      <c r="R307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10">
        <f t="shared" si="189"/>
        <v>20.142857142857142</v>
      </c>
      <c r="Q3071" t="s">
        <v>8320</v>
      </c>
      <c r="R3071" t="s">
        <v>8360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10">
        <f t="shared" si="189"/>
        <v>20.875</v>
      </c>
      <c r="Q3072" t="s">
        <v>8320</v>
      </c>
      <c r="R3072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10">
        <f t="shared" si="189"/>
        <v>61.307692307692307</v>
      </c>
      <c r="Q3073" t="s">
        <v>8320</v>
      </c>
      <c r="R3073" t="s">
        <v>8360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E3074/D3074</f>
        <v>1.6666666666666666E-4</v>
      </c>
      <c r="P3074" s="10">
        <f t="shared" ref="P3074:P3137" si="193">E3074/L3074</f>
        <v>1</v>
      </c>
      <c r="Q3074" t="s">
        <v>8320</v>
      </c>
      <c r="R3074" t="s">
        <v>8360</v>
      </c>
      <c r="S3074" s="13">
        <f t="shared" ref="S3074:S3137" si="194">(((J3074/60)/60)/24)+DATE(1970,1,1)</f>
        <v>42658.690532407403</v>
      </c>
      <c r="T3074" s="13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2.3035714285714285E-4</v>
      </c>
      <c r="P3075" s="10">
        <f t="shared" si="193"/>
        <v>92.142857142857139</v>
      </c>
      <c r="Q3075" t="s">
        <v>8320</v>
      </c>
      <c r="R3075" t="s">
        <v>8360</v>
      </c>
      <c r="S3075" s="13">
        <f t="shared" si="194"/>
        <v>42111.684027777781</v>
      </c>
      <c r="T3075" s="13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10">
        <f t="shared" si="193"/>
        <v>7.333333333333333</v>
      </c>
      <c r="Q3076" t="s">
        <v>8320</v>
      </c>
      <c r="R3076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10">
        <f t="shared" si="193"/>
        <v>64.8</v>
      </c>
      <c r="Q3077" t="s">
        <v>8320</v>
      </c>
      <c r="R3077" t="s">
        <v>8360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10">
        <f t="shared" si="193"/>
        <v>30.12</v>
      </c>
      <c r="Q3078" t="s">
        <v>8320</v>
      </c>
      <c r="R3078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10">
        <f t="shared" si="193"/>
        <v>52.5</v>
      </c>
      <c r="Q3079" t="s">
        <v>8320</v>
      </c>
      <c r="R3079" t="s">
        <v>8360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10">
        <f t="shared" si="193"/>
        <v>23.666666666666668</v>
      </c>
      <c r="Q3080" t="s">
        <v>8320</v>
      </c>
      <c r="R308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10">
        <f t="shared" si="193"/>
        <v>415.77777777777777</v>
      </c>
      <c r="Q3081" t="s">
        <v>8320</v>
      </c>
      <c r="R3081" t="s">
        <v>8360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10">
        <f t="shared" si="193"/>
        <v>53.714285714285715</v>
      </c>
      <c r="Q3082" t="s">
        <v>8320</v>
      </c>
      <c r="R3082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10">
        <f t="shared" si="193"/>
        <v>420.6</v>
      </c>
      <c r="Q3083" t="s">
        <v>8320</v>
      </c>
      <c r="R3083" t="s">
        <v>8360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0" t="e">
        <f t="shared" si="193"/>
        <v>#DIV/0!</v>
      </c>
      <c r="Q3084" t="s">
        <v>8320</v>
      </c>
      <c r="R3084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10">
        <f t="shared" si="193"/>
        <v>18.666666666666668</v>
      </c>
      <c r="Q3085" t="s">
        <v>8320</v>
      </c>
      <c r="R3085" t="s">
        <v>8360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10">
        <f t="shared" si="193"/>
        <v>78.333333333333329</v>
      </c>
      <c r="Q3086" t="s">
        <v>8320</v>
      </c>
      <c r="R3086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10">
        <f t="shared" si="193"/>
        <v>67.777777777777771</v>
      </c>
      <c r="Q3087" t="s">
        <v>8320</v>
      </c>
      <c r="R3087" t="s">
        <v>8360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10">
        <f t="shared" si="193"/>
        <v>16.666666666666668</v>
      </c>
      <c r="Q3088" t="s">
        <v>8320</v>
      </c>
      <c r="R3088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10">
        <f t="shared" si="193"/>
        <v>62.5</v>
      </c>
      <c r="Q3089" t="s">
        <v>8320</v>
      </c>
      <c r="R3089" t="s">
        <v>8360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10">
        <f t="shared" si="193"/>
        <v>42</v>
      </c>
      <c r="Q3090" t="s">
        <v>8320</v>
      </c>
      <c r="R309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10">
        <f t="shared" si="193"/>
        <v>130.0888888888889</v>
      </c>
      <c r="Q3091" t="s">
        <v>8320</v>
      </c>
      <c r="R3091" t="s">
        <v>8360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10">
        <f t="shared" si="193"/>
        <v>1270.2222222222222</v>
      </c>
      <c r="Q3092" t="s">
        <v>8320</v>
      </c>
      <c r="R3092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10">
        <f t="shared" si="193"/>
        <v>88.444444444444443</v>
      </c>
      <c r="Q3093" t="s">
        <v>8320</v>
      </c>
      <c r="R3093" t="s">
        <v>8360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10">
        <f t="shared" si="193"/>
        <v>56.342380952380957</v>
      </c>
      <c r="Q3094" t="s">
        <v>8320</v>
      </c>
      <c r="R3094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10">
        <f t="shared" si="193"/>
        <v>53.529411764705884</v>
      </c>
      <c r="Q3095" t="s">
        <v>8320</v>
      </c>
      <c r="R3095" t="s">
        <v>8360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10">
        <f t="shared" si="193"/>
        <v>25</v>
      </c>
      <c r="Q3096" t="s">
        <v>8320</v>
      </c>
      <c r="R3096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10">
        <f t="shared" si="193"/>
        <v>50</v>
      </c>
      <c r="Q3097" t="s">
        <v>8320</v>
      </c>
      <c r="R3097" t="s">
        <v>8360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10">
        <f t="shared" si="193"/>
        <v>56.785714285714285</v>
      </c>
      <c r="Q3098" t="s">
        <v>8320</v>
      </c>
      <c r="R3098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10">
        <f t="shared" si="193"/>
        <v>40.833333333333336</v>
      </c>
      <c r="Q3099" t="s">
        <v>8320</v>
      </c>
      <c r="R3099" t="s">
        <v>8360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10">
        <f t="shared" si="193"/>
        <v>65.111111111111114</v>
      </c>
      <c r="Q3100" t="s">
        <v>8320</v>
      </c>
      <c r="R310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10">
        <f t="shared" si="193"/>
        <v>55.6</v>
      </c>
      <c r="Q3101" t="s">
        <v>8320</v>
      </c>
      <c r="R3101" t="s">
        <v>8360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10">
        <f t="shared" si="193"/>
        <v>140.53846153846155</v>
      </c>
      <c r="Q3102" t="s">
        <v>8320</v>
      </c>
      <c r="R3102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10">
        <f t="shared" si="193"/>
        <v>25</v>
      </c>
      <c r="Q3103" t="s">
        <v>8320</v>
      </c>
      <c r="R3103" t="s">
        <v>8360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10">
        <f t="shared" si="193"/>
        <v>69.533333333333331</v>
      </c>
      <c r="Q3104" t="s">
        <v>8320</v>
      </c>
      <c r="R3104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10">
        <f t="shared" si="193"/>
        <v>5.5</v>
      </c>
      <c r="Q3105" t="s">
        <v>8320</v>
      </c>
      <c r="R3105" t="s">
        <v>8360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10">
        <f t="shared" si="193"/>
        <v>237</v>
      </c>
      <c r="Q3106" t="s">
        <v>8320</v>
      </c>
      <c r="R3106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10">
        <f t="shared" si="193"/>
        <v>79.870967741935488</v>
      </c>
      <c r="Q3107" t="s">
        <v>8320</v>
      </c>
      <c r="R3107" t="s">
        <v>8360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10">
        <f t="shared" si="193"/>
        <v>10.25</v>
      </c>
      <c r="Q3108" t="s">
        <v>8320</v>
      </c>
      <c r="R3108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10">
        <f t="shared" si="193"/>
        <v>272.58620689655174</v>
      </c>
      <c r="Q3109" t="s">
        <v>8320</v>
      </c>
      <c r="R3109" t="s">
        <v>8360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10">
        <f t="shared" si="193"/>
        <v>13</v>
      </c>
      <c r="Q3110" t="s">
        <v>8320</v>
      </c>
      <c r="R31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10">
        <f t="shared" si="193"/>
        <v>58.184210526315788</v>
      </c>
      <c r="Q3111" t="s">
        <v>8320</v>
      </c>
      <c r="R3111" t="s">
        <v>8360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10">
        <f t="shared" si="193"/>
        <v>10</v>
      </c>
      <c r="Q3112" t="s">
        <v>8320</v>
      </c>
      <c r="R3112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10">
        <f t="shared" si="193"/>
        <v>70.10526315789474</v>
      </c>
      <c r="Q3113" t="s">
        <v>8320</v>
      </c>
      <c r="R3113" t="s">
        <v>8360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10">
        <f t="shared" si="193"/>
        <v>57.888888888888886</v>
      </c>
      <c r="Q3114" t="s">
        <v>8320</v>
      </c>
      <c r="R3114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10">
        <f t="shared" si="193"/>
        <v>125.27027027027027</v>
      </c>
      <c r="Q3115" t="s">
        <v>8320</v>
      </c>
      <c r="R3115" t="s">
        <v>8360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0" t="e">
        <f t="shared" si="193"/>
        <v>#DIV/0!</v>
      </c>
      <c r="Q3116" t="s">
        <v>8320</v>
      </c>
      <c r="R3116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10">
        <f t="shared" si="193"/>
        <v>300</v>
      </c>
      <c r="Q3117" t="s">
        <v>8320</v>
      </c>
      <c r="R3117" t="s">
        <v>8360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10">
        <f t="shared" si="193"/>
        <v>43</v>
      </c>
      <c r="Q3118" t="s">
        <v>8320</v>
      </c>
      <c r="R3118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10">
        <f t="shared" si="193"/>
        <v>1</v>
      </c>
      <c r="Q3119" t="s">
        <v>8320</v>
      </c>
      <c r="R3119" t="s">
        <v>8360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10">
        <f t="shared" si="193"/>
        <v>775</v>
      </c>
      <c r="Q3120" t="s">
        <v>8320</v>
      </c>
      <c r="R312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10">
        <f t="shared" si="193"/>
        <v>5</v>
      </c>
      <c r="Q3121" t="s">
        <v>8320</v>
      </c>
      <c r="R3121" t="s">
        <v>8360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10">
        <f t="shared" si="193"/>
        <v>12.8</v>
      </c>
      <c r="Q3122" t="s">
        <v>8320</v>
      </c>
      <c r="R3122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10">
        <f t="shared" si="193"/>
        <v>10</v>
      </c>
      <c r="Q3123" t="s">
        <v>8320</v>
      </c>
      <c r="R3123" t="s">
        <v>8360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10">
        <f t="shared" si="193"/>
        <v>58</v>
      </c>
      <c r="Q3124" t="s">
        <v>8320</v>
      </c>
      <c r="R3124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10">
        <f t="shared" si="193"/>
        <v>244.80459770114942</v>
      </c>
      <c r="Q3125" t="s">
        <v>8320</v>
      </c>
      <c r="R3125" t="s">
        <v>8360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10">
        <f t="shared" si="193"/>
        <v>6.5</v>
      </c>
      <c r="Q3126" t="s">
        <v>8320</v>
      </c>
      <c r="R3126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0" t="e">
        <f t="shared" si="193"/>
        <v>#DIV/0!</v>
      </c>
      <c r="Q3127" t="s">
        <v>8320</v>
      </c>
      <c r="R3127" t="s">
        <v>8360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10">
        <f t="shared" si="193"/>
        <v>61.176470588235297</v>
      </c>
      <c r="Q3128" t="s">
        <v>8320</v>
      </c>
      <c r="R3128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0" t="e">
        <f t="shared" si="193"/>
        <v>#DIV/0!</v>
      </c>
      <c r="Q3129" t="s">
        <v>8320</v>
      </c>
      <c r="R3129" t="s">
        <v>8360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10">
        <f t="shared" si="193"/>
        <v>139.23931623931625</v>
      </c>
      <c r="Q3130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10">
        <f t="shared" si="193"/>
        <v>10</v>
      </c>
      <c r="Q3131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10">
        <f t="shared" si="193"/>
        <v>93.75</v>
      </c>
      <c r="Q313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10">
        <f t="shared" si="193"/>
        <v>53.75</v>
      </c>
      <c r="Q3133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10">
        <f t="shared" si="193"/>
        <v>10</v>
      </c>
      <c r="Q3134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10">
        <f t="shared" si="193"/>
        <v>33.75</v>
      </c>
      <c r="Q3135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10">
        <f t="shared" si="193"/>
        <v>18.75</v>
      </c>
      <c r="Q3136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10">
        <f t="shared" si="193"/>
        <v>23.142857142857142</v>
      </c>
      <c r="Q3137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E3138/D3138</f>
        <v>1.278</v>
      </c>
      <c r="P3138" s="10">
        <f t="shared" ref="P3138:P3201" si="197">E3138/L3138</f>
        <v>29.045454545454547</v>
      </c>
      <c r="Q3138" t="s">
        <v>8320</v>
      </c>
      <c r="R3138" t="s">
        <v>8321</v>
      </c>
      <c r="S3138" s="13">
        <f t="shared" ref="S3138:S3201" si="198">(((J3138/60)/60)/24)+DATE(1970,1,1)</f>
        <v>42789.462430555555</v>
      </c>
      <c r="T3138" s="13">
        <f t="shared" ref="T3138:T3201" si="1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3.3333333333333333E-2</v>
      </c>
      <c r="P3139" s="10">
        <f t="shared" si="197"/>
        <v>50</v>
      </c>
      <c r="Q3139" t="s">
        <v>8320</v>
      </c>
      <c r="R3139" t="s">
        <v>8321</v>
      </c>
      <c r="S3139" s="13">
        <f t="shared" si="198"/>
        <v>42807.885057870371</v>
      </c>
      <c r="T3139" s="13">
        <f t="shared" si="1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0" t="e">
        <f t="shared" si="197"/>
        <v>#DIV/0!</v>
      </c>
      <c r="Q3140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10">
        <f t="shared" si="197"/>
        <v>450</v>
      </c>
      <c r="Q3141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10">
        <f t="shared" si="197"/>
        <v>24</v>
      </c>
      <c r="Q314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10">
        <f t="shared" si="197"/>
        <v>32.25</v>
      </c>
      <c r="Q3143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10">
        <f t="shared" si="197"/>
        <v>15</v>
      </c>
      <c r="Q3144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0" t="e">
        <f t="shared" si="197"/>
        <v>#DIV/0!</v>
      </c>
      <c r="Q3145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10">
        <f t="shared" si="197"/>
        <v>251.33333333333334</v>
      </c>
      <c r="Q3146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0" t="e">
        <f t="shared" si="197"/>
        <v>#DIV/0!</v>
      </c>
      <c r="Q3147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10">
        <f t="shared" si="197"/>
        <v>437.5</v>
      </c>
      <c r="Q3148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10">
        <f t="shared" si="197"/>
        <v>110.35211267605634</v>
      </c>
      <c r="Q3149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10">
        <f t="shared" si="197"/>
        <v>41.421052631578945</v>
      </c>
      <c r="Q3150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10">
        <f t="shared" si="197"/>
        <v>52</v>
      </c>
      <c r="Q3151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10">
        <f t="shared" si="197"/>
        <v>33.990384615384613</v>
      </c>
      <c r="Q315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10">
        <f t="shared" si="197"/>
        <v>103.35294117647059</v>
      </c>
      <c r="Q3153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10">
        <f t="shared" si="197"/>
        <v>34.791044776119406</v>
      </c>
      <c r="Q3154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10">
        <f t="shared" si="197"/>
        <v>41.773858921161825</v>
      </c>
      <c r="Q3155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10">
        <f t="shared" si="197"/>
        <v>64.268292682926827</v>
      </c>
      <c r="Q3156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10">
        <f t="shared" si="197"/>
        <v>31.209370860927152</v>
      </c>
      <c r="Q3157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10">
        <f t="shared" si="197"/>
        <v>62.921348314606739</v>
      </c>
      <c r="Q3158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10">
        <f t="shared" si="197"/>
        <v>98.536585365853654</v>
      </c>
      <c r="Q3159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10">
        <f t="shared" si="197"/>
        <v>82.608695652173907</v>
      </c>
      <c r="Q3160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10">
        <f t="shared" si="197"/>
        <v>38.504230769230773</v>
      </c>
      <c r="Q3161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10">
        <f t="shared" si="197"/>
        <v>80.15789473684211</v>
      </c>
      <c r="Q316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10">
        <f t="shared" si="197"/>
        <v>28.405405405405407</v>
      </c>
      <c r="Q3163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10">
        <f t="shared" si="197"/>
        <v>80.730158730158735</v>
      </c>
      <c r="Q3164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10">
        <f t="shared" si="197"/>
        <v>200.69444444444446</v>
      </c>
      <c r="Q3165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10">
        <f t="shared" si="197"/>
        <v>37.591549295774648</v>
      </c>
      <c r="Q3166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10">
        <f t="shared" si="197"/>
        <v>58.095238095238095</v>
      </c>
      <c r="Q3167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10">
        <f t="shared" si="197"/>
        <v>60.300892473118282</v>
      </c>
      <c r="Q3168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10">
        <f t="shared" si="197"/>
        <v>63.363636363636367</v>
      </c>
      <c r="Q3169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10">
        <f t="shared" si="197"/>
        <v>50.901639344262293</v>
      </c>
      <c r="Q3170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10">
        <f t="shared" si="197"/>
        <v>100.5</v>
      </c>
      <c r="Q3171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10">
        <f t="shared" si="197"/>
        <v>31.619718309859156</v>
      </c>
      <c r="Q317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10">
        <f t="shared" si="197"/>
        <v>65.102564102564102</v>
      </c>
      <c r="Q3173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10">
        <f t="shared" si="197"/>
        <v>79.310344827586206</v>
      </c>
      <c r="Q3174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10">
        <f t="shared" si="197"/>
        <v>139.18918918918919</v>
      </c>
      <c r="Q3175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10">
        <f t="shared" si="197"/>
        <v>131.91304347826087</v>
      </c>
      <c r="Q3176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10">
        <f t="shared" si="197"/>
        <v>91.3</v>
      </c>
      <c r="Q3177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10">
        <f t="shared" si="197"/>
        <v>39.672727272727272</v>
      </c>
      <c r="Q3178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10">
        <f t="shared" si="197"/>
        <v>57.549019607843135</v>
      </c>
      <c r="Q3179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10">
        <f t="shared" si="197"/>
        <v>33.025641025641029</v>
      </c>
      <c r="Q3180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10">
        <f t="shared" si="197"/>
        <v>77.335806451612896</v>
      </c>
      <c r="Q3181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10">
        <f t="shared" si="197"/>
        <v>31.933333333333334</v>
      </c>
      <c r="Q318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10">
        <f t="shared" si="197"/>
        <v>36.333333333333336</v>
      </c>
      <c r="Q3183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10">
        <f t="shared" si="197"/>
        <v>46.768211920529801</v>
      </c>
      <c r="Q3184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10">
        <f t="shared" si="197"/>
        <v>40.073529411764703</v>
      </c>
      <c r="Q3185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10">
        <f t="shared" si="197"/>
        <v>100.21739130434783</v>
      </c>
      <c r="Q3186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10">
        <f t="shared" si="197"/>
        <v>41.666666666666664</v>
      </c>
      <c r="Q3187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10">
        <f t="shared" si="197"/>
        <v>46.714285714285715</v>
      </c>
      <c r="Q3188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10">
        <f t="shared" si="197"/>
        <v>71.491803278688522</v>
      </c>
      <c r="Q3189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10">
        <f t="shared" si="197"/>
        <v>14.444444444444445</v>
      </c>
      <c r="Q3190" t="s">
        <v>8320</v>
      </c>
      <c r="R319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10">
        <f t="shared" si="197"/>
        <v>356.84210526315792</v>
      </c>
      <c r="Q3191" t="s">
        <v>8320</v>
      </c>
      <c r="R3191" t="s">
        <v>8362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0" t="e">
        <f t="shared" si="197"/>
        <v>#DIV/0!</v>
      </c>
      <c r="Q3192" t="s">
        <v>8320</v>
      </c>
      <c r="R3192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10">
        <f t="shared" si="197"/>
        <v>37.75</v>
      </c>
      <c r="Q3193" t="s">
        <v>8320</v>
      </c>
      <c r="R3193" t="s">
        <v>8362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10">
        <f t="shared" si="197"/>
        <v>12.75</v>
      </c>
      <c r="Q3194" t="s">
        <v>8320</v>
      </c>
      <c r="R3194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10">
        <f t="shared" si="197"/>
        <v>24.458333333333332</v>
      </c>
      <c r="Q3195" t="s">
        <v>8320</v>
      </c>
      <c r="R3195" t="s">
        <v>8362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0" t="e">
        <f t="shared" si="197"/>
        <v>#DIV/0!</v>
      </c>
      <c r="Q3196" t="s">
        <v>8320</v>
      </c>
      <c r="R3196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10">
        <f t="shared" si="197"/>
        <v>53.07692307692308</v>
      </c>
      <c r="Q3197" t="s">
        <v>8320</v>
      </c>
      <c r="R3197" t="s">
        <v>8362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10">
        <f t="shared" si="197"/>
        <v>300</v>
      </c>
      <c r="Q3198" t="s">
        <v>8320</v>
      </c>
      <c r="R3198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10">
        <f t="shared" si="197"/>
        <v>286.25</v>
      </c>
      <c r="Q3199" t="s">
        <v>8320</v>
      </c>
      <c r="R3199" t="s">
        <v>8362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10">
        <f t="shared" si="197"/>
        <v>36.666666666666664</v>
      </c>
      <c r="Q3200" t="s">
        <v>8320</v>
      </c>
      <c r="R320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10">
        <f t="shared" si="197"/>
        <v>49.20754716981132</v>
      </c>
      <c r="Q3201" t="s">
        <v>8320</v>
      </c>
      <c r="R3201" t="s">
        <v>8362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E3202/D3202</f>
        <v>2.0000000000000002E-5</v>
      </c>
      <c r="P3202" s="10">
        <f t="shared" ref="P3202:P3265" si="201">E3202/L3202</f>
        <v>1</v>
      </c>
      <c r="Q3202" t="s">
        <v>8320</v>
      </c>
      <c r="R3202" t="s">
        <v>8362</v>
      </c>
      <c r="S3202" s="13">
        <f t="shared" ref="S3202:S3265" si="202">(((J3202/60)/60)/24)+DATE(1970,1,1)</f>
        <v>42460.320613425924</v>
      </c>
      <c r="T3202" s="13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1.2500000000000001E-2</v>
      </c>
      <c r="P3203" s="10">
        <f t="shared" si="201"/>
        <v>12.5</v>
      </c>
      <c r="Q3203" t="s">
        <v>8320</v>
      </c>
      <c r="R3203" t="s">
        <v>8362</v>
      </c>
      <c r="S3203" s="13">
        <f t="shared" si="202"/>
        <v>41861.767094907409</v>
      </c>
      <c r="T3203" s="13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10">
        <f t="shared" si="201"/>
        <v>109.04</v>
      </c>
      <c r="Q3204" t="s">
        <v>8320</v>
      </c>
      <c r="R3204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10">
        <f t="shared" si="201"/>
        <v>41.666666666666664</v>
      </c>
      <c r="Q3205" t="s">
        <v>8320</v>
      </c>
      <c r="R3205" t="s">
        <v>8362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0" t="e">
        <f t="shared" si="201"/>
        <v>#DIV/0!</v>
      </c>
      <c r="Q3206" t="s">
        <v>8320</v>
      </c>
      <c r="R3206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10">
        <f t="shared" si="201"/>
        <v>22.75</v>
      </c>
      <c r="Q3207" t="s">
        <v>8320</v>
      </c>
      <c r="R3207" t="s">
        <v>8362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0" t="e">
        <f t="shared" si="201"/>
        <v>#DIV/0!</v>
      </c>
      <c r="Q3208" t="s">
        <v>8320</v>
      </c>
      <c r="R3208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10">
        <f t="shared" si="201"/>
        <v>70.833333333333329</v>
      </c>
      <c r="Q3209" t="s">
        <v>8320</v>
      </c>
      <c r="R3209" t="s">
        <v>8362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10">
        <f t="shared" si="201"/>
        <v>63.109756097560975</v>
      </c>
      <c r="Q3210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10">
        <f t="shared" si="201"/>
        <v>50.157964601769912</v>
      </c>
      <c r="Q3211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10">
        <f t="shared" si="201"/>
        <v>62.883333333333333</v>
      </c>
      <c r="Q32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10">
        <f t="shared" si="201"/>
        <v>85.531055900621112</v>
      </c>
      <c r="Q3213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10">
        <f t="shared" si="201"/>
        <v>53.723404255319146</v>
      </c>
      <c r="Q3214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10">
        <f t="shared" si="201"/>
        <v>127.80851063829788</v>
      </c>
      <c r="Q3215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10">
        <f t="shared" si="201"/>
        <v>106.57391304347826</v>
      </c>
      <c r="Q3216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10">
        <f t="shared" si="201"/>
        <v>262.11194029850748</v>
      </c>
      <c r="Q3217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10">
        <f t="shared" si="201"/>
        <v>57.171428571428571</v>
      </c>
      <c r="Q3218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10">
        <f t="shared" si="201"/>
        <v>50.20192307692308</v>
      </c>
      <c r="Q3219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10">
        <f t="shared" si="201"/>
        <v>66.586956521739125</v>
      </c>
      <c r="Q3220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10">
        <f t="shared" si="201"/>
        <v>168.25210084033614</v>
      </c>
      <c r="Q3221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10">
        <f t="shared" si="201"/>
        <v>256.37288135593218</v>
      </c>
      <c r="Q322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10">
        <f t="shared" si="201"/>
        <v>36.610619469026545</v>
      </c>
      <c r="Q3223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10">
        <f t="shared" si="201"/>
        <v>37.142857142857146</v>
      </c>
      <c r="Q3224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10">
        <f t="shared" si="201"/>
        <v>45.878378378378379</v>
      </c>
      <c r="Q3225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10">
        <f t="shared" si="201"/>
        <v>141.71296296296296</v>
      </c>
      <c r="Q3226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10">
        <f t="shared" si="201"/>
        <v>52.487179487179489</v>
      </c>
      <c r="Q3227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10">
        <f t="shared" si="201"/>
        <v>59.523809523809526</v>
      </c>
      <c r="Q3228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10">
        <f t="shared" si="201"/>
        <v>50</v>
      </c>
      <c r="Q3229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10">
        <f t="shared" si="201"/>
        <v>193.62162162162161</v>
      </c>
      <c r="Q3230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10">
        <f t="shared" si="201"/>
        <v>106.79702970297029</v>
      </c>
      <c r="Q3231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10">
        <f t="shared" si="201"/>
        <v>77.21621621621621</v>
      </c>
      <c r="Q323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10">
        <f t="shared" si="201"/>
        <v>57.5</v>
      </c>
      <c r="Q3233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10">
        <f t="shared" si="201"/>
        <v>50.46153846153846</v>
      </c>
      <c r="Q3234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10">
        <f t="shared" si="201"/>
        <v>97.377049180327873</v>
      </c>
      <c r="Q3235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10">
        <f t="shared" si="201"/>
        <v>34.91921739130435</v>
      </c>
      <c r="Q3236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10">
        <f t="shared" si="201"/>
        <v>85.530386740331494</v>
      </c>
      <c r="Q3237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10">
        <f t="shared" si="201"/>
        <v>182.90909090909091</v>
      </c>
      <c r="Q3238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10">
        <f t="shared" si="201"/>
        <v>131.13620817843866</v>
      </c>
      <c r="Q3239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10">
        <f t="shared" si="201"/>
        <v>39.810126582278478</v>
      </c>
      <c r="Q3240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10">
        <f t="shared" si="201"/>
        <v>59.701730769230764</v>
      </c>
      <c r="Q3241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10">
        <f t="shared" si="201"/>
        <v>88.735294117647058</v>
      </c>
      <c r="Q324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10">
        <f t="shared" si="201"/>
        <v>58.688622754491021</v>
      </c>
      <c r="Q3243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10">
        <f t="shared" si="201"/>
        <v>69.56513661202186</v>
      </c>
      <c r="Q3244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10">
        <f t="shared" si="201"/>
        <v>115.87323943661971</v>
      </c>
      <c r="Q3245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10">
        <f t="shared" si="201"/>
        <v>23.869565217391305</v>
      </c>
      <c r="Q3246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10">
        <f t="shared" si="201"/>
        <v>81.125925925925927</v>
      </c>
      <c r="Q3247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10">
        <f t="shared" si="201"/>
        <v>57.626943005181346</v>
      </c>
      <c r="Q3248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10">
        <f t="shared" si="201"/>
        <v>46.429824561403507</v>
      </c>
      <c r="Q3249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10">
        <f t="shared" si="201"/>
        <v>60.475000000000001</v>
      </c>
      <c r="Q3250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10">
        <f t="shared" si="201"/>
        <v>65.579545454545453</v>
      </c>
      <c r="Q3251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10">
        <f t="shared" si="201"/>
        <v>119.1924882629108</v>
      </c>
      <c r="Q325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10">
        <f t="shared" si="201"/>
        <v>83.05</v>
      </c>
      <c r="Q3253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10">
        <f t="shared" si="201"/>
        <v>57.52</v>
      </c>
      <c r="Q3254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10">
        <f t="shared" si="201"/>
        <v>177.08695652173913</v>
      </c>
      <c r="Q3255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10">
        <f t="shared" si="201"/>
        <v>70.771505376344081</v>
      </c>
      <c r="Q3256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10">
        <f t="shared" si="201"/>
        <v>29.166666666666668</v>
      </c>
      <c r="Q3257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10">
        <f t="shared" si="201"/>
        <v>72.76136363636364</v>
      </c>
      <c r="Q3258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10">
        <f t="shared" si="201"/>
        <v>51.853414634146333</v>
      </c>
      <c r="Q3259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10">
        <f t="shared" si="201"/>
        <v>98.2</v>
      </c>
      <c r="Q3260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10">
        <f t="shared" si="201"/>
        <v>251.7381443298969</v>
      </c>
      <c r="Q3261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10">
        <f t="shared" si="201"/>
        <v>74.821917808219183</v>
      </c>
      <c r="Q326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10">
        <f t="shared" si="201"/>
        <v>67.65306122448979</v>
      </c>
      <c r="Q3263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10">
        <f t="shared" si="201"/>
        <v>93.81343283582089</v>
      </c>
      <c r="Q3264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10">
        <f t="shared" si="201"/>
        <v>41.237647058823526</v>
      </c>
      <c r="Q3265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E3266/D3266</f>
        <v>1.03</v>
      </c>
      <c r="P3266" s="10">
        <f t="shared" ref="P3266:P3329" si="205">E3266/L3266</f>
        <v>52.551020408163268</v>
      </c>
      <c r="Q3266" t="s">
        <v>8320</v>
      </c>
      <c r="R3266" t="s">
        <v>8321</v>
      </c>
      <c r="S3266" s="13">
        <f t="shared" ref="S3266:S3329" si="206">(((J3266/60)/60)/24)+DATE(1970,1,1)</f>
        <v>42016.800208333334</v>
      </c>
      <c r="T3266" s="13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1.64</v>
      </c>
      <c r="P3267" s="10">
        <f t="shared" si="205"/>
        <v>70.285714285714292</v>
      </c>
      <c r="Q3267" t="s">
        <v>8320</v>
      </c>
      <c r="R3267" t="s">
        <v>8321</v>
      </c>
      <c r="S3267" s="13">
        <f t="shared" si="206"/>
        <v>42311.711979166663</v>
      </c>
      <c r="T3267" s="13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10">
        <f t="shared" si="205"/>
        <v>48.325153374233132</v>
      </c>
      <c r="Q3268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10">
        <f t="shared" si="205"/>
        <v>53.177083333333336</v>
      </c>
      <c r="Q3269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10">
        <f t="shared" si="205"/>
        <v>60.952380952380949</v>
      </c>
      <c r="Q3270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10">
        <f t="shared" si="205"/>
        <v>116</v>
      </c>
      <c r="Q3271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10">
        <f t="shared" si="205"/>
        <v>61</v>
      </c>
      <c r="Q327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10">
        <f t="shared" si="205"/>
        <v>38.235294117647058</v>
      </c>
      <c r="Q3273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10">
        <f t="shared" si="205"/>
        <v>106.50344827586207</v>
      </c>
      <c r="Q3274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10">
        <f t="shared" si="205"/>
        <v>204.57142857142858</v>
      </c>
      <c r="Q3275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10">
        <f t="shared" si="205"/>
        <v>54.912587412587413</v>
      </c>
      <c r="Q3276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10">
        <f t="shared" si="205"/>
        <v>150.41666666666666</v>
      </c>
      <c r="Q3277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10">
        <f t="shared" si="205"/>
        <v>52.58</v>
      </c>
      <c r="Q3278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10">
        <f t="shared" si="205"/>
        <v>54.3</v>
      </c>
      <c r="Q3279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10">
        <f t="shared" si="205"/>
        <v>76.029411764705884</v>
      </c>
      <c r="Q3280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10">
        <f t="shared" si="205"/>
        <v>105.2063492063492</v>
      </c>
      <c r="Q3281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10">
        <f t="shared" si="205"/>
        <v>68.666666666666671</v>
      </c>
      <c r="Q328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10">
        <f t="shared" si="205"/>
        <v>129.36170212765958</v>
      </c>
      <c r="Q3283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10">
        <f t="shared" si="205"/>
        <v>134.26371308016877</v>
      </c>
      <c r="Q3284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10">
        <f t="shared" si="205"/>
        <v>17.829787234042552</v>
      </c>
      <c r="Q3285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10">
        <f t="shared" si="205"/>
        <v>203.2</v>
      </c>
      <c r="Q3286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10">
        <f t="shared" si="205"/>
        <v>69.18518518518519</v>
      </c>
      <c r="Q3287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10">
        <f t="shared" si="205"/>
        <v>125.12295081967213</v>
      </c>
      <c r="Q3288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10">
        <f t="shared" si="205"/>
        <v>73.529411764705884</v>
      </c>
      <c r="Q3289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10">
        <f t="shared" si="205"/>
        <v>48.437149758454105</v>
      </c>
      <c r="Q3290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10">
        <f t="shared" si="205"/>
        <v>26.608400000000003</v>
      </c>
      <c r="Q3291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10">
        <f t="shared" si="205"/>
        <v>33.666666666666664</v>
      </c>
      <c r="Q329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10">
        <f t="shared" si="205"/>
        <v>40.714285714285715</v>
      </c>
      <c r="Q3293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10">
        <f t="shared" si="205"/>
        <v>19.266666666666666</v>
      </c>
      <c r="Q3294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10">
        <f t="shared" si="205"/>
        <v>84.285714285714292</v>
      </c>
      <c r="Q3295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10">
        <f t="shared" si="205"/>
        <v>29.583333333333332</v>
      </c>
      <c r="Q3296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10">
        <f t="shared" si="205"/>
        <v>26.667037037037037</v>
      </c>
      <c r="Q3297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10">
        <f t="shared" si="205"/>
        <v>45.978723404255319</v>
      </c>
      <c r="Q3298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10">
        <f t="shared" si="205"/>
        <v>125.09090909090909</v>
      </c>
      <c r="Q3299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10">
        <f t="shared" si="205"/>
        <v>141.29166666666666</v>
      </c>
      <c r="Q3300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10">
        <f t="shared" si="205"/>
        <v>55.333333333333336</v>
      </c>
      <c r="Q3301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10">
        <f t="shared" si="205"/>
        <v>46.420454545454547</v>
      </c>
      <c r="Q330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10">
        <f t="shared" si="205"/>
        <v>57.2</v>
      </c>
      <c r="Q3303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10">
        <f t="shared" si="205"/>
        <v>173.7</v>
      </c>
      <c r="Q3304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10">
        <f t="shared" si="205"/>
        <v>59.6</v>
      </c>
      <c r="Q3305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10">
        <f t="shared" si="205"/>
        <v>89.585714285714289</v>
      </c>
      <c r="Q3306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10">
        <f t="shared" si="205"/>
        <v>204.05</v>
      </c>
      <c r="Q3307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10">
        <f t="shared" si="205"/>
        <v>48.703703703703702</v>
      </c>
      <c r="Q3308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10">
        <f t="shared" si="205"/>
        <v>53.339999999999996</v>
      </c>
      <c r="Q3309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10">
        <f t="shared" si="205"/>
        <v>75.087719298245617</v>
      </c>
      <c r="Q3310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10">
        <f t="shared" si="205"/>
        <v>18</v>
      </c>
      <c r="Q3311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10">
        <f t="shared" si="205"/>
        <v>209.83870967741936</v>
      </c>
      <c r="Q33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10">
        <f t="shared" si="205"/>
        <v>61.022222222222226</v>
      </c>
      <c r="Q3313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10">
        <f t="shared" si="205"/>
        <v>61</v>
      </c>
      <c r="Q3314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10">
        <f t="shared" si="205"/>
        <v>80.034482758620683</v>
      </c>
      <c r="Q3315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10">
        <f t="shared" si="205"/>
        <v>29.068965517241381</v>
      </c>
      <c r="Q3316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10">
        <f t="shared" si="205"/>
        <v>49.438202247191015</v>
      </c>
      <c r="Q3317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10">
        <f t="shared" si="205"/>
        <v>93.977440000000001</v>
      </c>
      <c r="Q3318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10">
        <f t="shared" si="205"/>
        <v>61.944444444444443</v>
      </c>
      <c r="Q3319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10">
        <f t="shared" si="205"/>
        <v>78.5</v>
      </c>
      <c r="Q3320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10">
        <f t="shared" si="205"/>
        <v>33.75</v>
      </c>
      <c r="Q3321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10">
        <f t="shared" si="205"/>
        <v>66.44736842105263</v>
      </c>
      <c r="Q332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10">
        <f t="shared" si="205"/>
        <v>35.799999999999997</v>
      </c>
      <c r="Q3323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10">
        <f t="shared" si="205"/>
        <v>145.65217391304347</v>
      </c>
      <c r="Q3324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10">
        <f t="shared" si="205"/>
        <v>25.693877551020407</v>
      </c>
      <c r="Q3325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10">
        <f t="shared" si="205"/>
        <v>152.5</v>
      </c>
      <c r="Q3326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10">
        <f t="shared" si="205"/>
        <v>30</v>
      </c>
      <c r="Q3327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10">
        <f t="shared" si="205"/>
        <v>142.28070175438597</v>
      </c>
      <c r="Q3328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10">
        <f t="shared" si="205"/>
        <v>24.545454545454547</v>
      </c>
      <c r="Q3329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E3330/D3330</f>
        <v>1.4638888888888888</v>
      </c>
      <c r="P3330" s="10">
        <f t="shared" ref="P3330:P3393" si="209">E3330/L3330</f>
        <v>292.77777777777777</v>
      </c>
      <c r="Q3330" t="s">
        <v>8320</v>
      </c>
      <c r="R3330" t="s">
        <v>8321</v>
      </c>
      <c r="S3330" s="13">
        <f t="shared" ref="S3330:S3393" si="210">(((J3330/60)/60)/24)+DATE(1970,1,1)</f>
        <v>41822.57503472222</v>
      </c>
      <c r="T3330" s="13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1.1679999999999999</v>
      </c>
      <c r="P3331" s="10">
        <f t="shared" si="209"/>
        <v>44.92307692307692</v>
      </c>
      <c r="Q3331" t="s">
        <v>8320</v>
      </c>
      <c r="R3331" t="s">
        <v>8321</v>
      </c>
      <c r="S3331" s="13">
        <f t="shared" si="210"/>
        <v>41837.323009259257</v>
      </c>
      <c r="T3331" s="13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10">
        <f t="shared" si="209"/>
        <v>23.10144927536232</v>
      </c>
      <c r="Q333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10">
        <f t="shared" si="209"/>
        <v>80.400000000000006</v>
      </c>
      <c r="Q3333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10">
        <f t="shared" si="209"/>
        <v>72.289156626506028</v>
      </c>
      <c r="Q3334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10">
        <f t="shared" si="209"/>
        <v>32.972972972972975</v>
      </c>
      <c r="Q3335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10">
        <f t="shared" si="209"/>
        <v>116.65217391304348</v>
      </c>
      <c r="Q3336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10">
        <f t="shared" si="209"/>
        <v>79.61904761904762</v>
      </c>
      <c r="Q3337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10">
        <f t="shared" si="209"/>
        <v>27.777777777777779</v>
      </c>
      <c r="Q3338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10">
        <f t="shared" si="209"/>
        <v>81.029411764705884</v>
      </c>
      <c r="Q3339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10">
        <f t="shared" si="209"/>
        <v>136.84821428571428</v>
      </c>
      <c r="Q3340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10">
        <f t="shared" si="209"/>
        <v>177.61702127659575</v>
      </c>
      <c r="Q3341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10">
        <f t="shared" si="209"/>
        <v>109.07894736842105</v>
      </c>
      <c r="Q334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10">
        <f t="shared" si="209"/>
        <v>119.64285714285714</v>
      </c>
      <c r="Q3343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10">
        <f t="shared" si="209"/>
        <v>78.205128205128204</v>
      </c>
      <c r="Q3344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10">
        <f t="shared" si="209"/>
        <v>52.173913043478258</v>
      </c>
      <c r="Q3345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10">
        <f t="shared" si="209"/>
        <v>114.125</v>
      </c>
      <c r="Q3346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10">
        <f t="shared" si="209"/>
        <v>50</v>
      </c>
      <c r="Q3347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10">
        <f t="shared" si="209"/>
        <v>91.666666666666671</v>
      </c>
      <c r="Q3348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10">
        <f t="shared" si="209"/>
        <v>108.59090909090909</v>
      </c>
      <c r="Q3349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10">
        <f t="shared" si="209"/>
        <v>69.822784810126578</v>
      </c>
      <c r="Q3350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10">
        <f t="shared" si="209"/>
        <v>109.57142857142857</v>
      </c>
      <c r="Q3351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10">
        <f t="shared" si="209"/>
        <v>71.666666666666671</v>
      </c>
      <c r="Q335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10">
        <f t="shared" si="209"/>
        <v>93.611111111111114</v>
      </c>
      <c r="Q3353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10">
        <f t="shared" si="209"/>
        <v>76.8</v>
      </c>
      <c r="Q3354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10">
        <f t="shared" si="209"/>
        <v>35.795454545454547</v>
      </c>
      <c r="Q3355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10">
        <f t="shared" si="209"/>
        <v>55.6</v>
      </c>
      <c r="Q3356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10">
        <f t="shared" si="209"/>
        <v>147.33333333333334</v>
      </c>
      <c r="Q3357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10">
        <f t="shared" si="209"/>
        <v>56.333333333333336</v>
      </c>
      <c r="Q3358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10">
        <f t="shared" si="209"/>
        <v>96.19047619047619</v>
      </c>
      <c r="Q3359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10">
        <f t="shared" si="209"/>
        <v>63.574074074074076</v>
      </c>
      <c r="Q3360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10">
        <f t="shared" si="209"/>
        <v>184.78260869565219</v>
      </c>
      <c r="Q3361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10">
        <f t="shared" si="209"/>
        <v>126.72222222222223</v>
      </c>
      <c r="Q336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10">
        <f t="shared" si="209"/>
        <v>83.42647058823529</v>
      </c>
      <c r="Q3363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10">
        <f t="shared" si="209"/>
        <v>54.5</v>
      </c>
      <c r="Q3364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10">
        <f t="shared" si="209"/>
        <v>302.30769230769232</v>
      </c>
      <c r="Q3365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10">
        <f t="shared" si="209"/>
        <v>44.138888888888886</v>
      </c>
      <c r="Q3366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10">
        <f t="shared" si="209"/>
        <v>866.66666666666663</v>
      </c>
      <c r="Q3367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10">
        <f t="shared" si="209"/>
        <v>61.388888888888886</v>
      </c>
      <c r="Q3368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10">
        <f t="shared" si="209"/>
        <v>29.666666666666668</v>
      </c>
      <c r="Q3369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10">
        <f t="shared" si="209"/>
        <v>45.478260869565219</v>
      </c>
      <c r="Q3370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10">
        <f t="shared" si="209"/>
        <v>96.203703703703709</v>
      </c>
      <c r="Q3371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10">
        <f t="shared" si="209"/>
        <v>67.92307692307692</v>
      </c>
      <c r="Q337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10">
        <f t="shared" si="209"/>
        <v>30.777777777777779</v>
      </c>
      <c r="Q3373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10">
        <f t="shared" si="209"/>
        <v>38.333333333333336</v>
      </c>
      <c r="Q3374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10">
        <f t="shared" si="209"/>
        <v>66.833333333333329</v>
      </c>
      <c r="Q3375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10">
        <f t="shared" si="209"/>
        <v>71.730769230769226</v>
      </c>
      <c r="Q3376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10">
        <f t="shared" si="209"/>
        <v>176.47058823529412</v>
      </c>
      <c r="Q3377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10">
        <f t="shared" si="209"/>
        <v>421.10526315789474</v>
      </c>
      <c r="Q3378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10">
        <f t="shared" si="209"/>
        <v>104.98701298701299</v>
      </c>
      <c r="Q3379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10">
        <f t="shared" si="209"/>
        <v>28.19047619047619</v>
      </c>
      <c r="Q3380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10">
        <f t="shared" si="209"/>
        <v>54.55263157894737</v>
      </c>
      <c r="Q3381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10">
        <f t="shared" si="209"/>
        <v>111.89285714285714</v>
      </c>
      <c r="Q338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10">
        <f t="shared" si="209"/>
        <v>85.208333333333329</v>
      </c>
      <c r="Q3383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10">
        <f t="shared" si="209"/>
        <v>76.652173913043484</v>
      </c>
      <c r="Q3384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10">
        <f t="shared" si="209"/>
        <v>65.166666666666671</v>
      </c>
      <c r="Q3385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10">
        <f t="shared" si="209"/>
        <v>93.760312499999998</v>
      </c>
      <c r="Q3386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10">
        <f t="shared" si="209"/>
        <v>133.33333333333334</v>
      </c>
      <c r="Q3387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10">
        <f t="shared" si="209"/>
        <v>51.219512195121951</v>
      </c>
      <c r="Q3388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10">
        <f t="shared" si="209"/>
        <v>100.17142857142858</v>
      </c>
      <c r="Q3389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10">
        <f t="shared" si="209"/>
        <v>34.6</v>
      </c>
      <c r="Q3390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10">
        <f t="shared" si="209"/>
        <v>184.67741935483872</v>
      </c>
      <c r="Q3391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10">
        <f t="shared" si="209"/>
        <v>69.818181818181813</v>
      </c>
      <c r="Q339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10">
        <f t="shared" si="209"/>
        <v>61.944444444444443</v>
      </c>
      <c r="Q3393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E3394/D3394</f>
        <v>1</v>
      </c>
      <c r="P3394" s="10">
        <f t="shared" ref="P3394:P3457" si="213">E3394/L3394</f>
        <v>41.666666666666664</v>
      </c>
      <c r="Q3394" t="s">
        <v>8320</v>
      </c>
      <c r="R3394" t="s">
        <v>8321</v>
      </c>
      <c r="S3394" s="13">
        <f t="shared" ref="S3394:S3457" si="214">(((J3394/60)/60)/24)+DATE(1970,1,1)</f>
        <v>42446.845543981486</v>
      </c>
      <c r="T3394" s="13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1.0580000000000001</v>
      </c>
      <c r="P3395" s="10">
        <f t="shared" si="213"/>
        <v>36.06818181818182</v>
      </c>
      <c r="Q3395" t="s">
        <v>8320</v>
      </c>
      <c r="R3395" t="s">
        <v>8321</v>
      </c>
      <c r="S3395" s="13">
        <f t="shared" si="214"/>
        <v>41923.921643518523</v>
      </c>
      <c r="T3395" s="13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10">
        <f t="shared" si="213"/>
        <v>29</v>
      </c>
      <c r="Q3396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10">
        <f t="shared" si="213"/>
        <v>24.210526315789473</v>
      </c>
      <c r="Q3397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10">
        <f t="shared" si="213"/>
        <v>55.892857142857146</v>
      </c>
      <c r="Q3398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10">
        <f t="shared" si="213"/>
        <v>11.666666666666666</v>
      </c>
      <c r="Q3399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10">
        <f t="shared" si="213"/>
        <v>68.353846153846149</v>
      </c>
      <c r="Q3400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10">
        <f t="shared" si="213"/>
        <v>27.065217391304348</v>
      </c>
      <c r="Q3401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10">
        <f t="shared" si="213"/>
        <v>118.12941176470588</v>
      </c>
      <c r="Q340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10">
        <f t="shared" si="213"/>
        <v>44.757575757575758</v>
      </c>
      <c r="Q3403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10">
        <f t="shared" si="213"/>
        <v>99.787878787878782</v>
      </c>
      <c r="Q3404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10">
        <f t="shared" si="213"/>
        <v>117.64705882352941</v>
      </c>
      <c r="Q3405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10">
        <f t="shared" si="213"/>
        <v>203.33333333333334</v>
      </c>
      <c r="Q3406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10">
        <f t="shared" si="213"/>
        <v>28.323529411764707</v>
      </c>
      <c r="Q3407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10">
        <f t="shared" si="213"/>
        <v>110.23076923076923</v>
      </c>
      <c r="Q3408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10">
        <f t="shared" si="213"/>
        <v>31.970149253731343</v>
      </c>
      <c r="Q3409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10">
        <f t="shared" si="213"/>
        <v>58.611111111111114</v>
      </c>
      <c r="Q3410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10">
        <f t="shared" si="213"/>
        <v>29.428571428571427</v>
      </c>
      <c r="Q3411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10">
        <f t="shared" si="213"/>
        <v>81.375</v>
      </c>
      <c r="Q34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10">
        <f t="shared" si="213"/>
        <v>199.16666666666666</v>
      </c>
      <c r="Q3413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10">
        <f t="shared" si="213"/>
        <v>115.38461538461539</v>
      </c>
      <c r="Q3414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10">
        <f t="shared" si="213"/>
        <v>46.428571428571431</v>
      </c>
      <c r="Q3415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10">
        <f t="shared" si="213"/>
        <v>70.568181818181813</v>
      </c>
      <c r="Q3416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10">
        <f t="shared" si="213"/>
        <v>22.222222222222221</v>
      </c>
      <c r="Q3417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10">
        <f t="shared" si="213"/>
        <v>159.46666666666667</v>
      </c>
      <c r="Q3418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10">
        <f t="shared" si="213"/>
        <v>37.777999999999999</v>
      </c>
      <c r="Q3419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10">
        <f t="shared" si="213"/>
        <v>72.053571428571431</v>
      </c>
      <c r="Q3420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10">
        <f t="shared" si="213"/>
        <v>63.695652173913047</v>
      </c>
      <c r="Q3421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10">
        <f t="shared" si="213"/>
        <v>28.411764705882351</v>
      </c>
      <c r="Q342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10">
        <f t="shared" si="213"/>
        <v>103.21428571428571</v>
      </c>
      <c r="Q3423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10">
        <f t="shared" si="213"/>
        <v>71.152173913043484</v>
      </c>
      <c r="Q3424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10">
        <f t="shared" si="213"/>
        <v>35</v>
      </c>
      <c r="Q3425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10">
        <f t="shared" si="213"/>
        <v>81.776315789473685</v>
      </c>
      <c r="Q3426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10">
        <f t="shared" si="213"/>
        <v>297.02980769230766</v>
      </c>
      <c r="Q3427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10">
        <f t="shared" si="213"/>
        <v>46.609195402298852</v>
      </c>
      <c r="Q3428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10">
        <f t="shared" si="213"/>
        <v>51.724137931034484</v>
      </c>
      <c r="Q3429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10">
        <f t="shared" si="213"/>
        <v>40.294117647058826</v>
      </c>
      <c r="Q3430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10">
        <f t="shared" si="213"/>
        <v>16.25</v>
      </c>
      <c r="Q3431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10">
        <f t="shared" si="213"/>
        <v>30.152638888888887</v>
      </c>
      <c r="Q343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10">
        <f t="shared" si="213"/>
        <v>95.238095238095241</v>
      </c>
      <c r="Q3433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10">
        <f t="shared" si="213"/>
        <v>52.214285714285715</v>
      </c>
      <c r="Q3434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10">
        <f t="shared" si="213"/>
        <v>134.1549295774648</v>
      </c>
      <c r="Q3435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10">
        <f t="shared" si="213"/>
        <v>62.827380952380949</v>
      </c>
      <c r="Q3436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10">
        <f t="shared" si="213"/>
        <v>58.94736842105263</v>
      </c>
      <c r="Q3437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10">
        <f t="shared" si="213"/>
        <v>143.1081081081081</v>
      </c>
      <c r="Q3438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10">
        <f t="shared" si="213"/>
        <v>84.166666666666671</v>
      </c>
      <c r="Q3439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10">
        <f t="shared" si="213"/>
        <v>186.07142857142858</v>
      </c>
      <c r="Q3440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10">
        <f t="shared" si="213"/>
        <v>89.785555555555561</v>
      </c>
      <c r="Q3441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10">
        <f t="shared" si="213"/>
        <v>64.157560975609755</v>
      </c>
      <c r="Q344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10">
        <f t="shared" si="213"/>
        <v>59.651162790697676</v>
      </c>
      <c r="Q3443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10">
        <f t="shared" si="213"/>
        <v>31.25</v>
      </c>
      <c r="Q3444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10">
        <f t="shared" si="213"/>
        <v>41.222222222222221</v>
      </c>
      <c r="Q3445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10">
        <f t="shared" si="213"/>
        <v>43.35</v>
      </c>
      <c r="Q3446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10">
        <f t="shared" si="213"/>
        <v>64.516129032258064</v>
      </c>
      <c r="Q3447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10">
        <f t="shared" si="213"/>
        <v>43.28</v>
      </c>
      <c r="Q3448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10">
        <f t="shared" si="213"/>
        <v>77</v>
      </c>
      <c r="Q3449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10">
        <f t="shared" si="213"/>
        <v>51.222222222222221</v>
      </c>
      <c r="Q3450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10">
        <f t="shared" si="213"/>
        <v>68.25</v>
      </c>
      <c r="Q3451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10">
        <f t="shared" si="213"/>
        <v>19.487179487179485</v>
      </c>
      <c r="Q345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10">
        <f t="shared" si="213"/>
        <v>41.125</v>
      </c>
      <c r="Q3453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10">
        <f t="shared" si="213"/>
        <v>41.405405405405403</v>
      </c>
      <c r="Q3454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10">
        <f t="shared" si="213"/>
        <v>27.5</v>
      </c>
      <c r="Q3455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10">
        <f t="shared" si="213"/>
        <v>33.571428571428569</v>
      </c>
      <c r="Q3456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10">
        <f t="shared" si="213"/>
        <v>145.86956521739131</v>
      </c>
      <c r="Q3457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E3458/D3458</f>
        <v>1.913</v>
      </c>
      <c r="P3458" s="10">
        <f t="shared" ref="P3458:P3521" si="217">E3458/L3458</f>
        <v>358.6875</v>
      </c>
      <c r="Q3458" t="s">
        <v>8320</v>
      </c>
      <c r="R3458" t="s">
        <v>8321</v>
      </c>
      <c r="S3458" s="13">
        <f t="shared" ref="S3458:S3521" si="218">(((J3458/60)/60)/24)+DATE(1970,1,1)</f>
        <v>41821.205636574072</v>
      </c>
      <c r="T3458" s="13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1.4019999999999999</v>
      </c>
      <c r="P3459" s="10">
        <f t="shared" si="217"/>
        <v>50.981818181818184</v>
      </c>
      <c r="Q3459" t="s">
        <v>8320</v>
      </c>
      <c r="R3459" t="s">
        <v>8321</v>
      </c>
      <c r="S3459" s="13">
        <f t="shared" si="218"/>
        <v>42016.706678240742</v>
      </c>
      <c r="T3459" s="13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10">
        <f t="shared" si="217"/>
        <v>45.037037037037038</v>
      </c>
      <c r="Q3460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10">
        <f t="shared" si="217"/>
        <v>17.527777777777779</v>
      </c>
      <c r="Q3461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10">
        <f t="shared" si="217"/>
        <v>50</v>
      </c>
      <c r="Q346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10">
        <f t="shared" si="217"/>
        <v>57.916666666666664</v>
      </c>
      <c r="Q3463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10">
        <f t="shared" si="217"/>
        <v>29.705882352941178</v>
      </c>
      <c r="Q3464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10">
        <f t="shared" si="217"/>
        <v>90.684210526315795</v>
      </c>
      <c r="Q3465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10">
        <f t="shared" si="217"/>
        <v>55.012688172043013</v>
      </c>
      <c r="Q3466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10">
        <f t="shared" si="217"/>
        <v>57.222222222222221</v>
      </c>
      <c r="Q3467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10">
        <f t="shared" si="217"/>
        <v>72.950819672131146</v>
      </c>
      <c r="Q3468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10">
        <f t="shared" si="217"/>
        <v>64.468085106382972</v>
      </c>
      <c r="Q3469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10">
        <f t="shared" si="217"/>
        <v>716.35294117647061</v>
      </c>
      <c r="Q3470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10">
        <f t="shared" si="217"/>
        <v>50.396825396825399</v>
      </c>
      <c r="Q3471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10">
        <f t="shared" si="217"/>
        <v>41.666666666666664</v>
      </c>
      <c r="Q347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10">
        <f t="shared" si="217"/>
        <v>35.766666666666666</v>
      </c>
      <c r="Q3473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10">
        <f t="shared" si="217"/>
        <v>88.739130434782609</v>
      </c>
      <c r="Q3474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10">
        <f t="shared" si="217"/>
        <v>148.4848484848485</v>
      </c>
      <c r="Q3475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10">
        <f t="shared" si="217"/>
        <v>51.794871794871796</v>
      </c>
      <c r="Q3476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10">
        <f t="shared" si="217"/>
        <v>20</v>
      </c>
      <c r="Q3477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10">
        <f t="shared" si="217"/>
        <v>52</v>
      </c>
      <c r="Q3478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10">
        <f t="shared" si="217"/>
        <v>53.230769230769234</v>
      </c>
      <c r="Q3479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10">
        <f t="shared" si="217"/>
        <v>39.596491228070178</v>
      </c>
      <c r="Q3480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10">
        <f t="shared" si="217"/>
        <v>34.25</v>
      </c>
      <c r="Q3481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10">
        <f t="shared" si="217"/>
        <v>164.61538461538461</v>
      </c>
      <c r="Q348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10">
        <f t="shared" si="217"/>
        <v>125.05263157894737</v>
      </c>
      <c r="Q3483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10">
        <f t="shared" si="217"/>
        <v>51.875</v>
      </c>
      <c r="Q3484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10">
        <f t="shared" si="217"/>
        <v>40.285714285714285</v>
      </c>
      <c r="Q3485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10">
        <f t="shared" si="217"/>
        <v>64.909090909090907</v>
      </c>
      <c r="Q3486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10">
        <f t="shared" si="217"/>
        <v>55.333333333333336</v>
      </c>
      <c r="Q3487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10">
        <f t="shared" si="217"/>
        <v>83.142857142857139</v>
      </c>
      <c r="Q3488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10">
        <f t="shared" si="217"/>
        <v>38.712121212121211</v>
      </c>
      <c r="Q3489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10">
        <f t="shared" si="217"/>
        <v>125.37931034482759</v>
      </c>
      <c r="Q3490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10">
        <f t="shared" si="217"/>
        <v>78.263888888888886</v>
      </c>
      <c r="Q3491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10">
        <f t="shared" si="217"/>
        <v>47.222222222222221</v>
      </c>
      <c r="Q349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10">
        <f t="shared" si="217"/>
        <v>79.099999999999994</v>
      </c>
      <c r="Q3493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10">
        <f t="shared" si="217"/>
        <v>114.29199999999999</v>
      </c>
      <c r="Q3494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10">
        <f t="shared" si="217"/>
        <v>51.724137931034484</v>
      </c>
      <c r="Q3495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10">
        <f t="shared" si="217"/>
        <v>30.76923076923077</v>
      </c>
      <c r="Q3496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10">
        <f t="shared" si="217"/>
        <v>74.208333333333329</v>
      </c>
      <c r="Q3497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10">
        <f t="shared" si="217"/>
        <v>47.846153846153847</v>
      </c>
      <c r="Q3498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10">
        <f t="shared" si="217"/>
        <v>34.408163265306122</v>
      </c>
      <c r="Q3499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10">
        <f t="shared" si="217"/>
        <v>40.238095238095241</v>
      </c>
      <c r="Q3500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10">
        <f t="shared" si="217"/>
        <v>60.285714285714285</v>
      </c>
      <c r="Q3501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10">
        <f t="shared" si="217"/>
        <v>25.30952380952381</v>
      </c>
      <c r="Q350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10">
        <f t="shared" si="217"/>
        <v>35.952380952380949</v>
      </c>
      <c r="Q3503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10">
        <f t="shared" si="217"/>
        <v>136</v>
      </c>
      <c r="Q3504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10">
        <f t="shared" si="217"/>
        <v>70.763157894736835</v>
      </c>
      <c r="Q3505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10">
        <f t="shared" si="217"/>
        <v>125</v>
      </c>
      <c r="Q3506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10">
        <f t="shared" si="217"/>
        <v>66.512820512820511</v>
      </c>
      <c r="Q3507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10">
        <f t="shared" si="217"/>
        <v>105</v>
      </c>
      <c r="Q3508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10">
        <f t="shared" si="217"/>
        <v>145</v>
      </c>
      <c r="Q3509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10">
        <f t="shared" si="217"/>
        <v>12</v>
      </c>
      <c r="Q3510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10">
        <f t="shared" si="217"/>
        <v>96.666666666666671</v>
      </c>
      <c r="Q3511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10">
        <f t="shared" si="217"/>
        <v>60.333333333333336</v>
      </c>
      <c r="Q35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10">
        <f t="shared" si="217"/>
        <v>79.89473684210526</v>
      </c>
      <c r="Q3513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10">
        <f t="shared" si="217"/>
        <v>58.823529411764703</v>
      </c>
      <c r="Q3514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10">
        <f t="shared" si="217"/>
        <v>75.340909090909093</v>
      </c>
      <c r="Q3515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10">
        <f t="shared" si="217"/>
        <v>55</v>
      </c>
      <c r="Q3516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10">
        <f t="shared" si="217"/>
        <v>66.956521739130437</v>
      </c>
      <c r="Q3517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10">
        <f t="shared" si="217"/>
        <v>227.27272727272728</v>
      </c>
      <c r="Q3518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10">
        <f t="shared" si="217"/>
        <v>307.69230769230768</v>
      </c>
      <c r="Q3519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10">
        <f t="shared" si="217"/>
        <v>50.020909090909093</v>
      </c>
      <c r="Q3520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10">
        <f t="shared" si="217"/>
        <v>72.392857142857139</v>
      </c>
      <c r="Q3521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E3522/D3522</f>
        <v>1.0075000000000001</v>
      </c>
      <c r="P3522" s="10">
        <f t="shared" ref="P3522:P3585" si="221">E3522/L3522</f>
        <v>95.952380952380949</v>
      </c>
      <c r="Q3522" t="s">
        <v>8320</v>
      </c>
      <c r="R3522" t="s">
        <v>8321</v>
      </c>
      <c r="S3522" s="13">
        <f t="shared" ref="S3522:S3585" si="222">(((J3522/60)/60)/24)+DATE(1970,1,1)</f>
        <v>42227.824212962965</v>
      </c>
      <c r="T3522" s="13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1.6942857142857144</v>
      </c>
      <c r="P3523" s="10">
        <f t="shared" si="221"/>
        <v>45.615384615384613</v>
      </c>
      <c r="Q3523" t="s">
        <v>8320</v>
      </c>
      <c r="R3523" t="s">
        <v>8321</v>
      </c>
      <c r="S3523" s="13">
        <f t="shared" si="222"/>
        <v>41881.361342592594</v>
      </c>
      <c r="T3523" s="13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10">
        <f t="shared" si="221"/>
        <v>41.029411764705884</v>
      </c>
      <c r="Q3524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10">
        <f t="shared" si="221"/>
        <v>56.825000000000003</v>
      </c>
      <c r="Q3525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10">
        <f t="shared" si="221"/>
        <v>137.24324324324326</v>
      </c>
      <c r="Q3526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10">
        <f t="shared" si="221"/>
        <v>75.714285714285708</v>
      </c>
      <c r="Q3527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10">
        <f t="shared" si="221"/>
        <v>99</v>
      </c>
      <c r="Q3528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10">
        <f t="shared" si="221"/>
        <v>81.569767441860463</v>
      </c>
      <c r="Q3529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10">
        <f t="shared" si="221"/>
        <v>45.108108108108105</v>
      </c>
      <c r="Q3530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10">
        <f t="shared" si="221"/>
        <v>36.666666666666664</v>
      </c>
      <c r="Q3531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10">
        <f t="shared" si="221"/>
        <v>125</v>
      </c>
      <c r="Q353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10">
        <f t="shared" si="221"/>
        <v>49.230769230769234</v>
      </c>
      <c r="Q3533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10">
        <f t="shared" si="221"/>
        <v>42.296296296296298</v>
      </c>
      <c r="Q3534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10">
        <f t="shared" si="221"/>
        <v>78.875</v>
      </c>
      <c r="Q3535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10">
        <f t="shared" si="221"/>
        <v>38.284313725490193</v>
      </c>
      <c r="Q3536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10">
        <f t="shared" si="221"/>
        <v>44.847826086956523</v>
      </c>
      <c r="Q3537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10">
        <f t="shared" si="221"/>
        <v>13.529411764705882</v>
      </c>
      <c r="Q3538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10">
        <f t="shared" si="221"/>
        <v>43.5</v>
      </c>
      <c r="Q3539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10">
        <f t="shared" si="221"/>
        <v>30.951807228915662</v>
      </c>
      <c r="Q3540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10">
        <f t="shared" si="221"/>
        <v>55.230769230769234</v>
      </c>
      <c r="Q3541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10">
        <f t="shared" si="221"/>
        <v>46.125</v>
      </c>
      <c r="Q354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10">
        <f t="shared" si="221"/>
        <v>39.375</v>
      </c>
      <c r="Q3543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10">
        <f t="shared" si="221"/>
        <v>66.152941176470591</v>
      </c>
      <c r="Q3544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10">
        <f t="shared" si="221"/>
        <v>54.137931034482762</v>
      </c>
      <c r="Q3545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10">
        <f t="shared" si="221"/>
        <v>104.16666666666667</v>
      </c>
      <c r="Q3546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10">
        <f t="shared" si="221"/>
        <v>31.375</v>
      </c>
      <c r="Q3547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10">
        <f t="shared" si="221"/>
        <v>59.210526315789473</v>
      </c>
      <c r="Q3548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10">
        <f t="shared" si="221"/>
        <v>119.17633928571429</v>
      </c>
      <c r="Q3549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10">
        <f t="shared" si="221"/>
        <v>164.61538461538461</v>
      </c>
      <c r="Q3550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10">
        <f t="shared" si="221"/>
        <v>24.285714285714285</v>
      </c>
      <c r="Q3551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10">
        <f t="shared" si="221"/>
        <v>40.9375</v>
      </c>
      <c r="Q355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10">
        <f t="shared" si="221"/>
        <v>61.1</v>
      </c>
      <c r="Q3553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10">
        <f t="shared" si="221"/>
        <v>38.65</v>
      </c>
      <c r="Q3554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10">
        <f t="shared" si="221"/>
        <v>56.20192307692308</v>
      </c>
      <c r="Q3555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10">
        <f t="shared" si="221"/>
        <v>107.00207547169811</v>
      </c>
      <c r="Q3556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10">
        <f t="shared" si="221"/>
        <v>171.42857142857142</v>
      </c>
      <c r="Q3557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10">
        <f t="shared" si="221"/>
        <v>110.5</v>
      </c>
      <c r="Q3558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10">
        <f t="shared" si="221"/>
        <v>179.27598566308242</v>
      </c>
      <c r="Q3559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10">
        <f t="shared" si="221"/>
        <v>22.90909090909091</v>
      </c>
      <c r="Q3560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10">
        <f t="shared" si="221"/>
        <v>43.125</v>
      </c>
      <c r="Q3561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10">
        <f t="shared" si="221"/>
        <v>46.891891891891895</v>
      </c>
      <c r="Q356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10">
        <f t="shared" si="221"/>
        <v>47.407407407407405</v>
      </c>
      <c r="Q3563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10">
        <f t="shared" si="221"/>
        <v>15.129032258064516</v>
      </c>
      <c r="Q3564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10">
        <f t="shared" si="221"/>
        <v>21.098000000000003</v>
      </c>
      <c r="Q3565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10">
        <f t="shared" si="221"/>
        <v>59.117647058823529</v>
      </c>
      <c r="Q3566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10">
        <f t="shared" si="221"/>
        <v>97.916666666666671</v>
      </c>
      <c r="Q3567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10">
        <f t="shared" si="221"/>
        <v>55.131578947368418</v>
      </c>
      <c r="Q3568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10">
        <f t="shared" si="221"/>
        <v>26.536585365853657</v>
      </c>
      <c r="Q3569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10">
        <f t="shared" si="221"/>
        <v>58.421052631578945</v>
      </c>
      <c r="Q3570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10">
        <f t="shared" si="221"/>
        <v>122.53658536585365</v>
      </c>
      <c r="Q3571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10">
        <f t="shared" si="221"/>
        <v>87.961538461538467</v>
      </c>
      <c r="Q357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10">
        <f t="shared" si="221"/>
        <v>73.239999999999995</v>
      </c>
      <c r="Q3573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10">
        <f t="shared" si="221"/>
        <v>55.555555555555557</v>
      </c>
      <c r="Q3574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10">
        <f t="shared" si="221"/>
        <v>39.53846153846154</v>
      </c>
      <c r="Q3575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10">
        <f t="shared" si="221"/>
        <v>136.77777777777777</v>
      </c>
      <c r="Q3576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10">
        <f t="shared" si="221"/>
        <v>99.343137254901961</v>
      </c>
      <c r="Q3577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10">
        <f t="shared" si="221"/>
        <v>20</v>
      </c>
      <c r="Q3578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10">
        <f t="shared" si="221"/>
        <v>28.888888888888889</v>
      </c>
      <c r="Q3579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10">
        <f t="shared" si="221"/>
        <v>40.545945945945945</v>
      </c>
      <c r="Q3580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10">
        <f t="shared" si="221"/>
        <v>35.714285714285715</v>
      </c>
      <c r="Q3581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10">
        <f t="shared" si="221"/>
        <v>37.962962962962962</v>
      </c>
      <c r="Q358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10">
        <f t="shared" si="221"/>
        <v>33.333333333333336</v>
      </c>
      <c r="Q3583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10">
        <f t="shared" si="221"/>
        <v>58.571428571428569</v>
      </c>
      <c r="Q3584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10">
        <f t="shared" si="221"/>
        <v>135.625</v>
      </c>
      <c r="Q3585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E3586/D3586</f>
        <v>1.155</v>
      </c>
      <c r="P3586" s="10">
        <f t="shared" ref="P3586:P3649" si="225">E3586/L3586</f>
        <v>30.9375</v>
      </c>
      <c r="Q3586" t="s">
        <v>8320</v>
      </c>
      <c r="R3586" t="s">
        <v>8321</v>
      </c>
      <c r="S3586" s="13">
        <f t="shared" ref="S3586:S3649" si="226">(((J3586/60)/60)/24)+DATE(1970,1,1)</f>
        <v>42168.316481481481</v>
      </c>
      <c r="T3586" s="13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1.1911764705882353</v>
      </c>
      <c r="P3587" s="10">
        <f t="shared" si="225"/>
        <v>176.08695652173913</v>
      </c>
      <c r="Q3587" t="s">
        <v>8320</v>
      </c>
      <c r="R3587" t="s">
        <v>8321</v>
      </c>
      <c r="S3587" s="13">
        <f t="shared" si="226"/>
        <v>41964.716319444444</v>
      </c>
      <c r="T3587" s="13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10">
        <f t="shared" si="225"/>
        <v>151.9814814814815</v>
      </c>
      <c r="Q3588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10">
        <f t="shared" si="225"/>
        <v>22.607142857142858</v>
      </c>
      <c r="Q3589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10">
        <f t="shared" si="225"/>
        <v>18.272727272727273</v>
      </c>
      <c r="Q3590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10">
        <f t="shared" si="225"/>
        <v>82.258064516129039</v>
      </c>
      <c r="Q3591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10">
        <f t="shared" si="225"/>
        <v>68.534246575342465</v>
      </c>
      <c r="Q359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10">
        <f t="shared" si="225"/>
        <v>68.055555555555557</v>
      </c>
      <c r="Q3593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10">
        <f t="shared" si="225"/>
        <v>72.714285714285708</v>
      </c>
      <c r="Q3594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10">
        <f t="shared" si="225"/>
        <v>77.186046511627907</v>
      </c>
      <c r="Q3595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10">
        <f t="shared" si="225"/>
        <v>55.972222222222221</v>
      </c>
      <c r="Q3596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10">
        <f t="shared" si="225"/>
        <v>49.693548387096776</v>
      </c>
      <c r="Q3597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10">
        <f t="shared" si="225"/>
        <v>79</v>
      </c>
      <c r="Q3598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10">
        <f t="shared" si="225"/>
        <v>77.727272727272734</v>
      </c>
      <c r="Q3599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10">
        <f t="shared" si="225"/>
        <v>40.777777777777779</v>
      </c>
      <c r="Q3600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10">
        <f t="shared" si="225"/>
        <v>59.411764705882355</v>
      </c>
      <c r="Q3601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10">
        <f t="shared" si="225"/>
        <v>3.25</v>
      </c>
      <c r="Q360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10">
        <f t="shared" si="225"/>
        <v>39.377358490566039</v>
      </c>
      <c r="Q3603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10">
        <f t="shared" si="225"/>
        <v>81.673469387755105</v>
      </c>
      <c r="Q3604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10">
        <f t="shared" si="225"/>
        <v>44.912280701754383</v>
      </c>
      <c r="Q3605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10">
        <f t="shared" si="225"/>
        <v>49.05797101449275</v>
      </c>
      <c r="Q3606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10">
        <f t="shared" si="225"/>
        <v>30.666666666666668</v>
      </c>
      <c r="Q3607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10">
        <f t="shared" si="225"/>
        <v>61.0625</v>
      </c>
      <c r="Q3608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10">
        <f t="shared" si="225"/>
        <v>29</v>
      </c>
      <c r="Q3609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10">
        <f t="shared" si="225"/>
        <v>29.62962962962963</v>
      </c>
      <c r="Q3610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10">
        <f t="shared" si="225"/>
        <v>143.0952380952381</v>
      </c>
      <c r="Q3611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10">
        <f t="shared" si="225"/>
        <v>52.354838709677416</v>
      </c>
      <c r="Q36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10">
        <f t="shared" si="225"/>
        <v>66.666666666666671</v>
      </c>
      <c r="Q3613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10">
        <f t="shared" si="225"/>
        <v>126.66666666666667</v>
      </c>
      <c r="Q3614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10">
        <f t="shared" si="225"/>
        <v>62.5</v>
      </c>
      <c r="Q3615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10">
        <f t="shared" si="225"/>
        <v>35.492957746478872</v>
      </c>
      <c r="Q3616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10">
        <f t="shared" si="225"/>
        <v>37.083333333333336</v>
      </c>
      <c r="Q3617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10">
        <f t="shared" si="225"/>
        <v>69.333333333333329</v>
      </c>
      <c r="Q3618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10">
        <f t="shared" si="225"/>
        <v>17.254901960784313</v>
      </c>
      <c r="Q3619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10">
        <f t="shared" si="225"/>
        <v>36.071428571428569</v>
      </c>
      <c r="Q3620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10">
        <f t="shared" si="225"/>
        <v>66.470588235294116</v>
      </c>
      <c r="Q3621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10">
        <f t="shared" si="225"/>
        <v>56.065989847715734</v>
      </c>
      <c r="Q362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10">
        <f t="shared" si="225"/>
        <v>47.028571428571432</v>
      </c>
      <c r="Q3623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10">
        <f t="shared" si="225"/>
        <v>47.666190476190479</v>
      </c>
      <c r="Q3624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10">
        <f t="shared" si="225"/>
        <v>88.235294117647058</v>
      </c>
      <c r="Q3625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10">
        <f t="shared" si="225"/>
        <v>80.717948717948715</v>
      </c>
      <c r="Q3626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10">
        <f t="shared" si="225"/>
        <v>39.487179487179489</v>
      </c>
      <c r="Q3627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10">
        <f t="shared" si="225"/>
        <v>84.854166666666671</v>
      </c>
      <c r="Q3628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10">
        <f t="shared" si="225"/>
        <v>68.965517241379317</v>
      </c>
      <c r="Q3629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0" t="e">
        <f t="shared" si="225"/>
        <v>#DIV/0!</v>
      </c>
      <c r="Q3630" t="s">
        <v>8320</v>
      </c>
      <c r="R363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10">
        <f t="shared" si="225"/>
        <v>1</v>
      </c>
      <c r="Q3631" t="s">
        <v>8320</v>
      </c>
      <c r="R3631" t="s">
        <v>8362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10">
        <f t="shared" si="225"/>
        <v>1</v>
      </c>
      <c r="Q3632" t="s">
        <v>8320</v>
      </c>
      <c r="R3632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10">
        <f t="shared" si="225"/>
        <v>147.88135593220338</v>
      </c>
      <c r="Q3633" t="s">
        <v>8320</v>
      </c>
      <c r="R3633" t="s">
        <v>8362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10">
        <f t="shared" si="225"/>
        <v>100</v>
      </c>
      <c r="Q3634" t="s">
        <v>8320</v>
      </c>
      <c r="R3634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10">
        <f t="shared" si="225"/>
        <v>56.838709677419352</v>
      </c>
      <c r="Q3635" t="s">
        <v>8320</v>
      </c>
      <c r="R3635" t="s">
        <v>8362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10">
        <f t="shared" si="225"/>
        <v>176.94444444444446</v>
      </c>
      <c r="Q3636" t="s">
        <v>8320</v>
      </c>
      <c r="R3636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10">
        <f t="shared" si="225"/>
        <v>127.6</v>
      </c>
      <c r="Q3637" t="s">
        <v>8320</v>
      </c>
      <c r="R3637" t="s">
        <v>8362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0" t="e">
        <f t="shared" si="225"/>
        <v>#DIV/0!</v>
      </c>
      <c r="Q3638" t="s">
        <v>8320</v>
      </c>
      <c r="R3638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10">
        <f t="shared" si="225"/>
        <v>66.142857142857139</v>
      </c>
      <c r="Q3639" t="s">
        <v>8320</v>
      </c>
      <c r="R3639" t="s">
        <v>8362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10">
        <f t="shared" si="225"/>
        <v>108</v>
      </c>
      <c r="Q3640" t="s">
        <v>8320</v>
      </c>
      <c r="R364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10">
        <f t="shared" si="225"/>
        <v>1</v>
      </c>
      <c r="Q3641" t="s">
        <v>8320</v>
      </c>
      <c r="R3641" t="s">
        <v>8362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10">
        <f t="shared" si="225"/>
        <v>18.333333333333332</v>
      </c>
      <c r="Q3642" t="s">
        <v>8320</v>
      </c>
      <c r="R3642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0" t="e">
        <f t="shared" si="225"/>
        <v>#DIV/0!</v>
      </c>
      <c r="Q3643" t="s">
        <v>8320</v>
      </c>
      <c r="R3643" t="s">
        <v>8362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10">
        <f t="shared" si="225"/>
        <v>7.5</v>
      </c>
      <c r="Q3644" t="s">
        <v>8320</v>
      </c>
      <c r="R3644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0" t="e">
        <f t="shared" si="225"/>
        <v>#DIV/0!</v>
      </c>
      <c r="Q3645" t="s">
        <v>8320</v>
      </c>
      <c r="R3645" t="s">
        <v>8362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10">
        <f t="shared" si="225"/>
        <v>68.416666666666671</v>
      </c>
      <c r="Q3646" t="s">
        <v>8320</v>
      </c>
      <c r="R3646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10">
        <f t="shared" si="225"/>
        <v>1</v>
      </c>
      <c r="Q3647" t="s">
        <v>8320</v>
      </c>
      <c r="R3647" t="s">
        <v>8362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10">
        <f t="shared" si="225"/>
        <v>60.125</v>
      </c>
      <c r="Q3648" t="s">
        <v>8320</v>
      </c>
      <c r="R3648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10">
        <f t="shared" si="225"/>
        <v>15</v>
      </c>
      <c r="Q3649" t="s">
        <v>8320</v>
      </c>
      <c r="R3649" t="s">
        <v>8362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E3650/D3650</f>
        <v>1.003825</v>
      </c>
      <c r="P3650" s="10">
        <f t="shared" ref="P3650:P3713" si="229">E3650/L3650</f>
        <v>550.04109589041093</v>
      </c>
      <c r="Q3650" t="s">
        <v>8320</v>
      </c>
      <c r="R3650" t="s">
        <v>8321</v>
      </c>
      <c r="S3650" s="13">
        <f t="shared" ref="S3650:S3713" si="230">(((J3650/60)/60)/24)+DATE(1970,1,1)</f>
        <v>41887.292187500003</v>
      </c>
      <c r="T3650" s="13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1.04</v>
      </c>
      <c r="P3651" s="10">
        <f t="shared" si="229"/>
        <v>97.5</v>
      </c>
      <c r="Q3651" t="s">
        <v>8320</v>
      </c>
      <c r="R3651" t="s">
        <v>8321</v>
      </c>
      <c r="S3651" s="13">
        <f t="shared" si="230"/>
        <v>41780.712893518517</v>
      </c>
      <c r="T3651" s="13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10">
        <f t="shared" si="229"/>
        <v>29.411764705882351</v>
      </c>
      <c r="Q365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10">
        <f t="shared" si="229"/>
        <v>57.777777777777779</v>
      </c>
      <c r="Q3653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10">
        <f t="shared" si="229"/>
        <v>44.235294117647058</v>
      </c>
      <c r="Q3654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10">
        <f t="shared" si="229"/>
        <v>60.909090909090907</v>
      </c>
      <c r="Q3655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10">
        <f t="shared" si="229"/>
        <v>68.84210526315789</v>
      </c>
      <c r="Q3656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10">
        <f t="shared" si="229"/>
        <v>73.582278481012665</v>
      </c>
      <c r="Q3657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10">
        <f t="shared" si="229"/>
        <v>115.02173913043478</v>
      </c>
      <c r="Q3658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10">
        <f t="shared" si="229"/>
        <v>110.75</v>
      </c>
      <c r="Q3659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10">
        <f t="shared" si="229"/>
        <v>75.5</v>
      </c>
      <c r="Q3660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10">
        <f t="shared" si="229"/>
        <v>235.46153846153845</v>
      </c>
      <c r="Q3661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10">
        <f t="shared" si="229"/>
        <v>11.363636363636363</v>
      </c>
      <c r="Q366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10">
        <f t="shared" si="229"/>
        <v>92.5</v>
      </c>
      <c r="Q3663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10">
        <f t="shared" si="229"/>
        <v>202.85</v>
      </c>
      <c r="Q3664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10">
        <f t="shared" si="229"/>
        <v>26</v>
      </c>
      <c r="Q3665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10">
        <f t="shared" si="229"/>
        <v>46.05263157894737</v>
      </c>
      <c r="Q3666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10">
        <f t="shared" si="229"/>
        <v>51</v>
      </c>
      <c r="Q3667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10">
        <f t="shared" si="229"/>
        <v>31.578947368421051</v>
      </c>
      <c r="Q3668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10">
        <f t="shared" si="229"/>
        <v>53.363965517241382</v>
      </c>
      <c r="Q3669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10">
        <f t="shared" si="229"/>
        <v>36.964285714285715</v>
      </c>
      <c r="Q3670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10">
        <f t="shared" si="229"/>
        <v>81.294117647058826</v>
      </c>
      <c r="Q3671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10">
        <f t="shared" si="229"/>
        <v>20.083333333333332</v>
      </c>
      <c r="Q367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10">
        <f t="shared" si="229"/>
        <v>88.25</v>
      </c>
      <c r="Q3673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10">
        <f t="shared" si="229"/>
        <v>53.438596491228068</v>
      </c>
      <c r="Q3674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10">
        <f t="shared" si="229"/>
        <v>39.868421052631582</v>
      </c>
      <c r="Q3675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10">
        <f t="shared" si="229"/>
        <v>145.16129032258064</v>
      </c>
      <c r="Q3676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10">
        <f t="shared" si="229"/>
        <v>23.333333333333332</v>
      </c>
      <c r="Q3677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10">
        <f t="shared" si="229"/>
        <v>64.375</v>
      </c>
      <c r="Q3678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10">
        <f t="shared" si="229"/>
        <v>62.052763819095475</v>
      </c>
      <c r="Q3679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10">
        <f t="shared" si="229"/>
        <v>66.129032258064512</v>
      </c>
      <c r="Q3680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10">
        <f t="shared" si="229"/>
        <v>73.400000000000006</v>
      </c>
      <c r="Q3681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10">
        <f t="shared" si="229"/>
        <v>99.5</v>
      </c>
      <c r="Q368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10">
        <f t="shared" si="229"/>
        <v>62.166666666666664</v>
      </c>
      <c r="Q3683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10">
        <f t="shared" si="229"/>
        <v>62.328358208955223</v>
      </c>
      <c r="Q3684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10">
        <f t="shared" si="229"/>
        <v>58.787878787878789</v>
      </c>
      <c r="Q3685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10">
        <f t="shared" si="229"/>
        <v>45.347826086956523</v>
      </c>
      <c r="Q3686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10">
        <f t="shared" si="229"/>
        <v>41.944444444444443</v>
      </c>
      <c r="Q3687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10">
        <f t="shared" si="229"/>
        <v>59.166666666666664</v>
      </c>
      <c r="Q3688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10">
        <f t="shared" si="229"/>
        <v>200.49</v>
      </c>
      <c r="Q3689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10">
        <f t="shared" si="229"/>
        <v>83.974358974358978</v>
      </c>
      <c r="Q3690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10">
        <f t="shared" si="229"/>
        <v>57.258064516129032</v>
      </c>
      <c r="Q3691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10">
        <f t="shared" si="229"/>
        <v>58.064516129032256</v>
      </c>
      <c r="Q369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10">
        <f t="shared" si="229"/>
        <v>186.80291970802921</v>
      </c>
      <c r="Q3693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10">
        <f t="shared" si="229"/>
        <v>74.117647058823536</v>
      </c>
      <c r="Q3694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10">
        <f t="shared" si="229"/>
        <v>30.714285714285715</v>
      </c>
      <c r="Q3695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10">
        <f t="shared" si="229"/>
        <v>62.666666666666664</v>
      </c>
      <c r="Q3696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10">
        <f t="shared" si="229"/>
        <v>121.36363636363636</v>
      </c>
      <c r="Q3697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10">
        <f t="shared" si="229"/>
        <v>39.743589743589745</v>
      </c>
      <c r="Q3698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10">
        <f t="shared" si="229"/>
        <v>72</v>
      </c>
      <c r="Q3699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10">
        <f t="shared" si="229"/>
        <v>40.632352941176471</v>
      </c>
      <c r="Q3700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10">
        <f t="shared" si="229"/>
        <v>63</v>
      </c>
      <c r="Q3701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10">
        <f t="shared" si="229"/>
        <v>33.666666666666664</v>
      </c>
      <c r="Q370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10">
        <f t="shared" si="229"/>
        <v>38.589743589743591</v>
      </c>
      <c r="Q3703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10">
        <f t="shared" si="229"/>
        <v>155.95238095238096</v>
      </c>
      <c r="Q3704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10">
        <f t="shared" si="229"/>
        <v>43.2</v>
      </c>
      <c r="Q3705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10">
        <f t="shared" si="229"/>
        <v>15.148518518518518</v>
      </c>
      <c r="Q3706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10">
        <f t="shared" si="229"/>
        <v>83.571428571428569</v>
      </c>
      <c r="Q3707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10">
        <f t="shared" si="229"/>
        <v>140</v>
      </c>
      <c r="Q3708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10">
        <f t="shared" si="229"/>
        <v>80.869565217391298</v>
      </c>
      <c r="Q3709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10">
        <f t="shared" si="229"/>
        <v>53.846153846153847</v>
      </c>
      <c r="Q3710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10">
        <f t="shared" si="229"/>
        <v>30.928571428571427</v>
      </c>
      <c r="Q3711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10">
        <f t="shared" si="229"/>
        <v>67.962962962962962</v>
      </c>
      <c r="Q37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10">
        <f t="shared" si="229"/>
        <v>27.142857142857142</v>
      </c>
      <c r="Q3713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E3714/D3714</f>
        <v>1.5373333333333334</v>
      </c>
      <c r="P3714" s="10">
        <f t="shared" ref="P3714:P3777" si="233">E3714/L3714</f>
        <v>110.86538461538461</v>
      </c>
      <c r="Q3714" t="s">
        <v>8320</v>
      </c>
      <c r="R3714" t="s">
        <v>8321</v>
      </c>
      <c r="S3714" s="13">
        <f t="shared" ref="S3714:S3777" si="234">(((J3714/60)/60)/24)+DATE(1970,1,1)</f>
        <v>42134.172071759262</v>
      </c>
      <c r="T3714" s="13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1.0149999999999999</v>
      </c>
      <c r="P3715" s="10">
        <f t="shared" si="233"/>
        <v>106.84210526315789</v>
      </c>
      <c r="Q3715" t="s">
        <v>8320</v>
      </c>
      <c r="R3715" t="s">
        <v>8321</v>
      </c>
      <c r="S3715" s="13">
        <f t="shared" si="234"/>
        <v>42505.738032407404</v>
      </c>
      <c r="T3715" s="13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10">
        <f t="shared" si="233"/>
        <v>105.51546391752578</v>
      </c>
      <c r="Q3716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10">
        <f t="shared" si="233"/>
        <v>132.96296296296296</v>
      </c>
      <c r="Q3717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10">
        <f t="shared" si="233"/>
        <v>51.916666666666664</v>
      </c>
      <c r="Q3718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10">
        <f t="shared" si="233"/>
        <v>310</v>
      </c>
      <c r="Q3719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10">
        <f t="shared" si="233"/>
        <v>26.021739130434781</v>
      </c>
      <c r="Q3720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10">
        <f t="shared" si="233"/>
        <v>105</v>
      </c>
      <c r="Q3721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10">
        <f t="shared" si="233"/>
        <v>86.224999999999994</v>
      </c>
      <c r="Q372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10">
        <f t="shared" si="233"/>
        <v>114.54545454545455</v>
      </c>
      <c r="Q3723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10">
        <f t="shared" si="233"/>
        <v>47.657142857142858</v>
      </c>
      <c r="Q3724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10">
        <f t="shared" si="233"/>
        <v>72.888888888888886</v>
      </c>
      <c r="Q3725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10">
        <f t="shared" si="233"/>
        <v>49.545505617977533</v>
      </c>
      <c r="Q3726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10">
        <f t="shared" si="233"/>
        <v>25.4</v>
      </c>
      <c r="Q3727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10">
        <f t="shared" si="233"/>
        <v>62.586956521739133</v>
      </c>
      <c r="Q3728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10">
        <f t="shared" si="233"/>
        <v>61.060606060606062</v>
      </c>
      <c r="Q3729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10">
        <f t="shared" si="233"/>
        <v>60.064516129032256</v>
      </c>
      <c r="Q3730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10">
        <f t="shared" si="233"/>
        <v>72.400000000000006</v>
      </c>
      <c r="Q3731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10">
        <f t="shared" si="233"/>
        <v>100</v>
      </c>
      <c r="Q373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10">
        <f t="shared" si="233"/>
        <v>51.666666666666664</v>
      </c>
      <c r="Q3733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10">
        <f t="shared" si="233"/>
        <v>32.75</v>
      </c>
      <c r="Q3734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0" t="e">
        <f t="shared" si="233"/>
        <v>#DIV/0!</v>
      </c>
      <c r="Q3735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10">
        <f t="shared" si="233"/>
        <v>61</v>
      </c>
      <c r="Q3736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10">
        <f t="shared" si="233"/>
        <v>10</v>
      </c>
      <c r="Q3737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10">
        <f t="shared" si="233"/>
        <v>10</v>
      </c>
      <c r="Q3738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10">
        <f t="shared" si="233"/>
        <v>37.5</v>
      </c>
      <c r="Q3739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10">
        <f t="shared" si="233"/>
        <v>45</v>
      </c>
      <c r="Q3740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10">
        <f t="shared" si="233"/>
        <v>100.625</v>
      </c>
      <c r="Q3741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10">
        <f t="shared" si="233"/>
        <v>25.571428571428573</v>
      </c>
      <c r="Q374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0" t="e">
        <f t="shared" si="233"/>
        <v>#DIV/0!</v>
      </c>
      <c r="Q3743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10">
        <f t="shared" si="233"/>
        <v>25</v>
      </c>
      <c r="Q3744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0" t="e">
        <f t="shared" si="233"/>
        <v>#DIV/0!</v>
      </c>
      <c r="Q3745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0" t="e">
        <f t="shared" si="233"/>
        <v>#DIV/0!</v>
      </c>
      <c r="Q3746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10">
        <f t="shared" si="233"/>
        <v>10</v>
      </c>
      <c r="Q3747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10">
        <f t="shared" si="233"/>
        <v>202</v>
      </c>
      <c r="Q3748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10">
        <f t="shared" si="233"/>
        <v>25</v>
      </c>
      <c r="Q3749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10">
        <f t="shared" si="233"/>
        <v>99.538461538461533</v>
      </c>
      <c r="Q3750" t="s">
        <v>8320</v>
      </c>
      <c r="R375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10">
        <f t="shared" si="233"/>
        <v>75</v>
      </c>
      <c r="Q3751" t="s">
        <v>8320</v>
      </c>
      <c r="R3751" t="s">
        <v>8362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10">
        <f t="shared" si="233"/>
        <v>215.25</v>
      </c>
      <c r="Q3752" t="s">
        <v>8320</v>
      </c>
      <c r="R3752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10">
        <f t="shared" si="233"/>
        <v>120.54545454545455</v>
      </c>
      <c r="Q3753" t="s">
        <v>8320</v>
      </c>
      <c r="R3753" t="s">
        <v>8362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10">
        <f t="shared" si="233"/>
        <v>37.666666666666664</v>
      </c>
      <c r="Q3754" t="s">
        <v>8320</v>
      </c>
      <c r="R3754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10">
        <f t="shared" si="233"/>
        <v>172.23333333333332</v>
      </c>
      <c r="Q3755" t="s">
        <v>8320</v>
      </c>
      <c r="R3755" t="s">
        <v>8362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10">
        <f t="shared" si="233"/>
        <v>111.11111111111111</v>
      </c>
      <c r="Q3756" t="s">
        <v>8320</v>
      </c>
      <c r="R3756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10">
        <f t="shared" si="233"/>
        <v>25.464285714285715</v>
      </c>
      <c r="Q3757" t="s">
        <v>8320</v>
      </c>
      <c r="R3757" t="s">
        <v>8362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10">
        <f t="shared" si="233"/>
        <v>267.64705882352939</v>
      </c>
      <c r="Q3758" t="s">
        <v>8320</v>
      </c>
      <c r="R3758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10">
        <f t="shared" si="233"/>
        <v>75.959999999999994</v>
      </c>
      <c r="Q3759" t="s">
        <v>8320</v>
      </c>
      <c r="R3759" t="s">
        <v>8362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10">
        <f t="shared" si="233"/>
        <v>59.03846153846154</v>
      </c>
      <c r="Q3760" t="s">
        <v>8320</v>
      </c>
      <c r="R376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10">
        <f t="shared" si="233"/>
        <v>50.111022727272733</v>
      </c>
      <c r="Q3761" t="s">
        <v>8320</v>
      </c>
      <c r="R3761" t="s">
        <v>8362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10">
        <f t="shared" si="233"/>
        <v>55.502967032967035</v>
      </c>
      <c r="Q3762" t="s">
        <v>8320</v>
      </c>
      <c r="R3762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10">
        <f t="shared" si="233"/>
        <v>166.66666666666666</v>
      </c>
      <c r="Q3763" t="s">
        <v>8320</v>
      </c>
      <c r="R3763" t="s">
        <v>8362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10">
        <f t="shared" si="233"/>
        <v>47.428571428571431</v>
      </c>
      <c r="Q3764" t="s">
        <v>8320</v>
      </c>
      <c r="R3764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10">
        <f t="shared" si="233"/>
        <v>64.935064935064929</v>
      </c>
      <c r="Q3765" t="s">
        <v>8320</v>
      </c>
      <c r="R3765" t="s">
        <v>8362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10">
        <f t="shared" si="233"/>
        <v>55.555555555555557</v>
      </c>
      <c r="Q3766" t="s">
        <v>8320</v>
      </c>
      <c r="R3766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10">
        <f t="shared" si="233"/>
        <v>74.224299065420567</v>
      </c>
      <c r="Q3767" t="s">
        <v>8320</v>
      </c>
      <c r="R3767" t="s">
        <v>8362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10">
        <f t="shared" si="233"/>
        <v>106.9271875</v>
      </c>
      <c r="Q3768" t="s">
        <v>8320</v>
      </c>
      <c r="R3768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10">
        <f t="shared" si="233"/>
        <v>41.696428571428569</v>
      </c>
      <c r="Q3769" t="s">
        <v>8320</v>
      </c>
      <c r="R3769" t="s">
        <v>8362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10">
        <f t="shared" si="233"/>
        <v>74.243275862068955</v>
      </c>
      <c r="Q3770" t="s">
        <v>8320</v>
      </c>
      <c r="R377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10">
        <f t="shared" si="233"/>
        <v>73.333333333333329</v>
      </c>
      <c r="Q3771" t="s">
        <v>8320</v>
      </c>
      <c r="R3771" t="s">
        <v>8362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10">
        <f t="shared" si="233"/>
        <v>100</v>
      </c>
      <c r="Q3772" t="s">
        <v>8320</v>
      </c>
      <c r="R3772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10">
        <f t="shared" si="233"/>
        <v>38.421052631578945</v>
      </c>
      <c r="Q3773" t="s">
        <v>8320</v>
      </c>
      <c r="R3773" t="s">
        <v>8362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10">
        <f t="shared" si="233"/>
        <v>166.96969696969697</v>
      </c>
      <c r="Q3774" t="s">
        <v>8320</v>
      </c>
      <c r="R3774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10">
        <f t="shared" si="233"/>
        <v>94.912280701754383</v>
      </c>
      <c r="Q3775" t="s">
        <v>8320</v>
      </c>
      <c r="R3775" t="s">
        <v>8362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10">
        <f t="shared" si="233"/>
        <v>100</v>
      </c>
      <c r="Q3776" t="s">
        <v>8320</v>
      </c>
      <c r="R3776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10">
        <f t="shared" si="233"/>
        <v>143.21428571428572</v>
      </c>
      <c r="Q3777" t="s">
        <v>8320</v>
      </c>
      <c r="R3777" t="s">
        <v>8362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E3778/D3778</f>
        <v>1.0671250000000001</v>
      </c>
      <c r="P3778" s="10">
        <f t="shared" ref="P3778:P3841" si="237">E3778/L3778</f>
        <v>90.819148936170208</v>
      </c>
      <c r="Q3778" t="s">
        <v>8320</v>
      </c>
      <c r="R3778" t="s">
        <v>8362</v>
      </c>
      <c r="S3778" s="13">
        <f t="shared" ref="S3778:S3841" si="238">(((J3778/60)/60)/24)+DATE(1970,1,1)</f>
        <v>41814.367800925924</v>
      </c>
      <c r="T3778" s="13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1.4319999999999999</v>
      </c>
      <c r="P3779" s="10">
        <f t="shared" si="237"/>
        <v>48.542372881355931</v>
      </c>
      <c r="Q3779" t="s">
        <v>8320</v>
      </c>
      <c r="R3779" t="s">
        <v>8362</v>
      </c>
      <c r="S3779" s="13">
        <f t="shared" si="238"/>
        <v>41887.111354166671</v>
      </c>
      <c r="T3779" s="13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10">
        <f t="shared" si="237"/>
        <v>70.027777777777771</v>
      </c>
      <c r="Q3780" t="s">
        <v>8320</v>
      </c>
      <c r="R378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10">
        <f t="shared" si="237"/>
        <v>135.62608695652173</v>
      </c>
      <c r="Q3781" t="s">
        <v>8320</v>
      </c>
      <c r="R3781" t="s">
        <v>8362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10">
        <f t="shared" si="237"/>
        <v>100</v>
      </c>
      <c r="Q3782" t="s">
        <v>8320</v>
      </c>
      <c r="R3782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10">
        <f t="shared" si="237"/>
        <v>94.90384615384616</v>
      </c>
      <c r="Q3783" t="s">
        <v>8320</v>
      </c>
      <c r="R3783" t="s">
        <v>8362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10">
        <f t="shared" si="237"/>
        <v>75.370370370370367</v>
      </c>
      <c r="Q3784" t="s">
        <v>8320</v>
      </c>
      <c r="R3784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10">
        <f t="shared" si="237"/>
        <v>64.458333333333329</v>
      </c>
      <c r="Q3785" t="s">
        <v>8320</v>
      </c>
      <c r="R3785" t="s">
        <v>8362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10">
        <f t="shared" si="237"/>
        <v>115</v>
      </c>
      <c r="Q3786" t="s">
        <v>8320</v>
      </c>
      <c r="R3786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10">
        <f t="shared" si="237"/>
        <v>100.5</v>
      </c>
      <c r="Q3787" t="s">
        <v>8320</v>
      </c>
      <c r="R3787" t="s">
        <v>8362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10">
        <f t="shared" si="237"/>
        <v>93.774647887323937</v>
      </c>
      <c r="Q3788" t="s">
        <v>8320</v>
      </c>
      <c r="R3788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10">
        <f t="shared" si="237"/>
        <v>35.1</v>
      </c>
      <c r="Q3789" t="s">
        <v>8320</v>
      </c>
      <c r="R3789" t="s">
        <v>8362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10">
        <f t="shared" si="237"/>
        <v>500</v>
      </c>
      <c r="Q3790" t="s">
        <v>8320</v>
      </c>
      <c r="R379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10">
        <f t="shared" si="237"/>
        <v>29</v>
      </c>
      <c r="Q3791" t="s">
        <v>8320</v>
      </c>
      <c r="R3791" t="s">
        <v>8362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0" t="e">
        <f t="shared" si="237"/>
        <v>#DIV/0!</v>
      </c>
      <c r="Q3792" t="s">
        <v>8320</v>
      </c>
      <c r="R3792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0" t="e">
        <f t="shared" si="237"/>
        <v>#DIV/0!</v>
      </c>
      <c r="Q3793" t="s">
        <v>8320</v>
      </c>
      <c r="R3793" t="s">
        <v>8362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10">
        <f t="shared" si="237"/>
        <v>17.5</v>
      </c>
      <c r="Q3794" t="s">
        <v>8320</v>
      </c>
      <c r="R3794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10">
        <f t="shared" si="237"/>
        <v>174</v>
      </c>
      <c r="Q3795" t="s">
        <v>8320</v>
      </c>
      <c r="R3795" t="s">
        <v>8362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10">
        <f t="shared" si="237"/>
        <v>50</v>
      </c>
      <c r="Q3796" t="s">
        <v>8320</v>
      </c>
      <c r="R3796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10">
        <f t="shared" si="237"/>
        <v>5</v>
      </c>
      <c r="Q3797" t="s">
        <v>8320</v>
      </c>
      <c r="R3797" t="s">
        <v>8362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10">
        <f t="shared" si="237"/>
        <v>1</v>
      </c>
      <c r="Q3798" t="s">
        <v>8320</v>
      </c>
      <c r="R3798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10">
        <f t="shared" si="237"/>
        <v>145.40540540540542</v>
      </c>
      <c r="Q3799" t="s">
        <v>8320</v>
      </c>
      <c r="R3799" t="s">
        <v>8362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10">
        <f t="shared" si="237"/>
        <v>205</v>
      </c>
      <c r="Q3800" t="s">
        <v>8320</v>
      </c>
      <c r="R380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10">
        <f t="shared" si="237"/>
        <v>100.5</v>
      </c>
      <c r="Q3801" t="s">
        <v>8320</v>
      </c>
      <c r="R3801" t="s">
        <v>8362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10">
        <f t="shared" si="237"/>
        <v>55.0625</v>
      </c>
      <c r="Q3802" t="s">
        <v>8320</v>
      </c>
      <c r="R3802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10">
        <f t="shared" si="237"/>
        <v>47.333333333333336</v>
      </c>
      <c r="Q3803" t="s">
        <v>8320</v>
      </c>
      <c r="R3803" t="s">
        <v>8362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0" t="e">
        <f t="shared" si="237"/>
        <v>#DIV/0!</v>
      </c>
      <c r="Q3804" t="s">
        <v>8320</v>
      </c>
      <c r="R3804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10">
        <f t="shared" si="237"/>
        <v>58.95</v>
      </c>
      <c r="Q3805" t="s">
        <v>8320</v>
      </c>
      <c r="R3805" t="s">
        <v>8362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0" t="e">
        <f t="shared" si="237"/>
        <v>#DIV/0!</v>
      </c>
      <c r="Q3806" t="s">
        <v>8320</v>
      </c>
      <c r="R3806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10">
        <f t="shared" si="237"/>
        <v>1.5</v>
      </c>
      <c r="Q3807" t="s">
        <v>8320</v>
      </c>
      <c r="R3807" t="s">
        <v>8362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10">
        <f t="shared" si="237"/>
        <v>5</v>
      </c>
      <c r="Q3808" t="s">
        <v>8320</v>
      </c>
      <c r="R3808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10">
        <f t="shared" si="237"/>
        <v>50.555555555555557</v>
      </c>
      <c r="Q3809" t="s">
        <v>8320</v>
      </c>
      <c r="R3809" t="s">
        <v>8362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10">
        <f t="shared" si="237"/>
        <v>41.666666666666664</v>
      </c>
      <c r="Q3810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10">
        <f t="shared" si="237"/>
        <v>53.289473684210527</v>
      </c>
      <c r="Q3811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10">
        <f t="shared" si="237"/>
        <v>70.230769230769226</v>
      </c>
      <c r="Q38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10">
        <f t="shared" si="237"/>
        <v>43.421052631578945</v>
      </c>
      <c r="Q3813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10">
        <f t="shared" si="237"/>
        <v>199.18181818181819</v>
      </c>
      <c r="Q3814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10">
        <f t="shared" si="237"/>
        <v>78.518148148148143</v>
      </c>
      <c r="Q3815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10">
        <f t="shared" si="237"/>
        <v>61.823529411764703</v>
      </c>
      <c r="Q3816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10">
        <f t="shared" si="237"/>
        <v>50.000500000000002</v>
      </c>
      <c r="Q3817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10">
        <f t="shared" si="237"/>
        <v>48.339729729729726</v>
      </c>
      <c r="Q3818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10">
        <f t="shared" si="237"/>
        <v>107.25</v>
      </c>
      <c r="Q3819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10">
        <f t="shared" si="237"/>
        <v>57</v>
      </c>
      <c r="Q3820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10">
        <f t="shared" si="237"/>
        <v>40.92307692307692</v>
      </c>
      <c r="Q3821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10">
        <f t="shared" si="237"/>
        <v>21.5</v>
      </c>
      <c r="Q382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10">
        <f t="shared" si="237"/>
        <v>79.543478260869563</v>
      </c>
      <c r="Q3823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10">
        <f t="shared" si="237"/>
        <v>72.381578947368425</v>
      </c>
      <c r="Q3824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10">
        <f t="shared" si="237"/>
        <v>64.634146341463421</v>
      </c>
      <c r="Q3825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10">
        <f t="shared" si="237"/>
        <v>38.571428571428569</v>
      </c>
      <c r="Q3826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10">
        <f t="shared" si="237"/>
        <v>107.57142857142857</v>
      </c>
      <c r="Q3827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10">
        <f t="shared" si="237"/>
        <v>27.5</v>
      </c>
      <c r="Q3828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10">
        <f t="shared" si="237"/>
        <v>70.461538461538467</v>
      </c>
      <c r="Q3829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10">
        <f t="shared" si="237"/>
        <v>178.57142857142858</v>
      </c>
      <c r="Q3830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10">
        <f t="shared" si="237"/>
        <v>62.625</v>
      </c>
      <c r="Q3831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10">
        <f t="shared" si="237"/>
        <v>75</v>
      </c>
      <c r="Q383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10">
        <f t="shared" si="237"/>
        <v>58.901111111111113</v>
      </c>
      <c r="Q3833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10">
        <f t="shared" si="237"/>
        <v>139.55555555555554</v>
      </c>
      <c r="Q3834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10">
        <f t="shared" si="237"/>
        <v>70</v>
      </c>
      <c r="Q3835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10">
        <f t="shared" si="237"/>
        <v>57.385964912280699</v>
      </c>
      <c r="Q3836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10">
        <f t="shared" si="237"/>
        <v>40</v>
      </c>
      <c r="Q3837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10">
        <f t="shared" si="237"/>
        <v>64.285714285714292</v>
      </c>
      <c r="Q3838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10">
        <f t="shared" si="237"/>
        <v>120.11764705882354</v>
      </c>
      <c r="Q3839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10">
        <f t="shared" si="237"/>
        <v>1008.24</v>
      </c>
      <c r="Q3840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10">
        <f t="shared" si="237"/>
        <v>63.28125</v>
      </c>
      <c r="Q3841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E3842/D3842</f>
        <v>65</v>
      </c>
      <c r="P3842" s="10">
        <f t="shared" ref="P3842:P3905" si="241">E3842/L3842</f>
        <v>21.666666666666668</v>
      </c>
      <c r="Q3842" t="s">
        <v>8320</v>
      </c>
      <c r="R3842" t="s">
        <v>8321</v>
      </c>
      <c r="S3842" s="13">
        <f t="shared" ref="S3842:S3905" si="242">(((J3842/60)/60)/24)+DATE(1970,1,1)</f>
        <v>42432.701724537037</v>
      </c>
      <c r="T3842" s="13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8.72E-2</v>
      </c>
      <c r="P3843" s="10">
        <f t="shared" si="241"/>
        <v>25.647058823529413</v>
      </c>
      <c r="Q3843" t="s">
        <v>8320</v>
      </c>
      <c r="R3843" t="s">
        <v>8321</v>
      </c>
      <c r="S3843" s="13">
        <f t="shared" si="242"/>
        <v>41780.785729166666</v>
      </c>
      <c r="T3843" s="13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10">
        <f t="shared" si="241"/>
        <v>47.695652173913047</v>
      </c>
      <c r="Q3844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10">
        <f t="shared" si="241"/>
        <v>56.05263157894737</v>
      </c>
      <c r="Q3845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10">
        <f t="shared" si="241"/>
        <v>81.319999999999993</v>
      </c>
      <c r="Q3846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10">
        <f t="shared" si="241"/>
        <v>70.166666666666671</v>
      </c>
      <c r="Q3847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10">
        <f t="shared" si="241"/>
        <v>23.625</v>
      </c>
      <c r="Q3848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10">
        <f t="shared" si="241"/>
        <v>188.55555555555554</v>
      </c>
      <c r="Q3849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10">
        <f t="shared" si="241"/>
        <v>49.511627906976742</v>
      </c>
      <c r="Q3850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10">
        <f t="shared" si="241"/>
        <v>75.464285714285708</v>
      </c>
      <c r="Q3851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10">
        <f t="shared" si="241"/>
        <v>9.5</v>
      </c>
      <c r="Q385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10">
        <f t="shared" si="241"/>
        <v>35.5</v>
      </c>
      <c r="Q3853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10">
        <f t="shared" si="241"/>
        <v>10</v>
      </c>
      <c r="Q3854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10">
        <f t="shared" si="241"/>
        <v>13</v>
      </c>
      <c r="Q3855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10">
        <f t="shared" si="241"/>
        <v>89.4</v>
      </c>
      <c r="Q3856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10">
        <f t="shared" si="241"/>
        <v>25</v>
      </c>
      <c r="Q3857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10">
        <f t="shared" si="241"/>
        <v>1</v>
      </c>
      <c r="Q3858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10">
        <f t="shared" si="241"/>
        <v>65</v>
      </c>
      <c r="Q3859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10">
        <f t="shared" si="241"/>
        <v>10</v>
      </c>
      <c r="Q3860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10">
        <f t="shared" si="241"/>
        <v>1</v>
      </c>
      <c r="Q3861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10">
        <f t="shared" si="241"/>
        <v>81.538461538461533</v>
      </c>
      <c r="Q386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10">
        <f t="shared" si="241"/>
        <v>100</v>
      </c>
      <c r="Q3863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10">
        <f t="shared" si="241"/>
        <v>1</v>
      </c>
      <c r="Q3864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0" t="e">
        <f t="shared" si="241"/>
        <v>#DIV/0!</v>
      </c>
      <c r="Q3865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10">
        <f t="shared" si="241"/>
        <v>20</v>
      </c>
      <c r="Q3866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10">
        <f t="shared" si="241"/>
        <v>46.428571428571431</v>
      </c>
      <c r="Q3867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10">
        <f t="shared" si="241"/>
        <v>5.5</v>
      </c>
      <c r="Q3868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10">
        <f t="shared" si="241"/>
        <v>50.2</v>
      </c>
      <c r="Q3869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10">
        <f t="shared" si="241"/>
        <v>10</v>
      </c>
      <c r="Q3870" t="s">
        <v>8320</v>
      </c>
      <c r="R387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10">
        <f t="shared" si="241"/>
        <v>30.133333333333333</v>
      </c>
      <c r="Q3871" t="s">
        <v>8320</v>
      </c>
      <c r="R3871" t="s">
        <v>8362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10">
        <f t="shared" si="241"/>
        <v>150</v>
      </c>
      <c r="Q3872" t="s">
        <v>8320</v>
      </c>
      <c r="R3872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10">
        <f t="shared" si="241"/>
        <v>13.333333333333334</v>
      </c>
      <c r="Q3873" t="s">
        <v>8320</v>
      </c>
      <c r="R3873" t="s">
        <v>8362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0" t="e">
        <f t="shared" si="241"/>
        <v>#DIV/0!</v>
      </c>
      <c r="Q3874" t="s">
        <v>8320</v>
      </c>
      <c r="R3874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0" t="e">
        <f t="shared" si="241"/>
        <v>#DIV/0!</v>
      </c>
      <c r="Q3875" t="s">
        <v>8320</v>
      </c>
      <c r="R3875" t="s">
        <v>8362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0" t="e">
        <f t="shared" si="241"/>
        <v>#DIV/0!</v>
      </c>
      <c r="Q3876" t="s">
        <v>8320</v>
      </c>
      <c r="R3876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0" t="e">
        <f t="shared" si="241"/>
        <v>#DIV/0!</v>
      </c>
      <c r="Q3877" t="s">
        <v>8320</v>
      </c>
      <c r="R3877" t="s">
        <v>8362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10">
        <f t="shared" si="241"/>
        <v>44.760869565217391</v>
      </c>
      <c r="Q3878" t="s">
        <v>8320</v>
      </c>
      <c r="R3878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10">
        <f t="shared" si="241"/>
        <v>88.642857142857139</v>
      </c>
      <c r="Q3879" t="s">
        <v>8320</v>
      </c>
      <c r="R3879" t="s">
        <v>8362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10">
        <f t="shared" si="241"/>
        <v>10</v>
      </c>
      <c r="Q3880" t="s">
        <v>8320</v>
      </c>
      <c r="R388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0" t="e">
        <f t="shared" si="241"/>
        <v>#DIV/0!</v>
      </c>
      <c r="Q3881" t="s">
        <v>8320</v>
      </c>
      <c r="R3881" t="s">
        <v>8362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10">
        <f t="shared" si="241"/>
        <v>57.647058823529413</v>
      </c>
      <c r="Q3882" t="s">
        <v>8320</v>
      </c>
      <c r="R3882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10">
        <f t="shared" si="241"/>
        <v>25</v>
      </c>
      <c r="Q3883" t="s">
        <v>8320</v>
      </c>
      <c r="R3883" t="s">
        <v>8362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0" t="e">
        <f t="shared" si="241"/>
        <v>#DIV/0!</v>
      </c>
      <c r="Q3884" t="s">
        <v>8320</v>
      </c>
      <c r="R3884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0" t="e">
        <f t="shared" si="241"/>
        <v>#DIV/0!</v>
      </c>
      <c r="Q3885" t="s">
        <v>8320</v>
      </c>
      <c r="R3885" t="s">
        <v>8362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0" t="e">
        <f t="shared" si="241"/>
        <v>#DIV/0!</v>
      </c>
      <c r="Q3886" t="s">
        <v>8320</v>
      </c>
      <c r="R3886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0" t="e">
        <f t="shared" si="241"/>
        <v>#DIV/0!</v>
      </c>
      <c r="Q3887" t="s">
        <v>8320</v>
      </c>
      <c r="R3887" t="s">
        <v>8362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0" t="e">
        <f t="shared" si="241"/>
        <v>#DIV/0!</v>
      </c>
      <c r="Q3888" t="s">
        <v>8320</v>
      </c>
      <c r="R3888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10">
        <f t="shared" si="241"/>
        <v>17.5</v>
      </c>
      <c r="Q3889" t="s">
        <v>8320</v>
      </c>
      <c r="R3889" t="s">
        <v>8362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10">
        <f t="shared" si="241"/>
        <v>38.714285714285715</v>
      </c>
      <c r="Q3890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10">
        <f t="shared" si="241"/>
        <v>13.111111111111111</v>
      </c>
      <c r="Q3891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10">
        <f t="shared" si="241"/>
        <v>315.5</v>
      </c>
      <c r="Q389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10">
        <f t="shared" si="241"/>
        <v>37.142857142857146</v>
      </c>
      <c r="Q3893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0" t="e">
        <f t="shared" si="241"/>
        <v>#DIV/0!</v>
      </c>
      <c r="Q3894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10">
        <f t="shared" si="241"/>
        <v>128.27380952380952</v>
      </c>
      <c r="Q3895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10">
        <f t="shared" si="241"/>
        <v>47.272727272727273</v>
      </c>
      <c r="Q3896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10">
        <f t="shared" si="241"/>
        <v>50</v>
      </c>
      <c r="Q3897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10">
        <f t="shared" si="241"/>
        <v>42.5</v>
      </c>
      <c r="Q3898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10">
        <f t="shared" si="241"/>
        <v>44</v>
      </c>
      <c r="Q3899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10">
        <f t="shared" si="241"/>
        <v>50.875</v>
      </c>
      <c r="Q3900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10">
        <f t="shared" si="241"/>
        <v>62.5</v>
      </c>
      <c r="Q3901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10">
        <f t="shared" si="241"/>
        <v>27</v>
      </c>
      <c r="Q390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10">
        <f t="shared" si="241"/>
        <v>25</v>
      </c>
      <c r="Q3903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10">
        <f t="shared" si="241"/>
        <v>47.258064516129032</v>
      </c>
      <c r="Q3904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0" t="e">
        <f t="shared" si="241"/>
        <v>#DIV/0!</v>
      </c>
      <c r="Q3905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E3906/D3906</f>
        <v>2.9999999999999997E-4</v>
      </c>
      <c r="P3906" s="10">
        <f t="shared" ref="P3906:P3969" si="245">E3906/L3906</f>
        <v>1.5</v>
      </c>
      <c r="Q3906" t="s">
        <v>8320</v>
      </c>
      <c r="R3906" t="s">
        <v>8321</v>
      </c>
      <c r="S3906" s="13">
        <f t="shared" ref="S3906:S3969" si="246">(((J3906/60)/60)/24)+DATE(1970,1,1)</f>
        <v>42095.229166666672</v>
      </c>
      <c r="T3906" s="13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0.11533333333333333</v>
      </c>
      <c r="P3907" s="10">
        <f t="shared" si="245"/>
        <v>24.714285714285715</v>
      </c>
      <c r="Q3907" t="s">
        <v>8320</v>
      </c>
      <c r="R3907" t="s">
        <v>8321</v>
      </c>
      <c r="S3907" s="13">
        <f t="shared" si="246"/>
        <v>42124.623877314814</v>
      </c>
      <c r="T3907" s="13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10">
        <f t="shared" si="245"/>
        <v>63.125</v>
      </c>
      <c r="Q3908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10">
        <f t="shared" si="245"/>
        <v>38.25</v>
      </c>
      <c r="Q3909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10">
        <f t="shared" si="245"/>
        <v>16.25</v>
      </c>
      <c r="Q3910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10">
        <f t="shared" si="245"/>
        <v>33.75</v>
      </c>
      <c r="Q3911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10">
        <f t="shared" si="245"/>
        <v>61.666666666666664</v>
      </c>
      <c r="Q39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10">
        <f t="shared" si="245"/>
        <v>83.138888888888886</v>
      </c>
      <c r="Q3913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10">
        <f t="shared" si="245"/>
        <v>1</v>
      </c>
      <c r="Q3914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10">
        <f t="shared" si="245"/>
        <v>142.85714285714286</v>
      </c>
      <c r="Q3915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10">
        <f t="shared" si="245"/>
        <v>33.666666666666664</v>
      </c>
      <c r="Q3916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10">
        <f t="shared" si="245"/>
        <v>5</v>
      </c>
      <c r="Q3917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0" t="e">
        <f t="shared" si="245"/>
        <v>#DIV/0!</v>
      </c>
      <c r="Q3918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10">
        <f t="shared" si="245"/>
        <v>10</v>
      </c>
      <c r="Q3919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10">
        <f t="shared" si="245"/>
        <v>40</v>
      </c>
      <c r="Q3920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10">
        <f t="shared" si="245"/>
        <v>30</v>
      </c>
      <c r="Q3921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10">
        <f t="shared" si="245"/>
        <v>45</v>
      </c>
      <c r="Q392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0" t="e">
        <f t="shared" si="245"/>
        <v>#DIV/0!</v>
      </c>
      <c r="Q3923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10">
        <f t="shared" si="245"/>
        <v>10.166666666666666</v>
      </c>
      <c r="Q3924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10">
        <f t="shared" si="245"/>
        <v>81.411764705882348</v>
      </c>
      <c r="Q3925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10">
        <f t="shared" si="245"/>
        <v>57.25</v>
      </c>
      <c r="Q3926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10">
        <f t="shared" si="245"/>
        <v>5</v>
      </c>
      <c r="Q3927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10">
        <f t="shared" si="245"/>
        <v>15</v>
      </c>
      <c r="Q3928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10">
        <f t="shared" si="245"/>
        <v>12.5</v>
      </c>
      <c r="Q3929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10">
        <f t="shared" si="245"/>
        <v>93</v>
      </c>
      <c r="Q3930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10">
        <f t="shared" si="245"/>
        <v>32.357142857142854</v>
      </c>
      <c r="Q3931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0" t="e">
        <f t="shared" si="245"/>
        <v>#DIV/0!</v>
      </c>
      <c r="Q393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0" t="e">
        <f t="shared" si="245"/>
        <v>#DIV/0!</v>
      </c>
      <c r="Q3933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10">
        <f t="shared" si="245"/>
        <v>1</v>
      </c>
      <c r="Q3934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10">
        <f t="shared" si="245"/>
        <v>91.833333333333329</v>
      </c>
      <c r="Q3935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10">
        <f t="shared" si="245"/>
        <v>45.833333333333336</v>
      </c>
      <c r="Q3936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10">
        <f t="shared" si="245"/>
        <v>57.173913043478258</v>
      </c>
      <c r="Q3937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0" t="e">
        <f t="shared" si="245"/>
        <v>#DIV/0!</v>
      </c>
      <c r="Q3938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10">
        <f t="shared" si="245"/>
        <v>248.5</v>
      </c>
      <c r="Q3939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10">
        <f t="shared" si="245"/>
        <v>79.400000000000006</v>
      </c>
      <c r="Q3940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10">
        <f t="shared" si="245"/>
        <v>5</v>
      </c>
      <c r="Q3941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10">
        <f t="shared" si="245"/>
        <v>5.5</v>
      </c>
      <c r="Q394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10">
        <f t="shared" si="245"/>
        <v>25</v>
      </c>
      <c r="Q3943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0" t="e">
        <f t="shared" si="245"/>
        <v>#DIV/0!</v>
      </c>
      <c r="Q3944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10">
        <f t="shared" si="245"/>
        <v>137.07692307692307</v>
      </c>
      <c r="Q3945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0" t="e">
        <f t="shared" si="245"/>
        <v>#DIV/0!</v>
      </c>
      <c r="Q3946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10">
        <f t="shared" si="245"/>
        <v>5</v>
      </c>
      <c r="Q3947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10">
        <f t="shared" si="245"/>
        <v>39</v>
      </c>
      <c r="Q3948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10">
        <f t="shared" si="245"/>
        <v>50.5</v>
      </c>
      <c r="Q3949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0" t="e">
        <f t="shared" si="245"/>
        <v>#DIV/0!</v>
      </c>
      <c r="Q3950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10">
        <f t="shared" si="245"/>
        <v>49.28125</v>
      </c>
      <c r="Q3951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10">
        <f t="shared" si="245"/>
        <v>25</v>
      </c>
      <c r="Q395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10">
        <f t="shared" si="245"/>
        <v>1</v>
      </c>
      <c r="Q3953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10">
        <f t="shared" si="245"/>
        <v>25</v>
      </c>
      <c r="Q3954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0" t="e">
        <f t="shared" si="245"/>
        <v>#DIV/0!</v>
      </c>
      <c r="Q3955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0" t="e">
        <f t="shared" si="245"/>
        <v>#DIV/0!</v>
      </c>
      <c r="Q3956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10">
        <f t="shared" si="245"/>
        <v>53.125</v>
      </c>
      <c r="Q3957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0" t="e">
        <f t="shared" si="245"/>
        <v>#DIV/0!</v>
      </c>
      <c r="Q3958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10">
        <f t="shared" si="245"/>
        <v>7</v>
      </c>
      <c r="Q3959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10">
        <f t="shared" si="245"/>
        <v>40.0625</v>
      </c>
      <c r="Q3960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10">
        <f t="shared" si="245"/>
        <v>24.333333333333332</v>
      </c>
      <c r="Q3961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10">
        <f t="shared" si="245"/>
        <v>11.25</v>
      </c>
      <c r="Q396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10">
        <f t="shared" si="245"/>
        <v>10.5</v>
      </c>
      <c r="Q3963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10">
        <f t="shared" si="245"/>
        <v>15</v>
      </c>
      <c r="Q3964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0" t="e">
        <f t="shared" si="245"/>
        <v>#DIV/0!</v>
      </c>
      <c r="Q3965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10">
        <f t="shared" si="245"/>
        <v>42</v>
      </c>
      <c r="Q3966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10">
        <f t="shared" si="245"/>
        <v>71.25</v>
      </c>
      <c r="Q3967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10">
        <f t="shared" si="245"/>
        <v>22.5</v>
      </c>
      <c r="Q3968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10">
        <f t="shared" si="245"/>
        <v>41</v>
      </c>
      <c r="Q3969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E3970/D3970</f>
        <v>0.10539999999999999</v>
      </c>
      <c r="P3970" s="10">
        <f t="shared" ref="P3970:P4033" si="249">E3970/L3970</f>
        <v>47.909090909090907</v>
      </c>
      <c r="Q3970" t="s">
        <v>8320</v>
      </c>
      <c r="R3970" t="s">
        <v>8321</v>
      </c>
      <c r="S3970" s="13">
        <f t="shared" ref="S3970:S4033" si="250">(((J3970/60)/60)/24)+DATE(1970,1,1)</f>
        <v>42452.815659722226</v>
      </c>
      <c r="T3970" s="13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7.4690265486725665E-2</v>
      </c>
      <c r="P3971" s="10">
        <f t="shared" si="249"/>
        <v>35.166666666666664</v>
      </c>
      <c r="Q3971" t="s">
        <v>8320</v>
      </c>
      <c r="R3971" t="s">
        <v>8321</v>
      </c>
      <c r="S3971" s="13">
        <f t="shared" si="250"/>
        <v>42601.854699074072</v>
      </c>
      <c r="T3971" s="13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10">
        <f t="shared" si="249"/>
        <v>5.5</v>
      </c>
      <c r="Q397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10">
        <f t="shared" si="249"/>
        <v>22.666666666666668</v>
      </c>
      <c r="Q3973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10">
        <f t="shared" si="249"/>
        <v>26.375</v>
      </c>
      <c r="Q3974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10">
        <f t="shared" si="249"/>
        <v>105.54054054054055</v>
      </c>
      <c r="Q3975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10">
        <f t="shared" si="249"/>
        <v>29.09090909090909</v>
      </c>
      <c r="Q3976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0" t="e">
        <f t="shared" si="249"/>
        <v>#DIV/0!</v>
      </c>
      <c r="Q3977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10">
        <f t="shared" si="249"/>
        <v>62</v>
      </c>
      <c r="Q3978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10">
        <f t="shared" si="249"/>
        <v>217.5</v>
      </c>
      <c r="Q3979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10">
        <f t="shared" si="249"/>
        <v>26.75</v>
      </c>
      <c r="Q3980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10">
        <f t="shared" si="249"/>
        <v>18.333333333333332</v>
      </c>
      <c r="Q3981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10">
        <f t="shared" si="249"/>
        <v>64.285714285714292</v>
      </c>
      <c r="Q398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10">
        <f t="shared" si="249"/>
        <v>175</v>
      </c>
      <c r="Q3983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10">
        <f t="shared" si="249"/>
        <v>34</v>
      </c>
      <c r="Q3984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10">
        <f t="shared" si="249"/>
        <v>84.282608695652172</v>
      </c>
      <c r="Q3985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10">
        <f t="shared" si="249"/>
        <v>9.5</v>
      </c>
      <c r="Q3986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10">
        <f t="shared" si="249"/>
        <v>33.736842105263158</v>
      </c>
      <c r="Q3987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10">
        <f t="shared" si="249"/>
        <v>37.53846153846154</v>
      </c>
      <c r="Q3988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10">
        <f t="shared" si="249"/>
        <v>11.615384615384615</v>
      </c>
      <c r="Q3989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10">
        <f t="shared" si="249"/>
        <v>8</v>
      </c>
      <c r="Q3990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0" t="e">
        <f t="shared" si="249"/>
        <v>#DIV/0!</v>
      </c>
      <c r="Q3991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10">
        <f t="shared" si="249"/>
        <v>23</v>
      </c>
      <c r="Q399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10">
        <f t="shared" si="249"/>
        <v>100</v>
      </c>
      <c r="Q3993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10">
        <f t="shared" si="249"/>
        <v>60.111111111111114</v>
      </c>
      <c r="Q3994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10">
        <f t="shared" si="249"/>
        <v>3</v>
      </c>
      <c r="Q3995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10">
        <f t="shared" si="249"/>
        <v>5</v>
      </c>
      <c r="Q3996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10">
        <f t="shared" si="249"/>
        <v>17.5</v>
      </c>
      <c r="Q3997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10">
        <f t="shared" si="249"/>
        <v>29.235294117647058</v>
      </c>
      <c r="Q3998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0" t="e">
        <f t="shared" si="249"/>
        <v>#DIV/0!</v>
      </c>
      <c r="Q3999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10">
        <f t="shared" si="249"/>
        <v>59.583333333333336</v>
      </c>
      <c r="Q4000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10">
        <f t="shared" si="249"/>
        <v>82.571428571428569</v>
      </c>
      <c r="Q4001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10">
        <f t="shared" si="249"/>
        <v>10</v>
      </c>
      <c r="Q400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10">
        <f t="shared" si="249"/>
        <v>32.357142857142854</v>
      </c>
      <c r="Q4003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10">
        <f t="shared" si="249"/>
        <v>5.75</v>
      </c>
      <c r="Q4004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10">
        <f t="shared" si="249"/>
        <v>100.5</v>
      </c>
      <c r="Q4005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10">
        <f t="shared" si="249"/>
        <v>1</v>
      </c>
      <c r="Q4006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10">
        <f t="shared" si="249"/>
        <v>20</v>
      </c>
      <c r="Q4007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10">
        <f t="shared" si="249"/>
        <v>2</v>
      </c>
      <c r="Q4008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10">
        <f t="shared" si="249"/>
        <v>5</v>
      </c>
      <c r="Q4009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10">
        <f t="shared" si="249"/>
        <v>15</v>
      </c>
      <c r="Q4010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10">
        <f t="shared" si="249"/>
        <v>25</v>
      </c>
      <c r="Q4011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10">
        <f t="shared" si="249"/>
        <v>45.842105263157897</v>
      </c>
      <c r="Q40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10">
        <f t="shared" si="249"/>
        <v>4.75</v>
      </c>
      <c r="Q4013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0" t="e">
        <f t="shared" si="249"/>
        <v>#DIV/0!</v>
      </c>
      <c r="Q4014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10">
        <f t="shared" si="249"/>
        <v>13</v>
      </c>
      <c r="Q4015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0" t="e">
        <f t="shared" si="249"/>
        <v>#DIV/0!</v>
      </c>
      <c r="Q4016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10">
        <f t="shared" si="249"/>
        <v>1</v>
      </c>
      <c r="Q4017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10">
        <f t="shared" si="249"/>
        <v>10</v>
      </c>
      <c r="Q4018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10">
        <f t="shared" si="249"/>
        <v>52.5</v>
      </c>
      <c r="Q4019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10">
        <f t="shared" si="249"/>
        <v>32.5</v>
      </c>
      <c r="Q4020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10">
        <f t="shared" si="249"/>
        <v>7.25</v>
      </c>
      <c r="Q4021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10">
        <f t="shared" si="249"/>
        <v>33.333333333333336</v>
      </c>
      <c r="Q402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10">
        <f t="shared" si="249"/>
        <v>62.5</v>
      </c>
      <c r="Q4023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10">
        <f t="shared" si="249"/>
        <v>63.558375634517766</v>
      </c>
      <c r="Q4024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0" t="e">
        <f t="shared" si="249"/>
        <v>#DIV/0!</v>
      </c>
      <c r="Q4025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10">
        <f t="shared" si="249"/>
        <v>10</v>
      </c>
      <c r="Q4026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10">
        <f t="shared" si="249"/>
        <v>62.5</v>
      </c>
      <c r="Q4027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0" t="e">
        <f t="shared" si="249"/>
        <v>#DIV/0!</v>
      </c>
      <c r="Q4028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10">
        <f t="shared" si="249"/>
        <v>30.714285714285715</v>
      </c>
      <c r="Q4029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10">
        <f t="shared" si="249"/>
        <v>51</v>
      </c>
      <c r="Q4030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0" t="e">
        <f t="shared" si="249"/>
        <v>#DIV/0!</v>
      </c>
      <c r="Q4031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10">
        <f t="shared" si="249"/>
        <v>66.666666666666671</v>
      </c>
      <c r="Q403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0" t="e">
        <f t="shared" si="249"/>
        <v>#DIV/0!</v>
      </c>
      <c r="Q4033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E4034/D4034</f>
        <v>6.8287037037037035E-2</v>
      </c>
      <c r="P4034" s="10">
        <f t="shared" ref="P4034:P4097" si="253">E4034/L4034</f>
        <v>59</v>
      </c>
      <c r="Q4034" t="s">
        <v>8320</v>
      </c>
      <c r="R4034" t="s">
        <v>8321</v>
      </c>
      <c r="S4034" s="13">
        <f t="shared" ref="S4034:S4097" si="254">(((J4034/60)/60)/24)+DATE(1970,1,1)</f>
        <v>42293.809212962966</v>
      </c>
      <c r="T4034" s="13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0.25698702928870293</v>
      </c>
      <c r="P4035" s="10">
        <f t="shared" si="253"/>
        <v>65.340319148936175</v>
      </c>
      <c r="Q4035" t="s">
        <v>8320</v>
      </c>
      <c r="R4035" t="s">
        <v>8321</v>
      </c>
      <c r="S4035" s="13">
        <f t="shared" si="254"/>
        <v>42614.268796296295</v>
      </c>
      <c r="T4035" s="13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10">
        <f t="shared" si="253"/>
        <v>100</v>
      </c>
      <c r="Q4036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10">
        <f t="shared" si="253"/>
        <v>147.4</v>
      </c>
      <c r="Q4037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10">
        <f t="shared" si="253"/>
        <v>166.05882352941177</v>
      </c>
      <c r="Q4038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10">
        <f t="shared" si="253"/>
        <v>40</v>
      </c>
      <c r="Q4039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10">
        <f t="shared" si="253"/>
        <v>75.25</v>
      </c>
      <c r="Q4040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10">
        <f t="shared" si="253"/>
        <v>60</v>
      </c>
      <c r="Q4041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10">
        <f t="shared" si="253"/>
        <v>1250</v>
      </c>
      <c r="Q404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10">
        <f t="shared" si="253"/>
        <v>10.5</v>
      </c>
      <c r="Q4043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10">
        <f t="shared" si="253"/>
        <v>7</v>
      </c>
      <c r="Q4044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0" t="e">
        <f t="shared" si="253"/>
        <v>#DIV/0!</v>
      </c>
      <c r="Q4045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10">
        <f t="shared" si="253"/>
        <v>56.25</v>
      </c>
      <c r="Q4046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10">
        <f t="shared" si="253"/>
        <v>1</v>
      </c>
      <c r="Q4047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10">
        <f t="shared" si="253"/>
        <v>38.333333333333336</v>
      </c>
      <c r="Q4048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10">
        <f t="shared" si="253"/>
        <v>27.5</v>
      </c>
      <c r="Q4049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10">
        <f t="shared" si="253"/>
        <v>32.978021978021978</v>
      </c>
      <c r="Q4050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10">
        <f t="shared" si="253"/>
        <v>16</v>
      </c>
      <c r="Q4051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10">
        <f t="shared" si="253"/>
        <v>1</v>
      </c>
      <c r="Q405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0" t="e">
        <f t="shared" si="253"/>
        <v>#DIV/0!</v>
      </c>
      <c r="Q4053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10">
        <f t="shared" si="253"/>
        <v>86.615384615384613</v>
      </c>
      <c r="Q4054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10">
        <f t="shared" si="253"/>
        <v>55</v>
      </c>
      <c r="Q4055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0" t="e">
        <f t="shared" si="253"/>
        <v>#DIV/0!</v>
      </c>
      <c r="Q4056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10">
        <f t="shared" si="253"/>
        <v>41.952380952380949</v>
      </c>
      <c r="Q4057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10">
        <f t="shared" si="253"/>
        <v>88.333333333333329</v>
      </c>
      <c r="Q4058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10">
        <f t="shared" si="253"/>
        <v>129.16666666666666</v>
      </c>
      <c r="Q4059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10">
        <f t="shared" si="253"/>
        <v>23.75</v>
      </c>
      <c r="Q4060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10">
        <f t="shared" si="253"/>
        <v>35.714285714285715</v>
      </c>
      <c r="Q4061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10">
        <f t="shared" si="253"/>
        <v>57</v>
      </c>
      <c r="Q406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0" t="e">
        <f t="shared" si="253"/>
        <v>#DIV/0!</v>
      </c>
      <c r="Q4063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10">
        <f t="shared" si="253"/>
        <v>163.33333333333334</v>
      </c>
      <c r="Q4064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10">
        <f t="shared" si="253"/>
        <v>15</v>
      </c>
      <c r="Q4065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10">
        <f t="shared" si="253"/>
        <v>64.166666666666671</v>
      </c>
      <c r="Q4066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10">
        <f t="shared" si="253"/>
        <v>6.75</v>
      </c>
      <c r="Q4067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10">
        <f t="shared" si="253"/>
        <v>25</v>
      </c>
      <c r="Q4068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10">
        <f t="shared" si="253"/>
        <v>179.11764705882354</v>
      </c>
      <c r="Q4069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10">
        <f t="shared" si="253"/>
        <v>34.950000000000003</v>
      </c>
      <c r="Q4070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10">
        <f t="shared" si="253"/>
        <v>33.07692307692308</v>
      </c>
      <c r="Q4071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10">
        <f t="shared" si="253"/>
        <v>27.5</v>
      </c>
      <c r="Q407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0" t="e">
        <f t="shared" si="253"/>
        <v>#DIV/0!</v>
      </c>
      <c r="Q4073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10">
        <f t="shared" si="253"/>
        <v>2</v>
      </c>
      <c r="Q4074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10">
        <f t="shared" si="253"/>
        <v>18.5</v>
      </c>
      <c r="Q4075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10">
        <f t="shared" si="253"/>
        <v>35</v>
      </c>
      <c r="Q4076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10">
        <f t="shared" si="253"/>
        <v>44.307692307692307</v>
      </c>
      <c r="Q4077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0" t="e">
        <f t="shared" si="253"/>
        <v>#DIV/0!</v>
      </c>
      <c r="Q4078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10">
        <f t="shared" si="253"/>
        <v>222.5</v>
      </c>
      <c r="Q4079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0" t="e">
        <f t="shared" si="253"/>
        <v>#DIV/0!</v>
      </c>
      <c r="Q4080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10">
        <f t="shared" si="253"/>
        <v>5</v>
      </c>
      <c r="Q4081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0" t="e">
        <f t="shared" si="253"/>
        <v>#DIV/0!</v>
      </c>
      <c r="Q408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10">
        <f t="shared" si="253"/>
        <v>29.166666666666668</v>
      </c>
      <c r="Q4083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10">
        <f t="shared" si="253"/>
        <v>1.5</v>
      </c>
      <c r="Q4084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10">
        <f t="shared" si="253"/>
        <v>126.5</v>
      </c>
      <c r="Q4085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10">
        <f t="shared" si="253"/>
        <v>10</v>
      </c>
      <c r="Q4086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10">
        <f t="shared" si="253"/>
        <v>10</v>
      </c>
      <c r="Q4087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10">
        <f t="shared" si="253"/>
        <v>9.4</v>
      </c>
      <c r="Q4088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0" t="e">
        <f t="shared" si="253"/>
        <v>#DIV/0!</v>
      </c>
      <c r="Q4089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10">
        <f t="shared" si="253"/>
        <v>72</v>
      </c>
      <c r="Q4090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10">
        <f t="shared" si="253"/>
        <v>30</v>
      </c>
      <c r="Q4091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10">
        <f t="shared" si="253"/>
        <v>10.666666666666666</v>
      </c>
      <c r="Q409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10">
        <f t="shared" si="253"/>
        <v>25.5</v>
      </c>
      <c r="Q4093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10">
        <f t="shared" si="253"/>
        <v>20</v>
      </c>
      <c r="Q4094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10">
        <f t="shared" si="253"/>
        <v>15</v>
      </c>
      <c r="Q4095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10">
        <f t="shared" si="253"/>
        <v>91.25</v>
      </c>
      <c r="Q4096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10">
        <f t="shared" si="253"/>
        <v>800</v>
      </c>
      <c r="Q4097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E4098/D4098</f>
        <v>0.11428571428571428</v>
      </c>
      <c r="P4098" s="10">
        <f t="shared" ref="P4098:P4115" si="257">E4098/L4098</f>
        <v>80</v>
      </c>
      <c r="Q4098" t="s">
        <v>8320</v>
      </c>
      <c r="R4098" t="s">
        <v>8321</v>
      </c>
      <c r="S4098" s="13">
        <f t="shared" ref="S4098:S4115" si="258">(((J4098/60)/60)/24)+DATE(1970,1,1)</f>
        <v>42750.530312499999</v>
      </c>
      <c r="T4098" s="13">
        <f t="shared" ref="T4098:T4115" si="25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10" t="e">
        <f t="shared" si="257"/>
        <v>#DIV/0!</v>
      </c>
      <c r="Q4099" t="s">
        <v>8320</v>
      </c>
      <c r="R4099" t="s">
        <v>8321</v>
      </c>
      <c r="S4099" s="13">
        <f t="shared" si="258"/>
        <v>42344.824502314819</v>
      </c>
      <c r="T4099" s="13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0" t="e">
        <f t="shared" si="257"/>
        <v>#DIV/0!</v>
      </c>
      <c r="Q4100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10">
        <f t="shared" si="257"/>
        <v>50</v>
      </c>
      <c r="Q4101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0" t="e">
        <f t="shared" si="257"/>
        <v>#DIV/0!</v>
      </c>
      <c r="Q410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0" t="e">
        <f t="shared" si="257"/>
        <v>#DIV/0!</v>
      </c>
      <c r="Q4103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10">
        <f t="shared" si="257"/>
        <v>22.833333333333332</v>
      </c>
      <c r="Q4104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10">
        <f t="shared" si="257"/>
        <v>16.666666666666668</v>
      </c>
      <c r="Q4105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10">
        <f t="shared" si="257"/>
        <v>45.785714285714285</v>
      </c>
      <c r="Q4106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10">
        <f t="shared" si="257"/>
        <v>383.33333333333331</v>
      </c>
      <c r="Q4107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10">
        <f t="shared" si="257"/>
        <v>106.96969696969697</v>
      </c>
      <c r="Q4108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10">
        <f t="shared" si="257"/>
        <v>10.25</v>
      </c>
      <c r="Q4109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10">
        <f t="shared" si="257"/>
        <v>59</v>
      </c>
      <c r="Q4110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0" t="e">
        <f t="shared" si="257"/>
        <v>#DIV/0!</v>
      </c>
      <c r="Q4111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10">
        <f t="shared" si="257"/>
        <v>14.333333333333334</v>
      </c>
      <c r="Q41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10">
        <f t="shared" si="257"/>
        <v>15.666666666666666</v>
      </c>
      <c r="Q4113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10">
        <f t="shared" si="257"/>
        <v>1</v>
      </c>
      <c r="Q4114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10">
        <f t="shared" si="257"/>
        <v>1</v>
      </c>
      <c r="Q4115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</sheetData>
  <phoneticPr fontId="3" type="noConversion"/>
  <conditionalFormatting sqref="F1:F1048576">
    <cfRule type="containsText" dxfId="9" priority="3" operator="containsText" text="canceled">
      <formula>NOT(ISERROR(SEARCH("canceled",F1)))</formula>
    </cfRule>
    <cfRule type="containsText" dxfId="8" priority="5" operator="containsText" text="live">
      <formula>NOT(ISERROR(SEARCH("live",F1)))</formula>
    </cfRule>
    <cfRule type="containsText" dxfId="7" priority="6" operator="containsText" text="successful">
      <formula>NOT(ISERROR(SEARCH("successful",F1)))</formula>
    </cfRule>
  </conditionalFormatting>
  <conditionalFormatting sqref="F2:F4115">
    <cfRule type="containsText" dxfId="6" priority="2" operator="containsText" text="failed">
      <formula>NOT(ISERROR(SEARCH("failed",F2)))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70C30-904E-47AD-8629-D19ADD7E22A7}">
  <sheetPr codeName="Sheet4"/>
  <dimension ref="A1:B39"/>
  <sheetViews>
    <sheetView workbookViewId="0">
      <selection activeCell="F27" sqref="F27"/>
    </sheetView>
  </sheetViews>
  <sheetFormatPr defaultRowHeight="15" x14ac:dyDescent="0.25"/>
  <cols>
    <col min="1" max="1" width="14.140625" bestFit="1" customWidth="1"/>
    <col min="2" max="2" width="10.7109375" bestFit="1" customWidth="1"/>
  </cols>
  <sheetData>
    <row r="1" spans="1:2" x14ac:dyDescent="0.25">
      <c r="A1" s="5" t="s">
        <v>8223</v>
      </c>
      <c r="B1" t="s">
        <v>8363</v>
      </c>
    </row>
    <row r="3" spans="1:2" x14ac:dyDescent="0.25">
      <c r="A3" s="5" t="s">
        <v>8306</v>
      </c>
      <c r="B3" t="s">
        <v>8308</v>
      </c>
    </row>
    <row r="4" spans="1:2" x14ac:dyDescent="0.25">
      <c r="A4" s="6" t="s">
        <v>8313</v>
      </c>
      <c r="B4" s="7">
        <v>520</v>
      </c>
    </row>
    <row r="5" spans="1:2" x14ac:dyDescent="0.25">
      <c r="A5" s="12" t="s">
        <v>8220</v>
      </c>
      <c r="B5" s="7">
        <v>40</v>
      </c>
    </row>
    <row r="6" spans="1:2" x14ac:dyDescent="0.25">
      <c r="A6" s="12" t="s">
        <v>8221</v>
      </c>
      <c r="B6" s="7">
        <v>180</v>
      </c>
    </row>
    <row r="7" spans="1:2" x14ac:dyDescent="0.25">
      <c r="A7" s="12" t="s">
        <v>8219</v>
      </c>
      <c r="B7" s="7">
        <v>300</v>
      </c>
    </row>
    <row r="8" spans="1:2" x14ac:dyDescent="0.25">
      <c r="A8" s="6" t="s">
        <v>8339</v>
      </c>
      <c r="B8" s="7">
        <v>200</v>
      </c>
    </row>
    <row r="9" spans="1:2" x14ac:dyDescent="0.25">
      <c r="A9" s="12" t="s">
        <v>8220</v>
      </c>
      <c r="B9" s="7">
        <v>20</v>
      </c>
    </row>
    <row r="10" spans="1:2" x14ac:dyDescent="0.25">
      <c r="A10" s="12" t="s">
        <v>8221</v>
      </c>
      <c r="B10" s="7">
        <v>140</v>
      </c>
    </row>
    <row r="11" spans="1:2" x14ac:dyDescent="0.25">
      <c r="A11" s="12" t="s">
        <v>8222</v>
      </c>
      <c r="B11" s="7">
        <v>6</v>
      </c>
    </row>
    <row r="12" spans="1:2" x14ac:dyDescent="0.25">
      <c r="A12" s="12" t="s">
        <v>8219</v>
      </c>
      <c r="B12" s="7">
        <v>34</v>
      </c>
    </row>
    <row r="13" spans="1:2" x14ac:dyDescent="0.25">
      <c r="A13" s="6" t="s">
        <v>8336</v>
      </c>
      <c r="B13" s="7">
        <v>220</v>
      </c>
    </row>
    <row r="14" spans="1:2" x14ac:dyDescent="0.25">
      <c r="A14" s="12" t="s">
        <v>8221</v>
      </c>
      <c r="B14" s="7">
        <v>140</v>
      </c>
    </row>
    <row r="15" spans="1:2" x14ac:dyDescent="0.25">
      <c r="A15" s="12" t="s">
        <v>8219</v>
      </c>
      <c r="B15" s="7">
        <v>80</v>
      </c>
    </row>
    <row r="16" spans="1:2" x14ac:dyDescent="0.25">
      <c r="A16" s="6" t="s">
        <v>8334</v>
      </c>
      <c r="B16" s="7">
        <v>24</v>
      </c>
    </row>
    <row r="17" spans="1:2" x14ac:dyDescent="0.25">
      <c r="A17" s="12" t="s">
        <v>8220</v>
      </c>
      <c r="B17" s="7">
        <v>24</v>
      </c>
    </row>
    <row r="18" spans="1:2" x14ac:dyDescent="0.25">
      <c r="A18" s="6" t="s">
        <v>8328</v>
      </c>
      <c r="B18" s="7">
        <v>700</v>
      </c>
    </row>
    <row r="19" spans="1:2" x14ac:dyDescent="0.25">
      <c r="A19" s="12" t="s">
        <v>8220</v>
      </c>
      <c r="B19" s="7">
        <v>20</v>
      </c>
    </row>
    <row r="20" spans="1:2" x14ac:dyDescent="0.25">
      <c r="A20" s="12" t="s">
        <v>8221</v>
      </c>
      <c r="B20" s="7">
        <v>120</v>
      </c>
    </row>
    <row r="21" spans="1:2" x14ac:dyDescent="0.25">
      <c r="A21" s="12" t="s">
        <v>8222</v>
      </c>
      <c r="B21" s="7">
        <v>20</v>
      </c>
    </row>
    <row r="22" spans="1:2" x14ac:dyDescent="0.25">
      <c r="A22" s="12" t="s">
        <v>8219</v>
      </c>
      <c r="B22" s="7">
        <v>540</v>
      </c>
    </row>
    <row r="23" spans="1:2" x14ac:dyDescent="0.25">
      <c r="A23" s="6" t="s">
        <v>8341</v>
      </c>
      <c r="B23" s="7">
        <v>220</v>
      </c>
    </row>
    <row r="24" spans="1:2" x14ac:dyDescent="0.25">
      <c r="A24" s="12" t="s">
        <v>8221</v>
      </c>
      <c r="B24" s="7">
        <v>117</v>
      </c>
    </row>
    <row r="25" spans="1:2" x14ac:dyDescent="0.25">
      <c r="A25" s="12" t="s">
        <v>8219</v>
      </c>
      <c r="B25" s="7">
        <v>103</v>
      </c>
    </row>
    <row r="26" spans="1:2" x14ac:dyDescent="0.25">
      <c r="A26" s="6" t="s">
        <v>8325</v>
      </c>
      <c r="B26" s="7">
        <v>237</v>
      </c>
    </row>
    <row r="27" spans="1:2" x14ac:dyDescent="0.25">
      <c r="A27" s="12" t="s">
        <v>8220</v>
      </c>
      <c r="B27" s="7">
        <v>30</v>
      </c>
    </row>
    <row r="28" spans="1:2" x14ac:dyDescent="0.25">
      <c r="A28" s="12" t="s">
        <v>8221</v>
      </c>
      <c r="B28" s="7">
        <v>127</v>
      </c>
    </row>
    <row r="29" spans="1:2" x14ac:dyDescent="0.25">
      <c r="A29" s="12" t="s">
        <v>8219</v>
      </c>
      <c r="B29" s="7">
        <v>80</v>
      </c>
    </row>
    <row r="30" spans="1:2" x14ac:dyDescent="0.25">
      <c r="A30" s="6" t="s">
        <v>8322</v>
      </c>
      <c r="B30" s="7">
        <v>600</v>
      </c>
    </row>
    <row r="31" spans="1:2" x14ac:dyDescent="0.25">
      <c r="A31" s="12" t="s">
        <v>8220</v>
      </c>
      <c r="B31" s="7">
        <v>178</v>
      </c>
    </row>
    <row r="32" spans="1:2" x14ac:dyDescent="0.25">
      <c r="A32" s="12" t="s">
        <v>8221</v>
      </c>
      <c r="B32" s="7">
        <v>213</v>
      </c>
    </row>
    <row r="33" spans="1:2" x14ac:dyDescent="0.25">
      <c r="A33" s="12" t="s">
        <v>8219</v>
      </c>
      <c r="B33" s="7">
        <v>209</v>
      </c>
    </row>
    <row r="34" spans="1:2" x14ac:dyDescent="0.25">
      <c r="A34" s="6" t="s">
        <v>8320</v>
      </c>
      <c r="B34" s="7">
        <v>1393</v>
      </c>
    </row>
    <row r="35" spans="1:2" x14ac:dyDescent="0.25">
      <c r="A35" s="12" t="s">
        <v>8220</v>
      </c>
      <c r="B35" s="7">
        <v>37</v>
      </c>
    </row>
    <row r="36" spans="1:2" x14ac:dyDescent="0.25">
      <c r="A36" s="12" t="s">
        <v>8221</v>
      </c>
      <c r="B36" s="7">
        <v>493</v>
      </c>
    </row>
    <row r="37" spans="1:2" x14ac:dyDescent="0.25">
      <c r="A37" s="12" t="s">
        <v>8222</v>
      </c>
      <c r="B37" s="7">
        <v>24</v>
      </c>
    </row>
    <row r="38" spans="1:2" x14ac:dyDescent="0.25">
      <c r="A38" s="12" t="s">
        <v>8219</v>
      </c>
      <c r="B38" s="7">
        <v>839</v>
      </c>
    </row>
    <row r="39" spans="1:2" x14ac:dyDescent="0.25">
      <c r="A39" s="6" t="s">
        <v>8307</v>
      </c>
      <c r="B39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94E56-5F5D-4FB1-B1A4-8412D44D7BD0}">
  <sheetPr codeName="Sheet5"/>
  <dimension ref="A1:B69"/>
  <sheetViews>
    <sheetView workbookViewId="0">
      <selection activeCell="E22" sqref="E22"/>
    </sheetView>
  </sheetViews>
  <sheetFormatPr defaultRowHeight="15" x14ac:dyDescent="0.25"/>
  <cols>
    <col min="1" max="1" width="20.7109375" bestFit="1" customWidth="1"/>
    <col min="2" max="2" width="10.7109375" bestFit="1" customWidth="1"/>
    <col min="3" max="3" width="9.140625" bestFit="1" customWidth="1"/>
    <col min="4" max="4" width="6" bestFit="1" customWidth="1"/>
    <col min="5" max="5" width="15.57031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2" x14ac:dyDescent="0.25">
      <c r="A1" s="5" t="s">
        <v>8223</v>
      </c>
      <c r="B1" t="s">
        <v>8363</v>
      </c>
    </row>
    <row r="2" spans="1:2" x14ac:dyDescent="0.25">
      <c r="A2" s="5" t="s">
        <v>8311</v>
      </c>
      <c r="B2" t="s">
        <v>8363</v>
      </c>
    </row>
    <row r="4" spans="1:2" x14ac:dyDescent="0.25">
      <c r="A4" s="5" t="s">
        <v>8306</v>
      </c>
      <c r="B4" t="s">
        <v>8308</v>
      </c>
    </row>
    <row r="5" spans="1:2" x14ac:dyDescent="0.25">
      <c r="A5" s="6" t="s">
        <v>8220</v>
      </c>
      <c r="B5" s="7">
        <v>349</v>
      </c>
    </row>
    <row r="6" spans="1:2" x14ac:dyDescent="0.25">
      <c r="A6" s="12" t="s">
        <v>8347</v>
      </c>
      <c r="B6" s="7">
        <v>20</v>
      </c>
    </row>
    <row r="7" spans="1:2" x14ac:dyDescent="0.25">
      <c r="A7" s="12" t="s">
        <v>8335</v>
      </c>
      <c r="B7" s="7">
        <v>24</v>
      </c>
    </row>
    <row r="8" spans="1:2" x14ac:dyDescent="0.25">
      <c r="A8" s="12" t="s">
        <v>8340</v>
      </c>
      <c r="B8" s="7">
        <v>20</v>
      </c>
    </row>
    <row r="9" spans="1:2" x14ac:dyDescent="0.25">
      <c r="A9" s="12" t="s">
        <v>8362</v>
      </c>
      <c r="B9" s="7">
        <v>20</v>
      </c>
    </row>
    <row r="10" spans="1:2" x14ac:dyDescent="0.25">
      <c r="A10" s="12" t="s">
        <v>8316</v>
      </c>
      <c r="B10" s="7">
        <v>40</v>
      </c>
    </row>
    <row r="11" spans="1:2" x14ac:dyDescent="0.25">
      <c r="A11" s="12" t="s">
        <v>8358</v>
      </c>
      <c r="B11" s="7">
        <v>18</v>
      </c>
    </row>
    <row r="12" spans="1:2" x14ac:dyDescent="0.25">
      <c r="A12" s="12" t="s">
        <v>8360</v>
      </c>
      <c r="B12" s="7">
        <v>17</v>
      </c>
    </row>
    <row r="13" spans="1:2" x14ac:dyDescent="0.25">
      <c r="A13" s="12" t="s">
        <v>8344</v>
      </c>
      <c r="B13" s="7">
        <v>10</v>
      </c>
    </row>
    <row r="14" spans="1:2" x14ac:dyDescent="0.25">
      <c r="A14" s="12" t="s">
        <v>8324</v>
      </c>
      <c r="B14" s="7">
        <v>60</v>
      </c>
    </row>
    <row r="15" spans="1:2" x14ac:dyDescent="0.25">
      <c r="A15" s="12" t="s">
        <v>8323</v>
      </c>
      <c r="B15" s="7">
        <v>100</v>
      </c>
    </row>
    <row r="16" spans="1:2" x14ac:dyDescent="0.25">
      <c r="A16" s="12" t="s">
        <v>8343</v>
      </c>
      <c r="B16" s="7">
        <v>20</v>
      </c>
    </row>
    <row r="17" spans="1:2" x14ac:dyDescent="0.25">
      <c r="A17" s="6" t="s">
        <v>8221</v>
      </c>
      <c r="B17" s="7">
        <v>1530</v>
      </c>
    </row>
    <row r="18" spans="1:2" x14ac:dyDescent="0.25">
      <c r="A18" s="12" t="s">
        <v>8319</v>
      </c>
      <c r="B18" s="7">
        <v>100</v>
      </c>
    </row>
    <row r="19" spans="1:2" x14ac:dyDescent="0.25">
      <c r="A19" s="12" t="s">
        <v>8361</v>
      </c>
      <c r="B19" s="7">
        <v>40</v>
      </c>
    </row>
    <row r="20" spans="1:2" x14ac:dyDescent="0.25">
      <c r="A20" s="12" t="s">
        <v>8317</v>
      </c>
      <c r="B20" s="7">
        <v>80</v>
      </c>
    </row>
    <row r="21" spans="1:2" x14ac:dyDescent="0.25">
      <c r="A21" s="12" t="s">
        <v>8350</v>
      </c>
      <c r="B21" s="7">
        <v>40</v>
      </c>
    </row>
    <row r="22" spans="1:2" x14ac:dyDescent="0.25">
      <c r="A22" s="12" t="s">
        <v>8327</v>
      </c>
      <c r="B22" s="7">
        <v>40</v>
      </c>
    </row>
    <row r="23" spans="1:2" x14ac:dyDescent="0.25">
      <c r="A23" s="12" t="s">
        <v>8340</v>
      </c>
      <c r="B23" s="7">
        <v>120</v>
      </c>
    </row>
    <row r="24" spans="1:2" x14ac:dyDescent="0.25">
      <c r="A24" s="12" t="s">
        <v>8351</v>
      </c>
      <c r="B24" s="7">
        <v>20</v>
      </c>
    </row>
    <row r="25" spans="1:2" x14ac:dyDescent="0.25">
      <c r="A25" s="12" t="s">
        <v>8332</v>
      </c>
      <c r="B25" s="7">
        <v>20</v>
      </c>
    </row>
    <row r="26" spans="1:2" x14ac:dyDescent="0.25">
      <c r="A26" s="12" t="s">
        <v>8331</v>
      </c>
      <c r="B26" s="7">
        <v>60</v>
      </c>
    </row>
    <row r="27" spans="1:2" x14ac:dyDescent="0.25">
      <c r="A27" s="12" t="s">
        <v>8359</v>
      </c>
      <c r="B27" s="7">
        <v>11</v>
      </c>
    </row>
    <row r="28" spans="1:2" x14ac:dyDescent="0.25">
      <c r="A28" s="12" t="s">
        <v>8338</v>
      </c>
      <c r="B28" s="7">
        <v>40</v>
      </c>
    </row>
    <row r="29" spans="1:2" x14ac:dyDescent="0.25">
      <c r="A29" s="12" t="s">
        <v>8362</v>
      </c>
      <c r="B29" s="7">
        <v>60</v>
      </c>
    </row>
    <row r="30" spans="1:2" x14ac:dyDescent="0.25">
      <c r="A30" s="12" t="s">
        <v>8346</v>
      </c>
      <c r="B30" s="7">
        <v>20</v>
      </c>
    </row>
    <row r="31" spans="1:2" x14ac:dyDescent="0.25">
      <c r="A31" s="12" t="s">
        <v>8353</v>
      </c>
      <c r="B31" s="7">
        <v>20</v>
      </c>
    </row>
    <row r="32" spans="1:2" x14ac:dyDescent="0.25">
      <c r="A32" s="12" t="s">
        <v>8342</v>
      </c>
      <c r="B32" s="7">
        <v>57</v>
      </c>
    </row>
    <row r="33" spans="1:2" x14ac:dyDescent="0.25">
      <c r="A33" s="12" t="s">
        <v>8348</v>
      </c>
      <c r="B33" s="7">
        <v>20</v>
      </c>
    </row>
    <row r="34" spans="1:2" x14ac:dyDescent="0.25">
      <c r="A34" s="12" t="s">
        <v>8321</v>
      </c>
      <c r="B34" s="7">
        <v>353</v>
      </c>
    </row>
    <row r="35" spans="1:2" x14ac:dyDescent="0.25">
      <c r="A35" s="12" t="s">
        <v>8356</v>
      </c>
      <c r="B35" s="7">
        <v>20</v>
      </c>
    </row>
    <row r="36" spans="1:2" x14ac:dyDescent="0.25">
      <c r="A36" s="12" t="s">
        <v>8358</v>
      </c>
      <c r="B36" s="7">
        <v>2</v>
      </c>
    </row>
    <row r="37" spans="1:2" x14ac:dyDescent="0.25">
      <c r="A37" s="12" t="s">
        <v>8360</v>
      </c>
      <c r="B37" s="7">
        <v>80</v>
      </c>
    </row>
    <row r="38" spans="1:2" x14ac:dyDescent="0.25">
      <c r="A38" s="12" t="s">
        <v>8344</v>
      </c>
      <c r="B38" s="7">
        <v>47</v>
      </c>
    </row>
    <row r="39" spans="1:2" x14ac:dyDescent="0.25">
      <c r="A39" s="12" t="s">
        <v>8337</v>
      </c>
      <c r="B39" s="7">
        <v>100</v>
      </c>
    </row>
    <row r="40" spans="1:2" x14ac:dyDescent="0.25">
      <c r="A40" s="12" t="s">
        <v>8324</v>
      </c>
      <c r="B40" s="7">
        <v>120</v>
      </c>
    </row>
    <row r="41" spans="1:2" x14ac:dyDescent="0.25">
      <c r="A41" s="12" t="s">
        <v>8323</v>
      </c>
      <c r="B41" s="7">
        <v>60</v>
      </c>
    </row>
    <row r="42" spans="1:2" x14ac:dyDescent="0.25">
      <c r="A42" s="6" t="s">
        <v>8222</v>
      </c>
      <c r="B42" s="7">
        <v>50</v>
      </c>
    </row>
    <row r="43" spans="1:2" x14ac:dyDescent="0.25">
      <c r="A43" s="12" t="s">
        <v>8350</v>
      </c>
      <c r="B43" s="7">
        <v>20</v>
      </c>
    </row>
    <row r="44" spans="1:2" x14ac:dyDescent="0.25">
      <c r="A44" s="12" t="s">
        <v>8321</v>
      </c>
      <c r="B44" s="7">
        <v>19</v>
      </c>
    </row>
    <row r="45" spans="1:2" x14ac:dyDescent="0.25">
      <c r="A45" s="12" t="s">
        <v>8355</v>
      </c>
      <c r="B45" s="7">
        <v>6</v>
      </c>
    </row>
    <row r="46" spans="1:2" x14ac:dyDescent="0.25">
      <c r="A46" s="12" t="s">
        <v>8360</v>
      </c>
      <c r="B46" s="7">
        <v>5</v>
      </c>
    </row>
    <row r="47" spans="1:2" x14ac:dyDescent="0.25">
      <c r="A47" s="6" t="s">
        <v>8219</v>
      </c>
      <c r="B47" s="7">
        <v>2185</v>
      </c>
    </row>
    <row r="48" spans="1:2" x14ac:dyDescent="0.25">
      <c r="A48" s="12" t="s">
        <v>8357</v>
      </c>
      <c r="B48" s="7">
        <v>40</v>
      </c>
    </row>
    <row r="49" spans="1:2" x14ac:dyDescent="0.25">
      <c r="A49" s="12" t="s">
        <v>8318</v>
      </c>
      <c r="B49" s="7">
        <v>180</v>
      </c>
    </row>
    <row r="50" spans="1:2" x14ac:dyDescent="0.25">
      <c r="A50" s="12" t="s">
        <v>8333</v>
      </c>
      <c r="B50" s="7">
        <v>40</v>
      </c>
    </row>
    <row r="51" spans="1:2" x14ac:dyDescent="0.25">
      <c r="A51" s="12" t="s">
        <v>8352</v>
      </c>
      <c r="B51" s="7">
        <v>140</v>
      </c>
    </row>
    <row r="52" spans="1:2" x14ac:dyDescent="0.25">
      <c r="A52" s="12" t="s">
        <v>8332</v>
      </c>
      <c r="B52" s="7">
        <v>140</v>
      </c>
    </row>
    <row r="53" spans="1:2" x14ac:dyDescent="0.25">
      <c r="A53" s="12" t="s">
        <v>8359</v>
      </c>
      <c r="B53" s="7">
        <v>9</v>
      </c>
    </row>
    <row r="54" spans="1:2" x14ac:dyDescent="0.25">
      <c r="A54" s="12" t="s">
        <v>8330</v>
      </c>
      <c r="B54" s="7">
        <v>20</v>
      </c>
    </row>
    <row r="55" spans="1:2" x14ac:dyDescent="0.25">
      <c r="A55" s="12" t="s">
        <v>8362</v>
      </c>
      <c r="B55" s="7">
        <v>60</v>
      </c>
    </row>
    <row r="56" spans="1:2" x14ac:dyDescent="0.25">
      <c r="A56" s="12" t="s">
        <v>8326</v>
      </c>
      <c r="B56" s="7">
        <v>60</v>
      </c>
    </row>
    <row r="57" spans="1:2" x14ac:dyDescent="0.25">
      <c r="A57" s="12" t="s">
        <v>8342</v>
      </c>
      <c r="B57" s="7">
        <v>103</v>
      </c>
    </row>
    <row r="58" spans="1:2" x14ac:dyDescent="0.25">
      <c r="A58" s="12" t="s">
        <v>8321</v>
      </c>
      <c r="B58" s="7">
        <v>694</v>
      </c>
    </row>
    <row r="59" spans="1:2" x14ac:dyDescent="0.25">
      <c r="A59" s="12" t="s">
        <v>8349</v>
      </c>
      <c r="B59" s="7">
        <v>40</v>
      </c>
    </row>
    <row r="60" spans="1:2" x14ac:dyDescent="0.25">
      <c r="A60" s="12" t="s">
        <v>8345</v>
      </c>
      <c r="B60" s="7">
        <v>20</v>
      </c>
    </row>
    <row r="61" spans="1:2" x14ac:dyDescent="0.25">
      <c r="A61" s="12" t="s">
        <v>8329</v>
      </c>
      <c r="B61" s="7">
        <v>260</v>
      </c>
    </row>
    <row r="62" spans="1:2" x14ac:dyDescent="0.25">
      <c r="A62" s="12" t="s">
        <v>8315</v>
      </c>
      <c r="B62" s="7">
        <v>60</v>
      </c>
    </row>
    <row r="63" spans="1:2" x14ac:dyDescent="0.25">
      <c r="A63" s="12" t="s">
        <v>8355</v>
      </c>
      <c r="B63" s="7">
        <v>34</v>
      </c>
    </row>
    <row r="64" spans="1:2" x14ac:dyDescent="0.25">
      <c r="A64" s="12" t="s">
        <v>8358</v>
      </c>
      <c r="B64" s="7">
        <v>40</v>
      </c>
    </row>
    <row r="65" spans="1:2" x14ac:dyDescent="0.25">
      <c r="A65" s="12" t="s">
        <v>8360</v>
      </c>
      <c r="B65" s="7">
        <v>85</v>
      </c>
    </row>
    <row r="66" spans="1:2" x14ac:dyDescent="0.25">
      <c r="A66" s="12" t="s">
        <v>8354</v>
      </c>
      <c r="B66" s="7">
        <v>80</v>
      </c>
    </row>
    <row r="67" spans="1:2" x14ac:dyDescent="0.25">
      <c r="A67" s="12" t="s">
        <v>8314</v>
      </c>
      <c r="B67" s="7">
        <v>60</v>
      </c>
    </row>
    <row r="68" spans="1:2" x14ac:dyDescent="0.25">
      <c r="A68" s="12" t="s">
        <v>8324</v>
      </c>
      <c r="B68" s="7">
        <v>20</v>
      </c>
    </row>
    <row r="69" spans="1:2" x14ac:dyDescent="0.25">
      <c r="A69" s="6" t="s">
        <v>8307</v>
      </c>
      <c r="B6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78FFB-4A32-41C0-88CA-E17C22EC511D}">
  <sheetPr codeName="Sheet2"/>
  <dimension ref="A2:F15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5" t="s">
        <v>8311</v>
      </c>
      <c r="B2" t="s">
        <v>8363</v>
      </c>
    </row>
    <row r="4" spans="1:6" x14ac:dyDescent="0.25">
      <c r="A4" s="5" t="s">
        <v>8376</v>
      </c>
      <c r="B4" s="5" t="s">
        <v>8366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8367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 x14ac:dyDescent="0.25">
      <c r="A7" s="6" t="s">
        <v>8368</v>
      </c>
      <c r="B7" s="7">
        <v>1</v>
      </c>
      <c r="C7" s="7">
        <v>15</v>
      </c>
      <c r="D7" s="7"/>
      <c r="E7" s="7">
        <v>49</v>
      </c>
      <c r="F7" s="7">
        <v>65</v>
      </c>
    </row>
    <row r="8" spans="1:6" x14ac:dyDescent="0.25">
      <c r="A8" s="6" t="s">
        <v>8369</v>
      </c>
      <c r="B8" s="7">
        <v>7</v>
      </c>
      <c r="C8" s="7">
        <v>28</v>
      </c>
      <c r="D8" s="7"/>
      <c r="E8" s="7">
        <v>136</v>
      </c>
      <c r="F8" s="7">
        <v>171</v>
      </c>
    </row>
    <row r="9" spans="1:6" x14ac:dyDescent="0.25">
      <c r="A9" s="6" t="s">
        <v>8370</v>
      </c>
      <c r="B9" s="7">
        <v>6</v>
      </c>
      <c r="C9" s="7">
        <v>60</v>
      </c>
      <c r="D9" s="7"/>
      <c r="E9" s="7">
        <v>216</v>
      </c>
      <c r="F9" s="7">
        <v>282</v>
      </c>
    </row>
    <row r="10" spans="1:6" x14ac:dyDescent="0.25">
      <c r="A10" s="6" t="s">
        <v>8371</v>
      </c>
      <c r="B10" s="7">
        <v>7</v>
      </c>
      <c r="C10" s="7">
        <v>67</v>
      </c>
      <c r="D10" s="7"/>
      <c r="E10" s="7">
        <v>200</v>
      </c>
      <c r="F10" s="7">
        <v>274</v>
      </c>
    </row>
    <row r="11" spans="1:6" x14ac:dyDescent="0.25">
      <c r="A11" s="6" t="s">
        <v>8372</v>
      </c>
      <c r="B11" s="7">
        <v>80</v>
      </c>
      <c r="C11" s="7">
        <v>422</v>
      </c>
      <c r="D11" s="7"/>
      <c r="E11" s="7">
        <v>474</v>
      </c>
      <c r="F11" s="7">
        <v>976</v>
      </c>
    </row>
    <row r="12" spans="1:6" x14ac:dyDescent="0.25">
      <c r="A12" s="6" t="s">
        <v>8373</v>
      </c>
      <c r="B12" s="7">
        <v>131</v>
      </c>
      <c r="C12" s="7">
        <v>527</v>
      </c>
      <c r="D12" s="7"/>
      <c r="E12" s="7">
        <v>567</v>
      </c>
      <c r="F12" s="7">
        <v>1225</v>
      </c>
    </row>
    <row r="13" spans="1:6" x14ac:dyDescent="0.25">
      <c r="A13" s="6" t="s">
        <v>8374</v>
      </c>
      <c r="B13" s="7">
        <v>99</v>
      </c>
      <c r="C13" s="7">
        <v>376</v>
      </c>
      <c r="D13" s="7"/>
      <c r="E13" s="7">
        <v>475</v>
      </c>
      <c r="F13" s="7">
        <v>950</v>
      </c>
    </row>
    <row r="14" spans="1:6" x14ac:dyDescent="0.25">
      <c r="A14" s="6" t="s">
        <v>8375</v>
      </c>
      <c r="B14" s="7">
        <v>17</v>
      </c>
      <c r="C14" s="7">
        <v>31</v>
      </c>
      <c r="D14" s="7">
        <v>50</v>
      </c>
      <c r="E14" s="7">
        <v>59</v>
      </c>
      <c r="F14" s="7">
        <v>157</v>
      </c>
    </row>
    <row r="15" spans="1:6" x14ac:dyDescent="0.25">
      <c r="A15" s="6" t="s">
        <v>8307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A75A-FCF9-47B0-9D84-2C4DCDF001FF}">
  <sheetPr codeName="Sheet3"/>
  <dimension ref="A1:H13"/>
  <sheetViews>
    <sheetView topLeftCell="A13" workbookViewId="0">
      <selection activeCell="G24" sqref="G24"/>
    </sheetView>
  </sheetViews>
  <sheetFormatPr defaultRowHeight="15" x14ac:dyDescent="0.25"/>
  <cols>
    <col min="1" max="1" width="33.140625" bestFit="1" customWidth="1"/>
    <col min="2" max="2" width="19.85546875" customWidth="1"/>
    <col min="3" max="3" width="16" customWidth="1"/>
    <col min="4" max="4" width="18.7109375" customWidth="1"/>
    <col min="5" max="5" width="15.140625" customWidth="1"/>
    <col min="6" max="6" width="22.5703125" customWidth="1"/>
    <col min="7" max="7" width="18.7109375" customWidth="1"/>
    <col min="8" max="8" width="21.42578125" customWidth="1"/>
  </cols>
  <sheetData>
    <row r="1" spans="1:8" ht="15.75" x14ac:dyDescent="0.25">
      <c r="A1" s="15" t="s">
        <v>8378</v>
      </c>
      <c r="B1" t="s">
        <v>8377</v>
      </c>
      <c r="C1" t="s">
        <v>8379</v>
      </c>
      <c r="D1" t="s">
        <v>8396</v>
      </c>
      <c r="E1" t="s">
        <v>8380</v>
      </c>
      <c r="F1" t="s">
        <v>8381</v>
      </c>
      <c r="G1" t="s">
        <v>8382</v>
      </c>
      <c r="H1" t="s">
        <v>8383</v>
      </c>
    </row>
    <row r="2" spans="1:8" ht="15.75" x14ac:dyDescent="0.25">
      <c r="A2" s="15" t="s">
        <v>8384</v>
      </c>
      <c r="B2">
        <f>COUNTIFS(Data!D:D, "&lt;1000", Data!F:F, "successful")</f>
        <v>322</v>
      </c>
      <c r="C2">
        <f>COUNTIFS(Data!D:D, "&lt;1000", Data!F:F, "failed")</f>
        <v>113</v>
      </c>
      <c r="D2">
        <f>COUNTIFS(Data!D:D, "&lt;1000", Data!F:F, "canceled")</f>
        <v>18</v>
      </c>
      <c r="E2">
        <f>B2+C2+D2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ht="15.75" x14ac:dyDescent="0.25">
      <c r="A3" s="15" t="s">
        <v>8385</v>
      </c>
      <c r="B3">
        <f>COUNTIFS(Data!D:D, "&gt;=1000", Data!D:D, "&lt;=4999", Data!F:F, "successful")</f>
        <v>932</v>
      </c>
      <c r="C3">
        <f>COUNTIFS(Data!D:D, "&gt;=1000", Data!D:D, "&lt;=4999", Data!F:F, "failed")</f>
        <v>420</v>
      </c>
      <c r="D3">
        <f>COUNTIFS(Data!D:D, "&gt;=1000", Data!D:D, "&lt;=4999", Data!F:F, "canceled")</f>
        <v>60</v>
      </c>
      <c r="E3">
        <f t="shared" ref="E3:E13" si="0">B3+C3+D3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ht="15.75" x14ac:dyDescent="0.25">
      <c r="A4" s="15" t="s">
        <v>8386</v>
      </c>
      <c r="B4">
        <f>COUNTIFS(Data!D:D, "&gt;=5000", Data!D:D, "&lt;=9999", Data!F:F, "successful")</f>
        <v>381</v>
      </c>
      <c r="C4">
        <f>COUNTIFS(Data!D:D, "&gt;=5000", Data!D:D, "&lt;=9999", Data!F:F, "failed")</f>
        <v>283</v>
      </c>
      <c r="D4">
        <f>COUNTIFS(Data!D:D, "&gt;=5000", Data!D:D, "&lt;=9999", Data!F:F, 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ht="15.75" x14ac:dyDescent="0.25">
      <c r="A5" s="15" t="s">
        <v>8387</v>
      </c>
      <c r="B5">
        <f>COUNTIFS(Data!D:D, "&gt;=10000", Data!D:D, "&lt;=14999", Data!F:F, "successful")</f>
        <v>168</v>
      </c>
      <c r="C5">
        <f>COUNTIFS(Data!D:D, "&gt;=10000", Data!D:D, "&lt;=14999", Data!F:F, "failed")</f>
        <v>144</v>
      </c>
      <c r="D5">
        <f>COUNTIFS(Data!D:D, "&gt;=10000", Data!D:D, "&lt;=14999", Data!F:F, 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ht="15.75" x14ac:dyDescent="0.25">
      <c r="A6" s="15" t="s">
        <v>8388</v>
      </c>
      <c r="B6">
        <f>COUNTIFS(Data!D:D, "&gt;=15000", Data!D:D, "&lt;=19999", Data!F:F, "successful")</f>
        <v>94</v>
      </c>
      <c r="C6">
        <f>COUNTIFS(Data!D:D, "&gt;=15000", Data!D:D, "&lt;=19999", Data!F:F, "failed")</f>
        <v>90</v>
      </c>
      <c r="D6">
        <f>COUNTIFS(Data!D:D, "&gt;=15000", Data!D:D, "&lt;=19999", Data!F:F, 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ht="15.75" x14ac:dyDescent="0.25">
      <c r="A7" s="15" t="s">
        <v>8389</v>
      </c>
      <c r="B7">
        <f>COUNTIFS(Data!D:D, "&gt;=20000", Data!D:D, "&lt;=24999", Data!F:F, "successful")</f>
        <v>62</v>
      </c>
      <c r="C7">
        <f>COUNTIFS(Data!D:D, "&gt;=20000", Data!D:D, "&lt;=24999", Data!F:F, "failed")</f>
        <v>72</v>
      </c>
      <c r="D7">
        <f>COUNTIFS(Data!D:D, "&gt;=20000", Data!D:D, "&lt;=24999", Data!F:F, 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ht="15.75" x14ac:dyDescent="0.25">
      <c r="A8" s="15" t="s">
        <v>8390</v>
      </c>
      <c r="B8">
        <f>COUNTIFS(Data!D:D, "&gt;=25000", Data!D:D, "&lt;=29999", Data!F:F, "successful")</f>
        <v>55</v>
      </c>
      <c r="C8">
        <f>COUNTIFS(Data!D:D, "&gt;=25000", Data!D:D, "&lt;=29999", Data!F:F, "failed")</f>
        <v>64</v>
      </c>
      <c r="D8">
        <f>COUNTIFS(Data!D:D, "&gt;=25000", Data!D:D, "&lt;=29999", Data!F:F, 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ht="15.75" x14ac:dyDescent="0.25">
      <c r="A9" s="15" t="s">
        <v>8391</v>
      </c>
      <c r="B9">
        <f>COUNTIFS(Data!D:D, "&gt;=30000", Data!D:D, "&lt;=34999", Data!F:F, "successful")</f>
        <v>32</v>
      </c>
      <c r="C9">
        <f>COUNTIFS(Data!D:D, "&gt;=30000", Data!D:D, "&lt;=34999", Data!F:F, "failed")</f>
        <v>37</v>
      </c>
      <c r="D9">
        <f>COUNTIFS(Data!D:D, "&gt;=30000", Data!D:D, "&lt;=34999", Data!F:F, 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ht="15.75" x14ac:dyDescent="0.25">
      <c r="A10" s="15" t="s">
        <v>8392</v>
      </c>
      <c r="B10">
        <f>COUNTIFS(Data!D:D, "&gt;=35000", Data!D:D, "&lt;=39999", Data!F:F, "successful")</f>
        <v>26</v>
      </c>
      <c r="C10">
        <f>COUNTIFS(Data!D:D, "&gt;=35000", Data!D:D, "&lt;=39999", Data!F:F, "failed")</f>
        <v>22</v>
      </c>
      <c r="D10">
        <f>COUNTIFS(Data!D:D, "&gt;=35000", Data!D:D, "&lt;=39999", Data!F:F, 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ht="15.75" x14ac:dyDescent="0.25">
      <c r="A11" s="15" t="s">
        <v>8393</v>
      </c>
      <c r="B11">
        <f>COUNTIFS(Data!D:D, "&gt;=40000", Data!D:D, "&lt;=44999", Data!F:F, "successful")</f>
        <v>21</v>
      </c>
      <c r="C11">
        <f>COUNTIFS(Data!D:D, "&gt;=40000", Data!D:D, "&lt;=44999", Data!F:F, "failed")</f>
        <v>16</v>
      </c>
      <c r="D11">
        <f>COUNTIFS(Data!D:D, "&gt;=40000", Data!D:D, "&lt;=44999", Data!F:F, 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ht="15.75" x14ac:dyDescent="0.25">
      <c r="A12" s="15" t="s">
        <v>8394</v>
      </c>
      <c r="B12">
        <f>COUNTIFS(Data!D:D, "&gt;=45000", Data!D:D, "&lt;=49999", Data!F:F, "successful")</f>
        <v>6</v>
      </c>
      <c r="C12">
        <f>COUNTIFS(Data!D:D, "&gt;=45000", Data!D:D, "&lt;=49999", Data!F:F, "failed")</f>
        <v>11</v>
      </c>
      <c r="D12">
        <f>COUNTIFS(Data!D:D, "&gt;=45000", Data!D:D, "&lt;=49999", Data!F:F, 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ht="15.75" x14ac:dyDescent="0.25">
      <c r="A13" s="15" t="s">
        <v>8395</v>
      </c>
      <c r="B13">
        <f>COUNTIFS(Data!D:D, "&gt;=50000", Data!F:F, "successful")</f>
        <v>86</v>
      </c>
      <c r="C13">
        <f>COUNTIFS(Data!D:D, "&gt;=50000", Data!F:F, "failed")</f>
        <v>258</v>
      </c>
      <c r="D13">
        <f>COUNTIFS(Data!D:D, "&gt;=50000", Data!F:F, 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By category</vt:lpstr>
      <vt:lpstr>By subcategory</vt:lpstr>
      <vt:lpstr>By year</vt:lpstr>
      <vt:lpstr>Success chances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Boyce</cp:lastModifiedBy>
  <dcterms:created xsi:type="dcterms:W3CDTF">2017-04-20T15:17:24Z</dcterms:created>
  <dcterms:modified xsi:type="dcterms:W3CDTF">2019-12-14T16:35:19Z</dcterms:modified>
</cp:coreProperties>
</file>