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iM\Desktop\"/>
    </mc:Choice>
  </mc:AlternateContent>
  <xr:revisionPtr revIDLastSave="0" documentId="10_ncr:100000_{88CA0F63-89AD-4959-867F-AB8616EFC80A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PC List" sheetId="1" r:id="rId1"/>
    <sheet name="Cost Centers" sheetId="4" r:id="rId2"/>
    <sheet name="Departments" sheetId="2" r:id="rId3"/>
  </sheets>
  <definedNames>
    <definedName name="_xlnm._FilterDatabase" localSheetId="0" hidden="1">'PC List'!$A$1:$N$100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2" i="4"/>
  <c r="G1" i="2" l="1"/>
  <c r="G2" i="2"/>
  <c r="G4" i="2" l="1"/>
  <c r="H1" i="2" s="1"/>
  <c r="H2" i="2" l="1"/>
</calcChain>
</file>

<file path=xl/sharedStrings.xml><?xml version="1.0" encoding="utf-8"?>
<sst xmlns="http://schemas.openxmlformats.org/spreadsheetml/2006/main" count="1091" uniqueCount="528">
  <si>
    <t>Grant</t>
  </si>
  <si>
    <t>Acheson</t>
  </si>
  <si>
    <t>Chrisphor</t>
  </si>
  <si>
    <t>Bell</t>
  </si>
  <si>
    <t>Geoff</t>
  </si>
  <si>
    <t>Bennett</t>
  </si>
  <si>
    <t>William Christian</t>
  </si>
  <si>
    <t>Bittner</t>
  </si>
  <si>
    <t>Patrick</t>
  </si>
  <si>
    <t>Blazo</t>
  </si>
  <si>
    <t>Kevin</t>
  </si>
  <si>
    <t>Bliss</t>
  </si>
  <si>
    <t>Jeff</t>
  </si>
  <si>
    <t>Caloni</t>
  </si>
  <si>
    <t>John</t>
  </si>
  <si>
    <t>Campbell</t>
  </si>
  <si>
    <t>Pablo</t>
  </si>
  <si>
    <t>CentenoSanchez</t>
  </si>
  <si>
    <t>Jill</t>
  </si>
  <si>
    <t>Chown</t>
  </si>
  <si>
    <t>Michael</t>
  </si>
  <si>
    <t>Giulio Cesar</t>
  </si>
  <si>
    <t>Colombini Massarelli</t>
  </si>
  <si>
    <t>Natalie</t>
  </si>
  <si>
    <t>Crook</t>
  </si>
  <si>
    <t>Joseph</t>
  </si>
  <si>
    <t>DeFever</t>
  </si>
  <si>
    <t>Paul</t>
  </si>
  <si>
    <t>Dostal</t>
  </si>
  <si>
    <t>Edmonds</t>
  </si>
  <si>
    <t>Chad</t>
  </si>
  <si>
    <t>Ellis</t>
  </si>
  <si>
    <t>Tony</t>
  </si>
  <si>
    <t>Felice</t>
  </si>
  <si>
    <t>Steve</t>
  </si>
  <si>
    <t>Fields</t>
  </si>
  <si>
    <t>Perry</t>
  </si>
  <si>
    <t>Flaugher</t>
  </si>
  <si>
    <t>Luis Alberto</t>
  </si>
  <si>
    <t>Garcia</t>
  </si>
  <si>
    <t>Garth</t>
  </si>
  <si>
    <t>Ghearing</t>
  </si>
  <si>
    <t>Robert</t>
  </si>
  <si>
    <t>Graham</t>
  </si>
  <si>
    <t>Haubner</t>
  </si>
  <si>
    <t>Linda</t>
  </si>
  <si>
    <t>Ice</t>
  </si>
  <si>
    <t>Marius</t>
  </si>
  <si>
    <t>Jankus</t>
  </si>
  <si>
    <t>Jarbo</t>
  </si>
  <si>
    <t>Scott</t>
  </si>
  <si>
    <t>Johnson</t>
  </si>
  <si>
    <t>Phil</t>
  </si>
  <si>
    <t>Kellogg</t>
  </si>
  <si>
    <t>Al</t>
  </si>
  <si>
    <t>Kief</t>
  </si>
  <si>
    <t>Ralf</t>
  </si>
  <si>
    <t>Kroenert</t>
  </si>
  <si>
    <t>Catherine</t>
  </si>
  <si>
    <t>Lessnau</t>
  </si>
  <si>
    <t>Loosvelt</t>
  </si>
  <si>
    <t>Malin</t>
  </si>
  <si>
    <t>Andrew</t>
  </si>
  <si>
    <t>Mannino</t>
  </si>
  <si>
    <t>Biljana</t>
  </si>
  <si>
    <t>Marinkovic</t>
  </si>
  <si>
    <t>Ryan</t>
  </si>
  <si>
    <t>Mathues</t>
  </si>
  <si>
    <t>Tim</t>
  </si>
  <si>
    <t>Maxwell</t>
  </si>
  <si>
    <t>McCune</t>
  </si>
  <si>
    <t>McGregorHansen</t>
  </si>
  <si>
    <t>Rick</t>
  </si>
  <si>
    <t>Mikulak</t>
  </si>
  <si>
    <t>Dave</t>
  </si>
  <si>
    <t>Milefchik</t>
  </si>
  <si>
    <t>Curt</t>
  </si>
  <si>
    <t>Moehlau</t>
  </si>
  <si>
    <t>Eric</t>
  </si>
  <si>
    <t>Moening</t>
  </si>
  <si>
    <t>Moran</t>
  </si>
  <si>
    <t>Bruce</t>
  </si>
  <si>
    <t>Murphy</t>
  </si>
  <si>
    <t>Khaled</t>
  </si>
  <si>
    <t>Nassereddine</t>
  </si>
  <si>
    <t>Nish</t>
  </si>
  <si>
    <t>North</t>
  </si>
  <si>
    <t>Chris</t>
  </si>
  <si>
    <t>Olander</t>
  </si>
  <si>
    <t>Pale</t>
  </si>
  <si>
    <t>James</t>
  </si>
  <si>
    <t>Pauline</t>
  </si>
  <si>
    <t>Christopher</t>
  </si>
  <si>
    <t>Priami</t>
  </si>
  <si>
    <t>Brad</t>
  </si>
  <si>
    <t>Remer</t>
  </si>
  <si>
    <t>Jose</t>
  </si>
  <si>
    <t>Ribeiro</t>
  </si>
  <si>
    <t>Adrian</t>
  </si>
  <si>
    <t>Rodriguez</t>
  </si>
  <si>
    <t>Afshan</t>
  </si>
  <si>
    <t>Roshani</t>
  </si>
  <si>
    <t>Sachs</t>
  </si>
  <si>
    <t>Scalcucci</t>
  </si>
  <si>
    <t>Kyle</t>
  </si>
  <si>
    <t>Siemen</t>
  </si>
  <si>
    <t>Sigelko</t>
  </si>
  <si>
    <t>Smith</t>
  </si>
  <si>
    <t>Snyder</t>
  </si>
  <si>
    <t>Stephens</t>
  </si>
  <si>
    <t>Trathen</t>
  </si>
  <si>
    <t>Trathen Jr.</t>
  </si>
  <si>
    <t>Matthew</t>
  </si>
  <si>
    <t>Warner</t>
  </si>
  <si>
    <t>Tong</t>
  </si>
  <si>
    <t>Wen</t>
  </si>
  <si>
    <t>Lyle</t>
  </si>
  <si>
    <t>Willemse</t>
  </si>
  <si>
    <t>Shawn</t>
  </si>
  <si>
    <t>Wright</t>
  </si>
  <si>
    <t>Trevour</t>
  </si>
  <si>
    <t>Wurmlinger</t>
  </si>
  <si>
    <t>First Name</t>
  </si>
  <si>
    <t>Last Name</t>
  </si>
  <si>
    <t xml:space="preserve">Hostname </t>
  </si>
  <si>
    <t>SFDLTC8VHKC2</t>
  </si>
  <si>
    <t>ROYLT9XGV3M2</t>
  </si>
  <si>
    <t>OS</t>
  </si>
  <si>
    <t>Win 10</t>
  </si>
  <si>
    <t>SFDLT3MD7ZM2</t>
  </si>
  <si>
    <t>Win 7</t>
  </si>
  <si>
    <t>OXFLT2WTDN32</t>
  </si>
  <si>
    <t>SFDLTGHZ2JR2</t>
  </si>
  <si>
    <t>SFDLTCJ831G2</t>
  </si>
  <si>
    <t>ROYLT5CX24M2</t>
  </si>
  <si>
    <t>SFDLTF2PX3M2</t>
  </si>
  <si>
    <t>WHQLT8LSDFH2</t>
  </si>
  <si>
    <t>ROYLT6X7S3M2</t>
  </si>
  <si>
    <t>WHQLTH749K12</t>
  </si>
  <si>
    <t>WHQLT166HVZ1</t>
  </si>
  <si>
    <t>WHQLT21CYKX1</t>
  </si>
  <si>
    <t>SMBLT8D5XLH2</t>
  </si>
  <si>
    <t>WHQLT21496H2</t>
  </si>
  <si>
    <t>WHQLTBBS8ZF2</t>
  </si>
  <si>
    <t>WHQLT7NB0762</t>
  </si>
  <si>
    <t>WHQLTD6DLQ72</t>
  </si>
  <si>
    <t>SFDLT383KJM2</t>
  </si>
  <si>
    <t>WHQLT1XNKLH2</t>
  </si>
  <si>
    <t>Login</t>
  </si>
  <si>
    <t>AchesoG</t>
  </si>
  <si>
    <t>BellCP</t>
  </si>
  <si>
    <t>BennetG</t>
  </si>
  <si>
    <t>BittneW</t>
  </si>
  <si>
    <t>BlazoP</t>
  </si>
  <si>
    <t>BlissK</t>
  </si>
  <si>
    <t>CaloniJ</t>
  </si>
  <si>
    <t>jcampbel</t>
  </si>
  <si>
    <t>CentenSP</t>
  </si>
  <si>
    <t>ChownJ</t>
  </si>
  <si>
    <t>CrookN</t>
  </si>
  <si>
    <t>DostalP</t>
  </si>
  <si>
    <t>EllisC</t>
  </si>
  <si>
    <t>FeliceT</t>
  </si>
  <si>
    <t>FieldsS</t>
  </si>
  <si>
    <t>IceL</t>
  </si>
  <si>
    <t>JankusM</t>
  </si>
  <si>
    <t>JarboL</t>
  </si>
  <si>
    <t>ColombG</t>
  </si>
  <si>
    <t>DeFeveJ</t>
  </si>
  <si>
    <t>EdmondK</t>
  </si>
  <si>
    <t>FlaughP</t>
  </si>
  <si>
    <t>GarciaL</t>
  </si>
  <si>
    <t>GheariG</t>
  </si>
  <si>
    <t>GrahamRo</t>
  </si>
  <si>
    <t>HaubneJ</t>
  </si>
  <si>
    <t>KiefA</t>
  </si>
  <si>
    <t>MalinM</t>
  </si>
  <si>
    <t>McCuneJ</t>
  </si>
  <si>
    <t>JohnsoS</t>
  </si>
  <si>
    <t>KellogP</t>
  </si>
  <si>
    <t>KroeneR</t>
  </si>
  <si>
    <t>LessnaC</t>
  </si>
  <si>
    <t>LoosveM</t>
  </si>
  <si>
    <t>MoranS</t>
  </si>
  <si>
    <t>MurphyB</t>
  </si>
  <si>
    <t>NishB</t>
  </si>
  <si>
    <t>NorthM</t>
  </si>
  <si>
    <t>ManninA</t>
  </si>
  <si>
    <t>MarinkB</t>
  </si>
  <si>
    <t>MathueR</t>
  </si>
  <si>
    <t>MaxwelT</t>
  </si>
  <si>
    <t>McGregC</t>
  </si>
  <si>
    <t>MikulaR</t>
  </si>
  <si>
    <t>MilefcD</t>
  </si>
  <si>
    <t>MoehlaC</t>
  </si>
  <si>
    <t>MoeninE</t>
  </si>
  <si>
    <t>OlandeC</t>
  </si>
  <si>
    <t>PaulinJ</t>
  </si>
  <si>
    <t>PriamiC</t>
  </si>
  <si>
    <t>RibeirJ</t>
  </si>
  <si>
    <t>RoshanA</t>
  </si>
  <si>
    <t>ScalcuR</t>
  </si>
  <si>
    <t>SiemenK</t>
  </si>
  <si>
    <t>SigelkJ</t>
  </si>
  <si>
    <t>SnyderR</t>
  </si>
  <si>
    <t>StepheM</t>
  </si>
  <si>
    <t>TratheM</t>
  </si>
  <si>
    <t>WarnerM</t>
  </si>
  <si>
    <t>WillemL</t>
  </si>
  <si>
    <t>Nasserk</t>
  </si>
  <si>
    <t>PaleJ</t>
  </si>
  <si>
    <t>RemerB</t>
  </si>
  <si>
    <t>RodrigAd</t>
  </si>
  <si>
    <t>SachsJ</t>
  </si>
  <si>
    <t>SmithK</t>
  </si>
  <si>
    <t>TratheMJ</t>
  </si>
  <si>
    <t>twen</t>
  </si>
  <si>
    <t>WrightS</t>
  </si>
  <si>
    <t>WurmliT</t>
  </si>
  <si>
    <t>Norman</t>
  </si>
  <si>
    <t>WillemN</t>
  </si>
  <si>
    <t>WHQLTFNMMF72</t>
  </si>
  <si>
    <t>AGSLTG79KLH2</t>
  </si>
  <si>
    <t>SFDLT81W8JR2</t>
  </si>
  <si>
    <t>SFDLTDS9X3M2</t>
  </si>
  <si>
    <t>WHQLTCTZJ262</t>
  </si>
  <si>
    <t>SOULT363KJM2</t>
  </si>
  <si>
    <t>ROYLTGYZ14M2</t>
  </si>
  <si>
    <t>SFDLTFHHX3M2</t>
  </si>
  <si>
    <t>SFDLT7B1Y3M2</t>
  </si>
  <si>
    <t>WHQLT99ZXN32</t>
  </si>
  <si>
    <t>SFDLT41X27S2</t>
  </si>
  <si>
    <t>MSPLTBD463N1</t>
  </si>
  <si>
    <t>WHQLT8CLZ662</t>
  </si>
  <si>
    <t>SMBLTBVC4QH2</t>
  </si>
  <si>
    <t>SFDLT9PX9JR2</t>
  </si>
  <si>
    <t>WHQPCHHQPJB2</t>
  </si>
  <si>
    <t>WHQLT1Q9HP12</t>
  </si>
  <si>
    <t>WHQLTCL7Q5H2</t>
  </si>
  <si>
    <t>WHQLT74TBJC2</t>
  </si>
  <si>
    <t>ROYLTD38S3M2</t>
  </si>
  <si>
    <t>SFDLTG3M2PN2</t>
  </si>
  <si>
    <t>SFDLT8ZP7ZM2</t>
  </si>
  <si>
    <t>MPGLTDYVF5H2</t>
  </si>
  <si>
    <t>SMBLT5LJPD72</t>
  </si>
  <si>
    <t>WHQLT7FMX062</t>
  </si>
  <si>
    <t>WHQLT5ZS7J12</t>
  </si>
  <si>
    <t>WHQLT1CLZ662</t>
  </si>
  <si>
    <t>MSPLTFJ61PF2</t>
  </si>
  <si>
    <t>WHQLT6CTXF12</t>
  </si>
  <si>
    <t>Sales</t>
  </si>
  <si>
    <t>Bankovic</t>
  </si>
  <si>
    <t>Dan</t>
  </si>
  <si>
    <t>Benedict</t>
  </si>
  <si>
    <t>Bradshaw</t>
  </si>
  <si>
    <t>Breach</t>
  </si>
  <si>
    <t>Brown</t>
  </si>
  <si>
    <t>Dale</t>
  </si>
  <si>
    <t>Kristian</t>
  </si>
  <si>
    <t>Joshua</t>
  </si>
  <si>
    <t>Jonathan</t>
  </si>
  <si>
    <t>Todd</t>
  </si>
  <si>
    <t>Greg</t>
  </si>
  <si>
    <t>Foreman</t>
  </si>
  <si>
    <t>Dean</t>
  </si>
  <si>
    <t>Henderson</t>
  </si>
  <si>
    <t>Lindsey</t>
  </si>
  <si>
    <t>Kotrba</t>
  </si>
  <si>
    <t>Letourneau</t>
  </si>
  <si>
    <t>Razmig</t>
  </si>
  <si>
    <t>Markosian</t>
  </si>
  <si>
    <t>Katherine</t>
  </si>
  <si>
    <t>Mayer</t>
  </si>
  <si>
    <t>McCauley</t>
  </si>
  <si>
    <t>Matt</t>
  </si>
  <si>
    <t>McDonald</t>
  </si>
  <si>
    <t>Sapthrshi</t>
  </si>
  <si>
    <t>Mitra</t>
  </si>
  <si>
    <t>Ana Lucia</t>
  </si>
  <si>
    <t>Ochoa</t>
  </si>
  <si>
    <t>Ken</t>
  </si>
  <si>
    <t>Pinger</t>
  </si>
  <si>
    <t>Potter</t>
  </si>
  <si>
    <t>Eugene</t>
  </si>
  <si>
    <t>Renzi</t>
  </si>
  <si>
    <t>Ben</t>
  </si>
  <si>
    <t>Schmidt</t>
  </si>
  <si>
    <t>Doug</t>
  </si>
  <si>
    <t>Sinclair</t>
  </si>
  <si>
    <t>David</t>
  </si>
  <si>
    <t>Stone</t>
  </si>
  <si>
    <t>Van Noy</t>
  </si>
  <si>
    <t>Xa</t>
  </si>
  <si>
    <t>Yang</t>
  </si>
  <si>
    <t>Edwin</t>
  </si>
  <si>
    <t>Zung</t>
  </si>
  <si>
    <t>Steiner</t>
  </si>
  <si>
    <t>Boni</t>
  </si>
  <si>
    <t>Katie</t>
  </si>
  <si>
    <t>BankovD</t>
  </si>
  <si>
    <t>BenediD</t>
  </si>
  <si>
    <t>BennetK</t>
  </si>
  <si>
    <t>BradshS</t>
  </si>
  <si>
    <t>BreachJ</t>
  </si>
  <si>
    <t>BrownJD</t>
  </si>
  <si>
    <t>BrownTo</t>
  </si>
  <si>
    <t>ForemaG</t>
  </si>
  <si>
    <t>HenderD</t>
  </si>
  <si>
    <t>KotrbaL</t>
  </si>
  <si>
    <t>LetourS</t>
  </si>
  <si>
    <t>MarkosR</t>
  </si>
  <si>
    <t>MayerK</t>
  </si>
  <si>
    <t>McCaulS</t>
  </si>
  <si>
    <t>McDonaM</t>
  </si>
  <si>
    <t>MitraS</t>
  </si>
  <si>
    <t>OchoaLAL</t>
  </si>
  <si>
    <t>PingerK</t>
  </si>
  <si>
    <t>PotterE</t>
  </si>
  <si>
    <t>RenziG</t>
  </si>
  <si>
    <t>SchmidBe</t>
  </si>
  <si>
    <t>SinclaD</t>
  </si>
  <si>
    <t>SteineR</t>
  </si>
  <si>
    <t>StoneD</t>
  </si>
  <si>
    <t>VanNoyA</t>
  </si>
  <si>
    <t>YangXaXX</t>
  </si>
  <si>
    <t>ZungE</t>
  </si>
  <si>
    <t>STMLT82024M2</t>
  </si>
  <si>
    <t>WHQLTB75VRY1</t>
  </si>
  <si>
    <t>DMCLT4GH74M2</t>
  </si>
  <si>
    <t>ROYLT5Z7S3M2</t>
  </si>
  <si>
    <t>WHQLT8F25N12</t>
  </si>
  <si>
    <t>DMCLTHM8VVP2</t>
  </si>
  <si>
    <t>DMCLT6CYP6S2</t>
  </si>
  <si>
    <t>WHQLTD92ZD12</t>
  </si>
  <si>
    <t>WHQLTBKZ4162</t>
  </si>
  <si>
    <t>SFDLTJVJ24M2</t>
  </si>
  <si>
    <t>WHQLT2YYPQ72</t>
  </si>
  <si>
    <t>Heyblom</t>
  </si>
  <si>
    <t>HeybloD</t>
  </si>
  <si>
    <t>SFDLT3NC23M2</t>
  </si>
  <si>
    <t>SFDLT2T9X3M2</t>
  </si>
  <si>
    <t>SMBLTGDQBGH2</t>
  </si>
  <si>
    <t>DMCLT483CNQ2</t>
  </si>
  <si>
    <t>DMCLTB6HX3M2</t>
  </si>
  <si>
    <t>DMCLTBXYGQN2</t>
  </si>
  <si>
    <t>DMCLTC97FP72</t>
  </si>
  <si>
    <t>DMCLT6SW9MH2</t>
  </si>
  <si>
    <t>DMCLTDTLRPC2</t>
  </si>
  <si>
    <t>DMCLT55J5M32</t>
  </si>
  <si>
    <t>DMCPC8VTF8M2</t>
  </si>
  <si>
    <t>DMCLTC44X3M2</t>
  </si>
  <si>
    <t>WHQLTBVWZY52</t>
  </si>
  <si>
    <t>DMCLT67SP3M2</t>
  </si>
  <si>
    <t>ROYLTFS61FH2</t>
  </si>
  <si>
    <t>DMCLTFPVX3M2</t>
  </si>
  <si>
    <t>DMCLT94J5M32</t>
  </si>
  <si>
    <t>Ship Date</t>
  </si>
  <si>
    <t>WHQLTCJWHG12</t>
  </si>
  <si>
    <t>WHQLTDPQYP32</t>
  </si>
  <si>
    <t>SFDLT10SSVP2</t>
  </si>
  <si>
    <t>SFDLTB7K7TT2</t>
  </si>
  <si>
    <t>SFDLTGWJ2PC2</t>
  </si>
  <si>
    <t>VPN Access</t>
  </si>
  <si>
    <t>Yes</t>
  </si>
  <si>
    <t>No</t>
  </si>
  <si>
    <t>ROYLT1V4WRQ2</t>
  </si>
  <si>
    <t>SMBLT7C3Y2M2</t>
  </si>
  <si>
    <t>SFDLT9KGDNH2</t>
  </si>
  <si>
    <t>SMBLT5F2NMH2</t>
  </si>
  <si>
    <t>Workday Correct</t>
  </si>
  <si>
    <t>Department</t>
  </si>
  <si>
    <t>Human Resources</t>
  </si>
  <si>
    <t>Finance</t>
  </si>
  <si>
    <t>Engineering</t>
  </si>
  <si>
    <t>Business Planning</t>
  </si>
  <si>
    <t>Executive</t>
  </si>
  <si>
    <t>Operations</t>
  </si>
  <si>
    <t>IT - Business Systems</t>
  </si>
  <si>
    <t>Procurement</t>
  </si>
  <si>
    <t>Quality</t>
  </si>
  <si>
    <t>Con Rod</t>
  </si>
  <si>
    <t>SCM</t>
  </si>
  <si>
    <t>Co-Op</t>
  </si>
  <si>
    <t>DMCLT76B6JR2</t>
  </si>
  <si>
    <t xml:space="preserve">WHQLT5T1KNH2 </t>
  </si>
  <si>
    <t>WHQLTBKSGQP1</t>
  </si>
  <si>
    <t>SFDPC5Y929N2</t>
  </si>
  <si>
    <t xml:space="preserve">DMCLT31DQNQ2 </t>
  </si>
  <si>
    <t>DMCLTDM1GM32</t>
  </si>
  <si>
    <t>DMCLT3B6QNQ2</t>
  </si>
  <si>
    <t xml:space="preserve"> DMCLTC3J5M32</t>
  </si>
  <si>
    <t>win 10</t>
  </si>
  <si>
    <t>win 7</t>
  </si>
  <si>
    <t>WHQPC5XX78Y1</t>
  </si>
  <si>
    <t xml:space="preserve"> WHQLT3FH9JL1</t>
  </si>
  <si>
    <t>SMBLT443J4M2</t>
  </si>
  <si>
    <t xml:space="preserve">OXFLTF70VM12 </t>
  </si>
  <si>
    <t>WHQLTFV4KL32</t>
  </si>
  <si>
    <t>WHQLT5BSX4S1</t>
  </si>
  <si>
    <t>Model</t>
  </si>
  <si>
    <t>Latitude E5510</t>
  </si>
  <si>
    <t>Latitude E5530</t>
  </si>
  <si>
    <t>Precision T3600</t>
  </si>
  <si>
    <t>Latitude E7240</t>
  </si>
  <si>
    <t>Latitude E7440</t>
  </si>
  <si>
    <t>Latitude 7280</t>
  </si>
  <si>
    <t>18/23/2017</t>
  </si>
  <si>
    <t>Precision 7530</t>
  </si>
  <si>
    <t>Precision M4800</t>
  </si>
  <si>
    <t>Latitude E5540</t>
  </si>
  <si>
    <t>Latitude E7250</t>
  </si>
  <si>
    <t>Latitude E7450</t>
  </si>
  <si>
    <t>Latitude E7270</t>
  </si>
  <si>
    <t>OptiPlex 5040</t>
  </si>
  <si>
    <t>Latitude E7470</t>
  </si>
  <si>
    <t>Precision 7710</t>
  </si>
  <si>
    <t>Latitude E5470</t>
  </si>
  <si>
    <t>SOULT54LTBH2</t>
  </si>
  <si>
    <t>Latitude 7480</t>
  </si>
  <si>
    <t>Precision 7720</t>
  </si>
  <si>
    <t>Precision 7520</t>
  </si>
  <si>
    <t>Latitude 3189</t>
  </si>
  <si>
    <t>Latitude E5500</t>
  </si>
  <si>
    <t>Total</t>
  </si>
  <si>
    <t>Precision Tower 5810</t>
  </si>
  <si>
    <t>OptiPlex 5050</t>
  </si>
  <si>
    <t>Precision 7730</t>
  </si>
  <si>
    <t>Latitude 7490</t>
  </si>
  <si>
    <t>Latitude 5510</t>
  </si>
  <si>
    <t>Latitude 5520</t>
  </si>
  <si>
    <t>Latitude 5540</t>
  </si>
  <si>
    <t>Hostname 2</t>
  </si>
  <si>
    <t>Model 2</t>
  </si>
  <si>
    <t>OS 2</t>
  </si>
  <si>
    <t>Ship Date 2</t>
  </si>
  <si>
    <t>SFDLT2153JR2</t>
  </si>
  <si>
    <t>SFDLTG5QLST2</t>
  </si>
  <si>
    <t>SMBLT1S5O3M2</t>
  </si>
  <si>
    <t>Est. Price</t>
  </si>
  <si>
    <t>Comments</t>
  </si>
  <si>
    <t xml:space="preserve">Check screen size </t>
  </si>
  <si>
    <t>Precision 7530 16GB ram config</t>
  </si>
  <si>
    <t>Cost center #</t>
  </si>
  <si>
    <t>Cost center</t>
  </si>
  <si>
    <t>Budgetory Number</t>
  </si>
  <si>
    <t>Est. Cost</t>
  </si>
  <si>
    <t>Cost center Name</t>
  </si>
  <si>
    <t>Gen Admin</t>
  </si>
  <si>
    <t>Purchasing</t>
  </si>
  <si>
    <t>Building cost center</t>
  </si>
  <si>
    <t>14 inch laptop and 2nd monitor</t>
  </si>
  <si>
    <t>14 inch laptop</t>
  </si>
  <si>
    <t>12 inch laptop</t>
  </si>
  <si>
    <t>14 inch laptop w/ RAM upgrade</t>
  </si>
  <si>
    <t>14 Inch laptop</t>
  </si>
  <si>
    <t>Status</t>
  </si>
  <si>
    <t>Req submitted</t>
  </si>
  <si>
    <t>Engineering Desktop</t>
  </si>
  <si>
    <t>Precision 7530 64GB RAM</t>
  </si>
  <si>
    <t>Does not need a new laptop</t>
  </si>
  <si>
    <t>PC Deployed</t>
  </si>
  <si>
    <t>SFDLT8L11PC2</t>
  </si>
  <si>
    <t>Actual Cost</t>
  </si>
  <si>
    <t xml:space="preserve">Balance </t>
  </si>
  <si>
    <t>Hostname: SFDLT8ZP7ZM2</t>
  </si>
  <si>
    <t>Hostname: SFDLT5F2NMH2</t>
  </si>
  <si>
    <t>Hostname: SFDLTFJ61PF2</t>
  </si>
  <si>
    <t>Hostname: SFDLTG79KLH2</t>
  </si>
  <si>
    <t>Hostname: SFDPCHHQPJB2</t>
  </si>
  <si>
    <t>Hostname: SFDLT21496H2</t>
  </si>
  <si>
    <t>Hostname: SFDLT5T1KNH2</t>
  </si>
  <si>
    <t>Hostname: SFDLTDYVF5H2</t>
  </si>
  <si>
    <t>Hostname : SFDLT8C22RV2</t>
  </si>
  <si>
    <t>SFDLT4222RV2</t>
  </si>
  <si>
    <t>S/N: 4222RV2</t>
  </si>
  <si>
    <t>PO#: 1036740</t>
  </si>
  <si>
    <t>SFDLT67NYYW2</t>
  </si>
  <si>
    <t>Lattitude 7490</t>
  </si>
  <si>
    <t>S/N: 67NYYW2</t>
  </si>
  <si>
    <t>PO#: 1040471</t>
  </si>
  <si>
    <t>SFDLT896ZYW2</t>
  </si>
  <si>
    <t>S/N: 896ZYW2</t>
  </si>
  <si>
    <t>PO#: 1040969</t>
  </si>
  <si>
    <t>Lent to Boni for 3 days</t>
  </si>
  <si>
    <t>SFDLTD5NYYW2</t>
  </si>
  <si>
    <t>S/N: D5NYYW2</t>
  </si>
  <si>
    <t>SFDLT42Q1RV2</t>
  </si>
  <si>
    <t>Lattitude 7290</t>
  </si>
  <si>
    <t>SFDLTH6NYYW2</t>
  </si>
  <si>
    <t>S/N: H6NYYW2</t>
  </si>
  <si>
    <t>Hostname: SFDLT9W4WYW2</t>
  </si>
  <si>
    <t>SFDLTCG0ZYW2</t>
  </si>
  <si>
    <t>S/N CG0ZYW2</t>
  </si>
  <si>
    <t>PO#: 1048725</t>
  </si>
  <si>
    <t>SFDLT9VLVYW2</t>
  </si>
  <si>
    <t>S/N : 9VLVYW2</t>
  </si>
  <si>
    <t>PC Delployed</t>
  </si>
  <si>
    <t>New Hostname: SFDLT3XLVYW2</t>
  </si>
  <si>
    <t>New Hostname: SFDLT8BZVYW2</t>
  </si>
  <si>
    <t>New Hostname: SFDLT99ZVYW2</t>
  </si>
  <si>
    <t>New Hostname: SFDLTD5NYYW2</t>
  </si>
  <si>
    <t>New Hostname: SFDLT45ZVYW2</t>
  </si>
  <si>
    <t>New Hostname: SFDLT4222RV2</t>
  </si>
  <si>
    <t>New Hostname: SFDLTH6NYYW2</t>
  </si>
  <si>
    <t>New Hostname: SFDLT64NYYW2</t>
  </si>
  <si>
    <t>New Hostname: SFDLT8QHVQV2</t>
  </si>
  <si>
    <t>New Hostname: SFDLT67NYYW2</t>
  </si>
  <si>
    <t>New Hostname: SFDLT896ZYW2</t>
  </si>
  <si>
    <t>New Hostname: SFDLT5D0ZYW2</t>
  </si>
  <si>
    <t>New Hostname: SFDLTDTTYYW2</t>
  </si>
  <si>
    <t>New Hostname: SFDLTCWCZYW2</t>
  </si>
  <si>
    <t>New Hostname: SFDLT46Q1RV2</t>
  </si>
  <si>
    <t>Hostname: SFDLT6VS8N32</t>
  </si>
  <si>
    <t>Hostname: SFDLTBBS8ZF2</t>
  </si>
  <si>
    <t>Hostname: SFDLTBVC4QH2</t>
  </si>
  <si>
    <t>Hostname: SFDLT383KJM2</t>
  </si>
  <si>
    <t>Hostname: SFDLT3MD7ZM2</t>
  </si>
  <si>
    <t>SFDLT7S5LST2</t>
  </si>
  <si>
    <t>S/N: 42Q1RV2</t>
  </si>
  <si>
    <t>SFDLT2Z1BZW2</t>
  </si>
  <si>
    <t>S/N: 2Z1BZW2</t>
  </si>
  <si>
    <t>PO# 1036740</t>
  </si>
  <si>
    <t>SFDLTBCZVYW2</t>
  </si>
  <si>
    <t>S/N: BCZVYW2</t>
  </si>
  <si>
    <t>SFDLT7GJ1RV2</t>
  </si>
  <si>
    <t>S/N: 7GJ1RV2</t>
  </si>
  <si>
    <t>SFDLT612BZW2</t>
  </si>
  <si>
    <t>S/N: 612BZW2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</si>
</sst>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7" fillId="10" borderId="0" applyNumberFormat="0" applyBorder="0" applyAlignment="0" applyProtection="0"/>
  </cellStyleXfs>
  <cellXfs count="12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2" fillId="2" borderId="1" xfId="0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0" fillId="2" borderId="1" xfId="0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left" vertical="center" wrapText="1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0" fontId="4" fillId="0" borderId="1" xfId="0" applyFont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2" borderId="0" xfId="0" applyFill="1" applyBorder="1"/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 applyProtection="1">
      <alignment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>
      <alignment vertical="center"/>
    </xf>
    <xf numFmtId="164" fontId="5" fillId="0" borderId="1" xfId="0" applyNumberFormat="1" applyFont="1" applyBorder="1"/>
    <xf numFmtId="15" fontId="5" fillId="0" borderId="1" xfId="0" applyNumberFormat="1" applyFont="1" applyBorder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right" wrapText="1"/>
    </xf>
    <xf numFmtId="15" fontId="5" fillId="2" borderId="1" xfId="0" applyNumberFormat="1" applyFont="1" applyFill="1" applyBorder="1" applyAlignment="1">
      <alignment horizontal="right" wrapText="1"/>
    </xf>
    <xf numFmtId="1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right" wrapText="1"/>
    </xf>
    <xf numFmtId="15" fontId="5" fillId="0" borderId="1" xfId="0" applyNumberFormat="1" applyFont="1" applyBorder="1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164" fontId="5" fillId="2" borderId="1" xfId="0" applyNumberFormat="1" applyFont="1" applyFill="1" applyBorder="1"/>
    <xf numFmtId="15" fontId="5" fillId="2" borderId="1" xfId="0" applyNumberFormat="1" applyFont="1" applyFill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164" fontId="5" fillId="3" borderId="1" xfId="0" applyNumberFormat="1" applyFont="1" applyFill="1" applyBorder="1" applyAlignment="1">
      <alignment horizontal="right" wrapText="1"/>
    </xf>
    <xf numFmtId="15" fontId="5" fillId="3" borderId="1" xfId="0" applyNumberFormat="1" applyFont="1" applyFill="1" applyBorder="1" applyAlignment="1">
      <alignment horizontal="right" wrapText="1"/>
    </xf>
    <xf numFmtId="14" fontId="5" fillId="3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vertical="top" wrapText="1"/>
    </xf>
    <xf numFmtId="15" fontId="5" fillId="3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wrapText="1"/>
    </xf>
    <xf numFmtId="0" fontId="0" fillId="0" borderId="1" xfId="0" applyFont="1" applyBorder="1"/>
    <xf numFmtId="0" fontId="0" fillId="0" borderId="1" xfId="0" applyBorder="1"/>
    <xf numFmtId="0" fontId="5" fillId="2" borderId="2" xfId="0" applyFont="1" applyFill="1" applyBorder="1" applyAlignment="1" applyProtection="1">
      <alignment horizontal="left" vertical="center" wrapText="1"/>
    </xf>
    <xf numFmtId="0" fontId="0" fillId="0" borderId="3" xfId="0" applyBorder="1"/>
    <xf numFmtId="9" fontId="0" fillId="0" borderId="4" xfId="0" applyNumberFormat="1" applyBorder="1"/>
    <xf numFmtId="0" fontId="5" fillId="2" borderId="5" xfId="0" applyFont="1" applyFill="1" applyBorder="1" applyAlignment="1">
      <alignment horizontal="left"/>
    </xf>
    <xf numFmtId="9" fontId="0" fillId="0" borderId="6" xfId="0" applyNumberForma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5" borderId="1" xfId="0" applyFont="1" applyFill="1" applyBorder="1" applyAlignment="1" applyProtection="1">
      <alignment vertical="center" wrapText="1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/>
    </xf>
    <xf numFmtId="164" fontId="5" fillId="5" borderId="1" xfId="0" applyNumberFormat="1" applyFont="1" applyFill="1" applyBorder="1"/>
    <xf numFmtId="15" fontId="5" fillId="5" borderId="1" xfId="0" applyNumberFormat="1" applyFont="1" applyFill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vertical="center" wrapText="1"/>
    </xf>
    <xf numFmtId="164" fontId="5" fillId="5" borderId="1" xfId="0" applyNumberFormat="1" applyFont="1" applyFill="1" applyBorder="1" applyAlignment="1">
      <alignment horizontal="right" wrapText="1"/>
    </xf>
    <xf numFmtId="15" fontId="5" fillId="5" borderId="1" xfId="0" applyNumberFormat="1" applyFont="1" applyFill="1" applyBorder="1" applyAlignment="1">
      <alignment horizontal="right" wrapText="1"/>
    </xf>
    <xf numFmtId="14" fontId="5" fillId="5" borderId="1" xfId="0" applyNumberFormat="1" applyFont="1" applyFill="1" applyBorder="1" applyAlignment="1">
      <alignment horizontal="right" wrapText="1"/>
    </xf>
    <xf numFmtId="0" fontId="5" fillId="6" borderId="1" xfId="0" applyFont="1" applyFill="1" applyBorder="1" applyAlignment="1" applyProtection="1">
      <alignment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/>
    <xf numFmtId="15" fontId="5" fillId="6" borderId="1" xfId="0" applyNumberFormat="1" applyFont="1" applyFill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/>
    <xf numFmtId="0" fontId="5" fillId="7" borderId="1" xfId="0" applyFont="1" applyFill="1" applyBorder="1" applyAlignment="1" applyProtection="1">
      <alignment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left"/>
    </xf>
    <xf numFmtId="164" fontId="5" fillId="7" borderId="1" xfId="0" applyNumberFormat="1" applyFont="1" applyFill="1" applyBorder="1" applyAlignment="1">
      <alignment horizontal="right" vertical="center" wrapText="1"/>
    </xf>
    <xf numFmtId="15" fontId="5" fillId="7" borderId="1" xfId="0" applyNumberFormat="1" applyFont="1" applyFill="1" applyBorder="1" applyAlignment="1">
      <alignment horizontal="right" vertical="center" wrapText="1"/>
    </xf>
    <xf numFmtId="1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/>
    </xf>
    <xf numFmtId="0" fontId="0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right"/>
    </xf>
    <xf numFmtId="14" fontId="5" fillId="5" borderId="1" xfId="0" applyNumberFormat="1" applyFont="1" applyFill="1" applyBorder="1" applyAlignment="1">
      <alignment horizontal="right"/>
    </xf>
    <xf numFmtId="14" fontId="5" fillId="2" borderId="1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5" fillId="3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right"/>
    </xf>
    <xf numFmtId="165" fontId="0" fillId="0" borderId="0" xfId="0" applyNumberFormat="1"/>
    <xf numFmtId="164" fontId="0" fillId="2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1" fillId="0" borderId="0" xfId="0" applyFont="1"/>
    <xf numFmtId="165" fontId="1" fillId="0" borderId="0" xfId="0" applyNumberFormat="1" applyFont="1"/>
    <xf numFmtId="4" fontId="0" fillId="0" borderId="0" xfId="0" applyNumberFormat="1"/>
    <xf numFmtId="0" fontId="7" fillId="10" borderId="1" xfId="1" applyBorder="1" applyAlignment="1" applyProtection="1">
      <alignment vertical="center" wrapText="1"/>
    </xf>
    <xf numFmtId="0" fontId="7" fillId="10" borderId="1" xfId="1" applyBorder="1" applyAlignment="1" applyProtection="1">
      <alignment horizontal="left" vertical="center" wrapText="1"/>
    </xf>
    <xf numFmtId="0" fontId="7" fillId="10" borderId="1" xfId="1" applyBorder="1" applyAlignment="1">
      <alignment vertical="center"/>
    </xf>
    <xf numFmtId="0" fontId="7" fillId="10" borderId="1" xfId="1" applyBorder="1"/>
    <xf numFmtId="0" fontId="7" fillId="10" borderId="1" xfId="1" applyBorder="1" applyAlignment="1">
      <alignment horizontal="left"/>
    </xf>
    <xf numFmtId="164" fontId="7" fillId="10" borderId="1" xfId="1" applyNumberFormat="1" applyBorder="1"/>
    <xf numFmtId="15" fontId="7" fillId="10" borderId="1" xfId="1" applyNumberFormat="1" applyBorder="1"/>
    <xf numFmtId="14" fontId="7" fillId="10" borderId="1" xfId="1" applyNumberFormat="1" applyBorder="1" applyAlignment="1">
      <alignment horizontal="right"/>
    </xf>
    <xf numFmtId="0" fontId="7" fillId="10" borderId="1" xfId="1" applyBorder="1" applyAlignment="1">
      <alignment horizontal="center"/>
    </xf>
    <xf numFmtId="0" fontId="7" fillId="10" borderId="1" xfId="1" applyBorder="1" applyAlignment="1">
      <alignment horizontal="right"/>
    </xf>
    <xf numFmtId="0" fontId="7" fillId="10" borderId="1" xfId="1" applyBorder="1" applyAlignment="1">
      <alignment vertical="center" wrapText="1"/>
    </xf>
    <xf numFmtId="15" fontId="7" fillId="10" borderId="1" xfId="1" applyNumberFormat="1" applyBorder="1" applyAlignment="1">
      <alignment horizontal="center"/>
    </xf>
    <xf numFmtId="164" fontId="7" fillId="10" borderId="1" xfId="1" applyNumberFormat="1" applyBorder="1" applyAlignment="1">
      <alignment horizontal="right" wrapText="1"/>
    </xf>
    <xf numFmtId="15" fontId="7" fillId="10" borderId="1" xfId="1" applyNumberFormat="1" applyBorder="1" applyAlignment="1">
      <alignment horizontal="right" wrapText="1"/>
    </xf>
    <xf numFmtId="14" fontId="7" fillId="10" borderId="1" xfId="1" applyNumberFormat="1" applyBorder="1" applyAlignment="1">
      <alignment horizontal="right" wrapText="1"/>
    </xf>
    <xf numFmtId="0" fontId="7" fillId="10" borderId="1" xfId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115"/>
  <sheetViews>
    <sheetView tabSelected="1" topLeftCell="B1" zoomScale="90" zoomScaleNormal="90" workbookViewId="0">
      <pane ySplit="1" topLeftCell="A81" activePane="bottomLeft" state="frozen"/>
      <selection pane="bottomLeft" activeCell="C109" sqref="C109"/>
    </sheetView>
  </sheetViews>
  <sheetFormatPr defaultColWidth="30.42578125" defaultRowHeight="15" x14ac:dyDescent="0.25"/>
  <cols>
    <col min="1" max="1" width="16.28515625" style="11" bestFit="1" customWidth="1"/>
    <col min="2" max="2" width="19.85546875" style="6" bestFit="1" customWidth="1"/>
    <col min="3" max="3" width="10.140625" style="6" bestFit="1" customWidth="1"/>
    <col min="4" max="4" width="28.28515625" style="8" bestFit="1" customWidth="1"/>
    <col min="5" max="5" width="20.28515625" style="8" bestFit="1" customWidth="1"/>
    <col min="6" max="6" width="8.5703125" style="6" bestFit="1" customWidth="1"/>
    <col min="7" max="7" width="17" style="101" bestFit="1" customWidth="1"/>
    <col min="8" max="8" width="16.140625" style="11" bestFit="1" customWidth="1"/>
    <col min="9" max="9" width="15.42578125" style="11" bestFit="1" customWidth="1"/>
    <col min="10" max="10" width="9.42578125" style="11" customWidth="1"/>
    <col min="11" max="11" width="13.140625" style="102" bestFit="1" customWidth="1"/>
    <col min="12" max="12" width="13.42578125" style="103" bestFit="1" customWidth="1"/>
    <col min="13" max="13" width="20.5703125" style="103" hidden="1" customWidth="1"/>
    <col min="14" max="14" width="19.85546875" style="11" bestFit="1" customWidth="1"/>
    <col min="15" max="15" width="12.5703125" style="11" bestFit="1" customWidth="1"/>
    <col min="16" max="16" width="9" style="11" bestFit="1" customWidth="1"/>
    <col min="17" max="17" width="35.5703125" style="11" bestFit="1" customWidth="1"/>
    <col min="18" max="16384" width="30.42578125" style="11"/>
  </cols>
  <sheetData>
    <row r="1" spans="1:19" s="3" customFormat="1" x14ac:dyDescent="0.25">
      <c r="A1" s="96" t="s">
        <v>122</v>
      </c>
      <c r="B1" s="96" t="s">
        <v>123</v>
      </c>
      <c r="C1" s="96" t="s">
        <v>148</v>
      </c>
      <c r="D1" s="85" t="s">
        <v>124</v>
      </c>
      <c r="E1" s="85" t="s">
        <v>399</v>
      </c>
      <c r="F1" s="96" t="s">
        <v>127</v>
      </c>
      <c r="G1" s="95" t="s">
        <v>356</v>
      </c>
      <c r="H1" s="85" t="s">
        <v>431</v>
      </c>
      <c r="I1" s="85" t="s">
        <v>432</v>
      </c>
      <c r="J1" s="96" t="s">
        <v>433</v>
      </c>
      <c r="K1" s="95" t="s">
        <v>434</v>
      </c>
      <c r="L1" s="85" t="s">
        <v>362</v>
      </c>
      <c r="M1" s="85" t="s">
        <v>369</v>
      </c>
      <c r="N1" s="96" t="s">
        <v>370</v>
      </c>
      <c r="O1" s="96" t="s">
        <v>442</v>
      </c>
      <c r="P1" s="3" t="s">
        <v>438</v>
      </c>
      <c r="Q1" s="3" t="s">
        <v>439</v>
      </c>
      <c r="R1" s="3" t="s">
        <v>455</v>
      </c>
    </row>
    <row r="2" spans="1:19" x14ac:dyDescent="0.25">
      <c r="A2" s="66" t="s">
        <v>74</v>
      </c>
      <c r="B2" s="67" t="s">
        <v>75</v>
      </c>
      <c r="C2" s="67" t="s">
        <v>193</v>
      </c>
      <c r="D2" s="68" t="s">
        <v>232</v>
      </c>
      <c r="E2" s="72" t="s">
        <v>400</v>
      </c>
      <c r="F2" s="69" t="s">
        <v>130</v>
      </c>
      <c r="G2" s="70">
        <v>40589</v>
      </c>
      <c r="H2" s="71"/>
      <c r="I2" s="72"/>
      <c r="J2" s="71"/>
      <c r="K2" s="90"/>
      <c r="L2" s="86" t="s">
        <v>363</v>
      </c>
      <c r="M2" s="86" t="s">
        <v>363</v>
      </c>
      <c r="N2" s="73" t="s">
        <v>371</v>
      </c>
      <c r="O2" s="73">
        <v>7268</v>
      </c>
      <c r="P2" s="11">
        <v>1125</v>
      </c>
      <c r="Q2" s="104" t="s">
        <v>450</v>
      </c>
      <c r="R2" s="11" t="s">
        <v>496</v>
      </c>
      <c r="S2" s="11" t="s">
        <v>497</v>
      </c>
    </row>
    <row r="3" spans="1:19" x14ac:dyDescent="0.25">
      <c r="A3" s="66" t="s">
        <v>38</v>
      </c>
      <c r="B3" s="67" t="s">
        <v>39</v>
      </c>
      <c r="C3" s="67" t="s">
        <v>171</v>
      </c>
      <c r="D3" s="68" t="s">
        <v>140</v>
      </c>
      <c r="E3" s="72" t="s">
        <v>401</v>
      </c>
      <c r="F3" s="69" t="s">
        <v>130</v>
      </c>
      <c r="G3" s="70">
        <v>41446</v>
      </c>
      <c r="H3" s="71"/>
      <c r="I3" s="72"/>
      <c r="J3" s="71"/>
      <c r="K3" s="90"/>
      <c r="L3" s="86" t="s">
        <v>363</v>
      </c>
      <c r="M3" s="86" t="s">
        <v>363</v>
      </c>
      <c r="N3" s="73" t="s">
        <v>372</v>
      </c>
      <c r="O3" s="73">
        <v>7268</v>
      </c>
      <c r="P3" s="11">
        <v>1125</v>
      </c>
      <c r="Q3" s="104" t="s">
        <v>453</v>
      </c>
      <c r="R3" s="11" t="s">
        <v>460</v>
      </c>
      <c r="S3" s="11" t="s">
        <v>498</v>
      </c>
    </row>
    <row r="4" spans="1:19" x14ac:dyDescent="0.25">
      <c r="A4" s="54" t="s">
        <v>96</v>
      </c>
      <c r="B4" s="55" t="s">
        <v>97</v>
      </c>
      <c r="C4" s="55" t="s">
        <v>199</v>
      </c>
      <c r="D4" s="62" t="s">
        <v>393</v>
      </c>
      <c r="E4" s="60" t="s">
        <v>402</v>
      </c>
      <c r="F4" s="57" t="s">
        <v>130</v>
      </c>
      <c r="G4" s="63">
        <v>41493</v>
      </c>
      <c r="H4" s="64" t="s">
        <v>394</v>
      </c>
      <c r="I4" s="60" t="s">
        <v>422</v>
      </c>
      <c r="J4" s="64" t="s">
        <v>392</v>
      </c>
      <c r="K4" s="65">
        <v>40156</v>
      </c>
      <c r="L4" s="87" t="s">
        <v>363</v>
      </c>
      <c r="M4" s="87" t="s">
        <v>363</v>
      </c>
      <c r="N4" s="61" t="s">
        <v>373</v>
      </c>
      <c r="O4" s="61">
        <v>9264</v>
      </c>
      <c r="P4" s="12">
        <v>2255</v>
      </c>
      <c r="Q4" s="104" t="s">
        <v>457</v>
      </c>
      <c r="R4" s="11" t="s">
        <v>460</v>
      </c>
    </row>
    <row r="5" spans="1:19" x14ac:dyDescent="0.25">
      <c r="A5" s="69" t="s">
        <v>257</v>
      </c>
      <c r="B5" s="69" t="s">
        <v>253</v>
      </c>
      <c r="C5" s="69" t="s">
        <v>300</v>
      </c>
      <c r="D5" s="68" t="s">
        <v>327</v>
      </c>
      <c r="E5" s="72" t="s">
        <v>401</v>
      </c>
      <c r="F5" s="69" t="s">
        <v>130</v>
      </c>
      <c r="G5" s="70">
        <v>41540</v>
      </c>
      <c r="H5" s="71"/>
      <c r="I5" s="71"/>
      <c r="J5" s="71"/>
      <c r="K5" s="90"/>
      <c r="L5" s="86" t="s">
        <v>363</v>
      </c>
      <c r="M5" s="86" t="s">
        <v>363</v>
      </c>
      <c r="N5" s="73" t="s">
        <v>373</v>
      </c>
      <c r="O5" s="73">
        <v>9264</v>
      </c>
      <c r="P5" s="11">
        <v>1125</v>
      </c>
      <c r="Q5" s="104" t="s">
        <v>451</v>
      </c>
      <c r="R5" s="11" t="s">
        <v>456</v>
      </c>
      <c r="S5" s="11" t="s">
        <v>499</v>
      </c>
    </row>
    <row r="6" spans="1:19" x14ac:dyDescent="0.25">
      <c r="A6" s="66" t="s">
        <v>36</v>
      </c>
      <c r="B6" s="67" t="s">
        <v>37</v>
      </c>
      <c r="C6" s="67" t="s">
        <v>170</v>
      </c>
      <c r="D6" s="68" t="s">
        <v>139</v>
      </c>
      <c r="E6" s="72" t="s">
        <v>403</v>
      </c>
      <c r="F6" s="69" t="s">
        <v>130</v>
      </c>
      <c r="G6" s="70">
        <v>41694</v>
      </c>
      <c r="H6" s="71"/>
      <c r="I6" s="71"/>
      <c r="J6" s="71"/>
      <c r="K6" s="90"/>
      <c r="L6" s="86" t="s">
        <v>363</v>
      </c>
      <c r="M6" s="86" t="s">
        <v>363</v>
      </c>
      <c r="N6" s="73" t="s">
        <v>374</v>
      </c>
      <c r="O6" s="73">
        <v>7268</v>
      </c>
      <c r="P6" s="11">
        <v>1125</v>
      </c>
      <c r="Q6" s="11" t="s">
        <v>452</v>
      </c>
    </row>
    <row r="7" spans="1:19" x14ac:dyDescent="0.25">
      <c r="A7" s="69" t="s">
        <v>260</v>
      </c>
      <c r="B7" s="69" t="s">
        <v>256</v>
      </c>
      <c r="C7" s="69" t="s">
        <v>304</v>
      </c>
      <c r="D7" s="68" t="s">
        <v>333</v>
      </c>
      <c r="E7" s="72" t="s">
        <v>404</v>
      </c>
      <c r="F7" s="69" t="s">
        <v>130</v>
      </c>
      <c r="G7" s="70">
        <v>41792</v>
      </c>
      <c r="H7" s="71"/>
      <c r="I7" s="71"/>
      <c r="J7" s="71"/>
      <c r="K7" s="90"/>
      <c r="L7" s="86" t="s">
        <v>363</v>
      </c>
      <c r="M7" s="86" t="s">
        <v>364</v>
      </c>
      <c r="N7" s="73" t="s">
        <v>250</v>
      </c>
      <c r="O7" s="73">
        <v>9276</v>
      </c>
      <c r="P7" s="11">
        <v>1125</v>
      </c>
      <c r="Q7" s="104" t="s">
        <v>451</v>
      </c>
      <c r="R7" s="11" t="s">
        <v>460</v>
      </c>
      <c r="S7" s="11" t="s">
        <v>500</v>
      </c>
    </row>
    <row r="8" spans="1:19" x14ac:dyDescent="0.25">
      <c r="A8" s="66" t="s">
        <v>219</v>
      </c>
      <c r="B8" s="67" t="s">
        <v>117</v>
      </c>
      <c r="C8" s="69" t="s">
        <v>220</v>
      </c>
      <c r="D8" s="68" t="s">
        <v>249</v>
      </c>
      <c r="E8" s="72" t="s">
        <v>404</v>
      </c>
      <c r="F8" s="69" t="s">
        <v>130</v>
      </c>
      <c r="G8" s="70">
        <v>41813</v>
      </c>
      <c r="H8" s="71"/>
      <c r="I8" s="71"/>
      <c r="J8" s="71"/>
      <c r="K8" s="90"/>
      <c r="L8" s="86" t="s">
        <v>363</v>
      </c>
      <c r="M8" s="86" t="s">
        <v>364</v>
      </c>
      <c r="N8" s="73" t="s">
        <v>375</v>
      </c>
      <c r="O8" s="73">
        <v>7268</v>
      </c>
      <c r="P8" s="11">
        <v>1125</v>
      </c>
      <c r="Q8" s="104" t="s">
        <v>451</v>
      </c>
      <c r="R8" s="11" t="s">
        <v>460</v>
      </c>
      <c r="S8" s="11" t="s">
        <v>501</v>
      </c>
    </row>
    <row r="9" spans="1:19" x14ac:dyDescent="0.25">
      <c r="A9" s="54" t="s">
        <v>52</v>
      </c>
      <c r="B9" s="55" t="s">
        <v>53</v>
      </c>
      <c r="C9" s="55" t="s">
        <v>179</v>
      </c>
      <c r="D9" s="56" t="s">
        <v>357</v>
      </c>
      <c r="E9" s="60" t="s">
        <v>408</v>
      </c>
      <c r="F9" s="57" t="s">
        <v>130</v>
      </c>
      <c r="G9" s="58">
        <v>41829</v>
      </c>
      <c r="H9" s="59"/>
      <c r="I9" s="59"/>
      <c r="J9" s="59"/>
      <c r="K9" s="91"/>
      <c r="L9" s="87" t="s">
        <v>363</v>
      </c>
      <c r="M9" s="87" t="s">
        <v>363</v>
      </c>
      <c r="N9" s="61" t="s">
        <v>373</v>
      </c>
      <c r="O9" s="61">
        <v>9264</v>
      </c>
      <c r="P9" s="11">
        <v>2966</v>
      </c>
      <c r="Q9" s="104" t="s">
        <v>458</v>
      </c>
      <c r="R9" s="11" t="s">
        <v>456</v>
      </c>
      <c r="S9" s="11" t="s">
        <v>502</v>
      </c>
    </row>
    <row r="10" spans="1:19" x14ac:dyDescent="0.25">
      <c r="A10" s="66" t="s">
        <v>10</v>
      </c>
      <c r="B10" s="67" t="s">
        <v>107</v>
      </c>
      <c r="C10" s="67" t="s">
        <v>214</v>
      </c>
      <c r="D10" s="68" t="s">
        <v>246</v>
      </c>
      <c r="E10" s="72" t="s">
        <v>403</v>
      </c>
      <c r="F10" s="69" t="s">
        <v>130</v>
      </c>
      <c r="G10" s="70">
        <v>41869</v>
      </c>
      <c r="H10" s="71"/>
      <c r="I10" s="71"/>
      <c r="J10" s="71"/>
      <c r="K10" s="90"/>
      <c r="L10" s="86" t="s">
        <v>363</v>
      </c>
      <c r="M10" s="86" t="s">
        <v>363</v>
      </c>
      <c r="N10" s="73" t="s">
        <v>376</v>
      </c>
      <c r="O10" s="73">
        <v>7268</v>
      </c>
      <c r="P10" s="11">
        <v>1125</v>
      </c>
      <c r="Q10" s="104" t="s">
        <v>451</v>
      </c>
      <c r="R10" s="11" t="s">
        <v>460</v>
      </c>
      <c r="S10" s="11" t="s">
        <v>503</v>
      </c>
    </row>
    <row r="11" spans="1:19" x14ac:dyDescent="0.25">
      <c r="A11" s="76" t="s">
        <v>112</v>
      </c>
      <c r="B11" s="77" t="s">
        <v>113</v>
      </c>
      <c r="C11" s="77" t="s">
        <v>207</v>
      </c>
      <c r="D11" s="78" t="s">
        <v>396</v>
      </c>
      <c r="E11" s="84" t="s">
        <v>403</v>
      </c>
      <c r="F11" s="79" t="s">
        <v>130</v>
      </c>
      <c r="G11" s="80">
        <v>41929</v>
      </c>
      <c r="H11" s="81" t="s">
        <v>395</v>
      </c>
      <c r="I11" s="84" t="s">
        <v>405</v>
      </c>
      <c r="J11" s="81" t="s">
        <v>392</v>
      </c>
      <c r="K11" s="82" t="s">
        <v>406</v>
      </c>
      <c r="L11" s="88" t="s">
        <v>363</v>
      </c>
      <c r="M11" s="88" t="s">
        <v>363</v>
      </c>
      <c r="N11" s="83" t="s">
        <v>374</v>
      </c>
      <c r="O11" s="83">
        <v>7268</v>
      </c>
      <c r="P11" s="11">
        <v>0</v>
      </c>
    </row>
    <row r="12" spans="1:19" x14ac:dyDescent="0.25">
      <c r="A12" s="66" t="s">
        <v>10</v>
      </c>
      <c r="B12" s="67" t="s">
        <v>29</v>
      </c>
      <c r="C12" s="67" t="s">
        <v>169</v>
      </c>
      <c r="D12" s="68" t="s">
        <v>138</v>
      </c>
      <c r="E12" s="72" t="s">
        <v>403</v>
      </c>
      <c r="F12" s="69" t="s">
        <v>130</v>
      </c>
      <c r="G12" s="70">
        <v>41938</v>
      </c>
      <c r="H12" s="71"/>
      <c r="I12" s="71"/>
      <c r="J12" s="71"/>
      <c r="K12" s="90"/>
      <c r="L12" s="86" t="s">
        <v>363</v>
      </c>
      <c r="M12" s="86" t="s">
        <v>363</v>
      </c>
      <c r="N12" s="73" t="s">
        <v>374</v>
      </c>
      <c r="O12" s="73">
        <v>7268</v>
      </c>
      <c r="P12" s="11">
        <v>1125</v>
      </c>
      <c r="Q12" s="104" t="s">
        <v>452</v>
      </c>
      <c r="R12" s="11" t="s">
        <v>460</v>
      </c>
    </row>
    <row r="13" spans="1:19" x14ac:dyDescent="0.25">
      <c r="A13" s="66" t="s">
        <v>32</v>
      </c>
      <c r="B13" s="67" t="s">
        <v>33</v>
      </c>
      <c r="C13" s="67" t="s">
        <v>162</v>
      </c>
      <c r="D13" s="74" t="s">
        <v>330</v>
      </c>
      <c r="E13" s="72" t="s">
        <v>403</v>
      </c>
      <c r="F13" s="69" t="s">
        <v>130</v>
      </c>
      <c r="G13" s="70">
        <v>41942</v>
      </c>
      <c r="H13" s="71"/>
      <c r="I13" s="71"/>
      <c r="J13" s="71"/>
      <c r="K13" s="90"/>
      <c r="L13" s="86" t="s">
        <v>363</v>
      </c>
      <c r="M13" s="86" t="s">
        <v>363</v>
      </c>
      <c r="N13" s="73" t="s">
        <v>376</v>
      </c>
      <c r="O13" s="73">
        <v>7268</v>
      </c>
      <c r="P13" s="11">
        <v>1125</v>
      </c>
      <c r="Q13" s="104" t="s">
        <v>451</v>
      </c>
      <c r="R13" s="11" t="s">
        <v>456</v>
      </c>
      <c r="S13" s="11" t="s">
        <v>490</v>
      </c>
    </row>
    <row r="14" spans="1:19" x14ac:dyDescent="0.25">
      <c r="A14" s="66" t="s">
        <v>20</v>
      </c>
      <c r="B14" s="67" t="s">
        <v>86</v>
      </c>
      <c r="C14" s="67" t="s">
        <v>186</v>
      </c>
      <c r="D14" s="68" t="s">
        <v>237</v>
      </c>
      <c r="E14" s="72" t="s">
        <v>403</v>
      </c>
      <c r="F14" s="69" t="s">
        <v>130</v>
      </c>
      <c r="G14" s="70">
        <v>41977</v>
      </c>
      <c r="H14" s="71"/>
      <c r="I14" s="71"/>
      <c r="J14" s="71"/>
      <c r="K14" s="90"/>
      <c r="L14" s="86" t="s">
        <v>363</v>
      </c>
      <c r="M14" s="86" t="s">
        <v>363</v>
      </c>
      <c r="N14" s="73" t="s">
        <v>373</v>
      </c>
      <c r="O14" s="73">
        <v>9264</v>
      </c>
      <c r="P14" s="11">
        <v>1125</v>
      </c>
      <c r="Q14" s="104" t="s">
        <v>452</v>
      </c>
      <c r="R14" s="11" t="s">
        <v>460</v>
      </c>
    </row>
    <row r="15" spans="1:19" x14ac:dyDescent="0.25">
      <c r="A15" s="66" t="s">
        <v>58</v>
      </c>
      <c r="B15" s="67" t="s">
        <v>71</v>
      </c>
      <c r="C15" s="67" t="s">
        <v>191</v>
      </c>
      <c r="D15" s="68" t="s">
        <v>230</v>
      </c>
      <c r="E15" s="72" t="s">
        <v>404</v>
      </c>
      <c r="F15" s="69" t="s">
        <v>130</v>
      </c>
      <c r="G15" s="70">
        <v>42062</v>
      </c>
      <c r="H15" s="71"/>
      <c r="I15" s="71"/>
      <c r="J15" s="71"/>
      <c r="K15" s="90"/>
      <c r="L15" s="86" t="s">
        <v>363</v>
      </c>
      <c r="M15" s="86" t="s">
        <v>363</v>
      </c>
      <c r="N15" s="73" t="s">
        <v>250</v>
      </c>
      <c r="O15" s="73">
        <v>9276</v>
      </c>
      <c r="P15" s="11">
        <v>1125</v>
      </c>
      <c r="Q15" s="104" t="s">
        <v>451</v>
      </c>
      <c r="R15" s="11" t="s">
        <v>460</v>
      </c>
      <c r="S15" s="11" t="s">
        <v>504</v>
      </c>
    </row>
    <row r="16" spans="1:19" x14ac:dyDescent="0.25">
      <c r="A16" s="69" t="s">
        <v>283</v>
      </c>
      <c r="B16" s="69" t="s">
        <v>284</v>
      </c>
      <c r="C16" s="69" t="s">
        <v>318</v>
      </c>
      <c r="D16" s="68" t="s">
        <v>348</v>
      </c>
      <c r="E16" s="72" t="s">
        <v>409</v>
      </c>
      <c r="F16" s="69" t="s">
        <v>128</v>
      </c>
      <c r="G16" s="70">
        <v>42087</v>
      </c>
      <c r="H16" s="71"/>
      <c r="I16" s="71"/>
      <c r="J16" s="71"/>
      <c r="K16" s="90"/>
      <c r="L16" s="86" t="s">
        <v>363</v>
      </c>
      <c r="M16" s="86" t="s">
        <v>363</v>
      </c>
      <c r="N16" s="73" t="s">
        <v>373</v>
      </c>
      <c r="O16" s="73">
        <v>9264</v>
      </c>
      <c r="P16" s="11">
        <v>1125</v>
      </c>
      <c r="Q16" s="105" t="s">
        <v>459</v>
      </c>
    </row>
    <row r="17" spans="1:49" x14ac:dyDescent="0.25">
      <c r="A17" s="69" t="s">
        <v>294</v>
      </c>
      <c r="B17" s="69" t="s">
        <v>295</v>
      </c>
      <c r="C17" s="69" t="s">
        <v>325</v>
      </c>
      <c r="D17" s="75" t="s">
        <v>355</v>
      </c>
      <c r="E17" s="72" t="s">
        <v>409</v>
      </c>
      <c r="F17" s="69" t="s">
        <v>128</v>
      </c>
      <c r="G17" s="70">
        <v>42087</v>
      </c>
      <c r="H17" s="71"/>
      <c r="I17" s="71"/>
      <c r="J17" s="71"/>
      <c r="K17" s="90"/>
      <c r="L17" s="86" t="s">
        <v>363</v>
      </c>
      <c r="M17" s="86" t="s">
        <v>363</v>
      </c>
      <c r="N17" s="73" t="s">
        <v>373</v>
      </c>
      <c r="O17" s="73">
        <v>9264</v>
      </c>
      <c r="P17" s="11">
        <v>2661</v>
      </c>
      <c r="Q17" s="11" t="s">
        <v>441</v>
      </c>
      <c r="R17" s="11" t="s">
        <v>460</v>
      </c>
      <c r="S17" s="11" t="s">
        <v>505</v>
      </c>
    </row>
    <row r="18" spans="1:49" x14ac:dyDescent="0.25">
      <c r="A18" s="66" t="s">
        <v>10</v>
      </c>
      <c r="B18" s="67" t="s">
        <v>11</v>
      </c>
      <c r="C18" s="67" t="s">
        <v>154</v>
      </c>
      <c r="D18" s="68" t="s">
        <v>131</v>
      </c>
      <c r="E18" s="72" t="s">
        <v>404</v>
      </c>
      <c r="F18" s="69" t="s">
        <v>128</v>
      </c>
      <c r="G18" s="70">
        <v>42112</v>
      </c>
      <c r="H18" s="71"/>
      <c r="I18" s="71"/>
      <c r="J18" s="71"/>
      <c r="K18" s="90"/>
      <c r="L18" s="86" t="s">
        <v>363</v>
      </c>
      <c r="M18" s="86" t="s">
        <v>363</v>
      </c>
      <c r="N18" s="73" t="s">
        <v>372</v>
      </c>
      <c r="O18" s="73">
        <v>7268</v>
      </c>
      <c r="P18" s="11">
        <v>1125</v>
      </c>
      <c r="Q18" s="104" t="s">
        <v>451</v>
      </c>
      <c r="R18" s="11" t="s">
        <v>460</v>
      </c>
      <c r="S18" s="11" t="s">
        <v>506</v>
      </c>
    </row>
    <row r="19" spans="1:49" x14ac:dyDescent="0.25">
      <c r="A19" s="54" t="s">
        <v>20</v>
      </c>
      <c r="B19" s="55" t="s">
        <v>61</v>
      </c>
      <c r="C19" s="55" t="s">
        <v>176</v>
      </c>
      <c r="D19" s="56" t="s">
        <v>358</v>
      </c>
      <c r="E19" s="60" t="s">
        <v>408</v>
      </c>
      <c r="F19" s="57" t="s">
        <v>130</v>
      </c>
      <c r="G19" s="58">
        <v>42135</v>
      </c>
      <c r="H19" s="59"/>
      <c r="I19" s="59"/>
      <c r="J19" s="59"/>
      <c r="K19" s="91"/>
      <c r="L19" s="87" t="s">
        <v>363</v>
      </c>
      <c r="M19" s="87" t="s">
        <v>363</v>
      </c>
      <c r="N19" s="61" t="s">
        <v>376</v>
      </c>
      <c r="O19" s="61">
        <v>7268</v>
      </c>
      <c r="P19" s="11">
        <v>2661</v>
      </c>
      <c r="Q19" s="11" t="s">
        <v>441</v>
      </c>
    </row>
    <row r="20" spans="1:49" x14ac:dyDescent="0.25">
      <c r="A20" s="69" t="s">
        <v>72</v>
      </c>
      <c r="B20" s="69" t="s">
        <v>296</v>
      </c>
      <c r="C20" s="69" t="s">
        <v>321</v>
      </c>
      <c r="D20" s="75" t="s">
        <v>351</v>
      </c>
      <c r="E20" s="72" t="s">
        <v>410</v>
      </c>
      <c r="F20" s="69" t="s">
        <v>130</v>
      </c>
      <c r="G20" s="70">
        <v>42232</v>
      </c>
      <c r="H20" s="71"/>
      <c r="I20" s="71"/>
      <c r="J20" s="71"/>
      <c r="K20" s="90"/>
      <c r="L20" s="86" t="s">
        <v>363</v>
      </c>
      <c r="M20" s="86" t="s">
        <v>364</v>
      </c>
      <c r="N20" s="73" t="s">
        <v>381</v>
      </c>
      <c r="O20" s="73">
        <v>7268</v>
      </c>
      <c r="P20" s="11">
        <v>1125</v>
      </c>
      <c r="Q20" s="104" t="s">
        <v>454</v>
      </c>
      <c r="R20" s="11" t="s">
        <v>460</v>
      </c>
      <c r="S20" s="11" t="s">
        <v>507</v>
      </c>
    </row>
    <row r="21" spans="1:49" x14ac:dyDescent="0.25">
      <c r="A21" s="69" t="s">
        <v>261</v>
      </c>
      <c r="B21" s="69" t="s">
        <v>256</v>
      </c>
      <c r="C21" s="69" t="s">
        <v>305</v>
      </c>
      <c r="D21" s="68" t="s">
        <v>334</v>
      </c>
      <c r="E21" s="72" t="s">
        <v>410</v>
      </c>
      <c r="F21" s="69" t="s">
        <v>130</v>
      </c>
      <c r="G21" s="70">
        <v>42262</v>
      </c>
      <c r="H21" s="71"/>
      <c r="I21" s="71"/>
      <c r="J21" s="71"/>
      <c r="K21" s="90"/>
      <c r="L21" s="86" t="s">
        <v>363</v>
      </c>
      <c r="M21" s="86" t="s">
        <v>364</v>
      </c>
      <c r="N21" s="73" t="s">
        <v>373</v>
      </c>
      <c r="O21" s="73">
        <v>9264</v>
      </c>
      <c r="P21" s="12">
        <v>1125</v>
      </c>
      <c r="Q21" s="104" t="s">
        <v>450</v>
      </c>
      <c r="R21" s="11" t="s">
        <v>456</v>
      </c>
      <c r="S21" s="11" t="s">
        <v>508</v>
      </c>
    </row>
    <row r="22" spans="1:49" x14ac:dyDescent="0.25">
      <c r="A22" s="66" t="s">
        <v>12</v>
      </c>
      <c r="B22" s="67" t="s">
        <v>106</v>
      </c>
      <c r="C22" s="67" t="s">
        <v>203</v>
      </c>
      <c r="D22" s="68" t="s">
        <v>245</v>
      </c>
      <c r="E22" s="72" t="s">
        <v>410</v>
      </c>
      <c r="F22" s="69" t="s">
        <v>130</v>
      </c>
      <c r="G22" s="70">
        <v>42265</v>
      </c>
      <c r="H22" s="71"/>
      <c r="I22" s="71"/>
      <c r="J22" s="71"/>
      <c r="K22" s="90"/>
      <c r="L22" s="86" t="s">
        <v>363</v>
      </c>
      <c r="M22" s="86" t="s">
        <v>363</v>
      </c>
      <c r="N22" s="73" t="s">
        <v>378</v>
      </c>
      <c r="O22" s="73">
        <v>7278</v>
      </c>
      <c r="P22" s="11">
        <v>1125</v>
      </c>
      <c r="Q22" s="104" t="s">
        <v>451</v>
      </c>
      <c r="R22" s="11" t="s">
        <v>460</v>
      </c>
      <c r="S22" s="11" t="s">
        <v>509</v>
      </c>
    </row>
    <row r="23" spans="1:49" x14ac:dyDescent="0.25">
      <c r="A23" s="66" t="s">
        <v>50</v>
      </c>
      <c r="B23" s="67" t="s">
        <v>51</v>
      </c>
      <c r="C23" s="67" t="s">
        <v>178</v>
      </c>
      <c r="D23" s="68" t="s">
        <v>225</v>
      </c>
      <c r="E23" s="72" t="s">
        <v>410</v>
      </c>
      <c r="F23" s="69" t="s">
        <v>130</v>
      </c>
      <c r="G23" s="70">
        <v>42275</v>
      </c>
      <c r="H23" s="71"/>
      <c r="I23" s="71"/>
      <c r="J23" s="71"/>
      <c r="K23" s="90"/>
      <c r="L23" s="86" t="s">
        <v>363</v>
      </c>
      <c r="M23" s="86" t="s">
        <v>363</v>
      </c>
      <c r="N23" s="73" t="s">
        <v>250</v>
      </c>
      <c r="O23" s="73">
        <v>9276</v>
      </c>
      <c r="P23" s="11">
        <v>1125</v>
      </c>
      <c r="Q23" s="104" t="s">
        <v>452</v>
      </c>
      <c r="R23" s="11" t="s">
        <v>456</v>
      </c>
    </row>
    <row r="24" spans="1:49" x14ac:dyDescent="0.25">
      <c r="A24" s="66" t="s">
        <v>68</v>
      </c>
      <c r="B24" s="67" t="s">
        <v>69</v>
      </c>
      <c r="C24" s="67" t="s">
        <v>190</v>
      </c>
      <c r="D24" s="68" t="s">
        <v>340</v>
      </c>
      <c r="E24" s="72" t="s">
        <v>410</v>
      </c>
      <c r="F24" s="69" t="s">
        <v>130</v>
      </c>
      <c r="G24" s="70">
        <v>42324</v>
      </c>
      <c r="H24" s="71"/>
      <c r="I24" s="71"/>
      <c r="J24" s="71"/>
      <c r="K24" s="90"/>
      <c r="L24" s="86" t="s">
        <v>363</v>
      </c>
      <c r="M24" s="86" t="s">
        <v>363</v>
      </c>
      <c r="N24" s="73" t="s">
        <v>372</v>
      </c>
      <c r="O24" s="73">
        <v>7268</v>
      </c>
      <c r="P24" s="11">
        <v>1125</v>
      </c>
      <c r="Q24" s="105" t="s">
        <v>459</v>
      </c>
      <c r="R24" s="11" t="s">
        <v>460</v>
      </c>
    </row>
    <row r="25" spans="1:49" x14ac:dyDescent="0.25">
      <c r="A25" s="66" t="s">
        <v>47</v>
      </c>
      <c r="B25" s="67" t="s">
        <v>48</v>
      </c>
      <c r="C25" s="67" t="s">
        <v>165</v>
      </c>
      <c r="D25" s="68" t="s">
        <v>144</v>
      </c>
      <c r="E25" s="72" t="s">
        <v>410</v>
      </c>
      <c r="F25" s="69" t="s">
        <v>130</v>
      </c>
      <c r="G25" s="70">
        <v>42332</v>
      </c>
      <c r="H25" s="71"/>
      <c r="I25" s="71"/>
      <c r="J25" s="71"/>
      <c r="K25" s="90"/>
      <c r="L25" s="86" t="s">
        <v>363</v>
      </c>
      <c r="M25" s="86" t="s">
        <v>363</v>
      </c>
      <c r="N25" s="73" t="s">
        <v>377</v>
      </c>
      <c r="O25" s="73">
        <v>7268</v>
      </c>
      <c r="P25" s="11">
        <v>1125</v>
      </c>
      <c r="Q25" s="104" t="s">
        <v>451</v>
      </c>
      <c r="R25" s="11" t="s">
        <v>456</v>
      </c>
      <c r="S25" s="11" t="s">
        <v>510</v>
      </c>
    </row>
    <row r="26" spans="1:49" x14ac:dyDescent="0.25">
      <c r="A26" s="66" t="s">
        <v>76</v>
      </c>
      <c r="B26" s="67" t="s">
        <v>77</v>
      </c>
      <c r="C26" s="67" t="s">
        <v>194</v>
      </c>
      <c r="D26" s="68" t="s">
        <v>233</v>
      </c>
      <c r="E26" s="72" t="s">
        <v>410</v>
      </c>
      <c r="F26" s="69" t="s">
        <v>130</v>
      </c>
      <c r="G26" s="70">
        <v>42332</v>
      </c>
      <c r="H26" s="71"/>
      <c r="I26" s="71"/>
      <c r="J26" s="71"/>
      <c r="K26" s="90"/>
      <c r="L26" s="86" t="s">
        <v>363</v>
      </c>
      <c r="M26" s="86" t="s">
        <v>363</v>
      </c>
      <c r="N26" s="73" t="s">
        <v>373</v>
      </c>
      <c r="O26" s="73">
        <v>9264</v>
      </c>
      <c r="P26" s="12">
        <v>1125</v>
      </c>
      <c r="Q26" s="104" t="s">
        <v>452</v>
      </c>
      <c r="R26" s="11" t="s">
        <v>460</v>
      </c>
      <c r="S26" s="11" t="s">
        <v>511</v>
      </c>
    </row>
    <row r="27" spans="1:49" x14ac:dyDescent="0.25">
      <c r="A27" s="66" t="s">
        <v>20</v>
      </c>
      <c r="B27" s="67" t="s">
        <v>109</v>
      </c>
      <c r="C27" s="67" t="s">
        <v>205</v>
      </c>
      <c r="D27" s="68" t="s">
        <v>247</v>
      </c>
      <c r="E27" s="72" t="s">
        <v>410</v>
      </c>
      <c r="F27" s="69" t="s">
        <v>130</v>
      </c>
      <c r="G27" s="70">
        <v>42332</v>
      </c>
      <c r="H27" s="71"/>
      <c r="I27" s="71"/>
      <c r="J27" s="71"/>
      <c r="K27" s="90"/>
      <c r="L27" s="86" t="s">
        <v>363</v>
      </c>
      <c r="M27" s="86" t="s">
        <v>363</v>
      </c>
      <c r="N27" s="73" t="s">
        <v>379</v>
      </c>
      <c r="O27" s="73">
        <v>7268</v>
      </c>
      <c r="P27" s="11">
        <v>1125</v>
      </c>
      <c r="Q27" s="104" t="s">
        <v>452</v>
      </c>
      <c r="R27" s="11" t="s">
        <v>456</v>
      </c>
    </row>
    <row r="28" spans="1:49" x14ac:dyDescent="0.25">
      <c r="A28" s="66" t="s">
        <v>104</v>
      </c>
      <c r="B28" s="67" t="s">
        <v>105</v>
      </c>
      <c r="C28" s="67" t="s">
        <v>202</v>
      </c>
      <c r="D28" s="68" t="s">
        <v>244</v>
      </c>
      <c r="E28" s="72" t="s">
        <v>411</v>
      </c>
      <c r="F28" s="69" t="s">
        <v>130</v>
      </c>
      <c r="G28" s="70">
        <v>42348</v>
      </c>
      <c r="H28" s="71"/>
      <c r="I28" s="71"/>
      <c r="J28" s="71"/>
      <c r="K28" s="90"/>
      <c r="L28" s="86" t="s">
        <v>363</v>
      </c>
      <c r="M28" s="86" t="s">
        <v>363</v>
      </c>
      <c r="N28" s="73" t="s">
        <v>382</v>
      </c>
      <c r="O28" s="73">
        <v>7268</v>
      </c>
      <c r="P28" s="11">
        <v>1125</v>
      </c>
      <c r="Q28" s="11" t="s">
        <v>440</v>
      </c>
    </row>
    <row r="29" spans="1:49" s="72" customFormat="1" x14ac:dyDescent="0.25">
      <c r="A29" s="66" t="s">
        <v>2</v>
      </c>
      <c r="B29" s="67" t="s">
        <v>3</v>
      </c>
      <c r="C29" s="67" t="s">
        <v>150</v>
      </c>
      <c r="D29" s="68" t="s">
        <v>221</v>
      </c>
      <c r="E29" s="72" t="s">
        <v>411</v>
      </c>
      <c r="F29" s="69" t="s">
        <v>130</v>
      </c>
      <c r="G29" s="70">
        <v>42357</v>
      </c>
      <c r="H29" s="71"/>
      <c r="I29" s="71"/>
      <c r="J29" s="71"/>
      <c r="K29" s="90"/>
      <c r="L29" s="86" t="s">
        <v>363</v>
      </c>
      <c r="M29" s="86" t="s">
        <v>363</v>
      </c>
      <c r="N29" s="73" t="s">
        <v>378</v>
      </c>
      <c r="O29" s="73">
        <v>7278</v>
      </c>
      <c r="P29" s="11">
        <v>1125</v>
      </c>
      <c r="Q29" s="104" t="s">
        <v>451</v>
      </c>
      <c r="R29" s="11" t="s">
        <v>456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1:49" x14ac:dyDescent="0.25">
      <c r="A30" s="15" t="s">
        <v>6</v>
      </c>
      <c r="B30" s="16" t="s">
        <v>7</v>
      </c>
      <c r="C30" s="16" t="s">
        <v>152</v>
      </c>
      <c r="D30" s="17" t="s">
        <v>145</v>
      </c>
      <c r="E30" s="43" t="s">
        <v>410</v>
      </c>
      <c r="F30" s="21" t="s">
        <v>130</v>
      </c>
      <c r="G30" s="18">
        <v>42479</v>
      </c>
      <c r="H30" s="19"/>
      <c r="I30" s="19"/>
      <c r="J30" s="19"/>
      <c r="K30" s="93"/>
      <c r="L30" s="89" t="s">
        <v>363</v>
      </c>
      <c r="M30" s="89" t="s">
        <v>363</v>
      </c>
      <c r="N30" s="20" t="s">
        <v>377</v>
      </c>
      <c r="O30" s="20"/>
    </row>
    <row r="31" spans="1:49" x14ac:dyDescent="0.25">
      <c r="A31" s="21" t="s">
        <v>264</v>
      </c>
      <c r="B31" s="21" t="s">
        <v>265</v>
      </c>
      <c r="C31" s="21" t="s">
        <v>307</v>
      </c>
      <c r="D31" s="30" t="s">
        <v>336</v>
      </c>
      <c r="E31" s="43" t="s">
        <v>410</v>
      </c>
      <c r="F31" s="21" t="s">
        <v>130</v>
      </c>
      <c r="G31" s="18">
        <v>42479</v>
      </c>
      <c r="H31" s="19"/>
      <c r="I31" s="19"/>
      <c r="J31" s="19"/>
      <c r="K31" s="93"/>
      <c r="L31" s="89" t="s">
        <v>363</v>
      </c>
      <c r="M31" s="89" t="s">
        <v>363</v>
      </c>
      <c r="N31" s="20" t="s">
        <v>377</v>
      </c>
      <c r="O31" s="20"/>
    </row>
    <row r="32" spans="1:49" x14ac:dyDescent="0.25">
      <c r="A32" s="21" t="s">
        <v>50</v>
      </c>
      <c r="B32" s="21" t="s">
        <v>273</v>
      </c>
      <c r="C32" s="21" t="s">
        <v>312</v>
      </c>
      <c r="D32" s="30" t="s">
        <v>345</v>
      </c>
      <c r="E32" s="43" t="s">
        <v>412</v>
      </c>
      <c r="F32" s="21" t="s">
        <v>128</v>
      </c>
      <c r="G32" s="18">
        <v>42458</v>
      </c>
      <c r="H32" s="19"/>
      <c r="I32" s="19"/>
      <c r="J32" s="19"/>
      <c r="K32" s="93"/>
      <c r="L32" s="89" t="s">
        <v>363</v>
      </c>
      <c r="M32" s="89" t="s">
        <v>364</v>
      </c>
      <c r="N32" s="20" t="s">
        <v>372</v>
      </c>
      <c r="O32" s="20"/>
    </row>
    <row r="33" spans="1:49" x14ac:dyDescent="0.25">
      <c r="A33" s="109" t="s">
        <v>297</v>
      </c>
      <c r="B33" s="110" t="s">
        <v>85</v>
      </c>
      <c r="C33" s="110" t="s">
        <v>185</v>
      </c>
      <c r="D33" s="111" t="s">
        <v>236</v>
      </c>
      <c r="E33" s="112" t="s">
        <v>413</v>
      </c>
      <c r="F33" s="113" t="s">
        <v>128</v>
      </c>
      <c r="G33" s="114">
        <v>42543</v>
      </c>
      <c r="H33" s="115"/>
      <c r="I33" s="115"/>
      <c r="J33" s="115"/>
      <c r="K33" s="116"/>
      <c r="L33" s="117" t="s">
        <v>363</v>
      </c>
      <c r="M33" s="117" t="s">
        <v>363</v>
      </c>
      <c r="N33" s="118" t="s">
        <v>375</v>
      </c>
      <c r="O33" s="118"/>
      <c r="P33" s="112"/>
      <c r="Q33" s="112" t="s">
        <v>468</v>
      </c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</row>
    <row r="34" spans="1:49" s="112" customFormat="1" x14ac:dyDescent="0.25">
      <c r="A34" s="15" t="s">
        <v>14</v>
      </c>
      <c r="B34" s="16" t="s">
        <v>89</v>
      </c>
      <c r="C34" s="16" t="s">
        <v>210</v>
      </c>
      <c r="D34" s="17" t="s">
        <v>239</v>
      </c>
      <c r="E34" s="43" t="s">
        <v>412</v>
      </c>
      <c r="F34" s="21" t="s">
        <v>130</v>
      </c>
      <c r="G34" s="18">
        <v>42559</v>
      </c>
      <c r="H34" s="19"/>
      <c r="I34" s="19"/>
      <c r="J34" s="19"/>
      <c r="K34" s="93"/>
      <c r="L34" s="89" t="s">
        <v>363</v>
      </c>
      <c r="M34" s="89" t="s">
        <v>363</v>
      </c>
      <c r="N34" s="20" t="s">
        <v>373</v>
      </c>
      <c r="O34" s="2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 x14ac:dyDescent="0.25">
      <c r="A35" s="109" t="s">
        <v>0</v>
      </c>
      <c r="B35" s="110" t="s">
        <v>1</v>
      </c>
      <c r="C35" s="110" t="s">
        <v>149</v>
      </c>
      <c r="D35" s="111" t="s">
        <v>125</v>
      </c>
      <c r="E35" s="112" t="s">
        <v>414</v>
      </c>
      <c r="F35" s="113" t="s">
        <v>128</v>
      </c>
      <c r="G35" s="114">
        <v>42583</v>
      </c>
      <c r="H35" s="115"/>
      <c r="I35" s="115"/>
      <c r="J35" s="115"/>
      <c r="K35" s="116"/>
      <c r="L35" s="117" t="s">
        <v>363</v>
      </c>
      <c r="M35" s="117" t="s">
        <v>363</v>
      </c>
      <c r="N35" s="118" t="s">
        <v>376</v>
      </c>
      <c r="O35" s="118"/>
      <c r="P35" s="112"/>
      <c r="Q35" s="112" t="s">
        <v>512</v>
      </c>
    </row>
    <row r="36" spans="1:49" x14ac:dyDescent="0.25">
      <c r="A36" s="15" t="s">
        <v>83</v>
      </c>
      <c r="B36" s="16" t="s">
        <v>84</v>
      </c>
      <c r="C36" s="16" t="s">
        <v>209</v>
      </c>
      <c r="D36" s="22" t="s">
        <v>361</v>
      </c>
      <c r="E36" s="43" t="s">
        <v>415</v>
      </c>
      <c r="F36" s="16" t="s">
        <v>128</v>
      </c>
      <c r="G36" s="27">
        <v>42609</v>
      </c>
      <c r="H36" s="28"/>
      <c r="I36" s="28"/>
      <c r="J36" s="28"/>
      <c r="K36" s="29"/>
      <c r="L36" s="89" t="s">
        <v>363</v>
      </c>
      <c r="M36" s="89" t="s">
        <v>363</v>
      </c>
      <c r="N36" s="20" t="s">
        <v>374</v>
      </c>
      <c r="O36" s="20"/>
    </row>
    <row r="37" spans="1:49" x14ac:dyDescent="0.25">
      <c r="A37" s="109" t="s">
        <v>20</v>
      </c>
      <c r="B37" s="110" t="s">
        <v>111</v>
      </c>
      <c r="C37" s="110" t="s">
        <v>215</v>
      </c>
      <c r="D37" s="111" t="s">
        <v>248</v>
      </c>
      <c r="E37" s="112" t="s">
        <v>414</v>
      </c>
      <c r="F37" s="113" t="s">
        <v>128</v>
      </c>
      <c r="G37" s="114">
        <v>42695</v>
      </c>
      <c r="H37" s="115"/>
      <c r="I37" s="115"/>
      <c r="J37" s="115"/>
      <c r="K37" s="116"/>
      <c r="L37" s="117" t="s">
        <v>363</v>
      </c>
      <c r="M37" s="117" t="s">
        <v>363</v>
      </c>
      <c r="N37" s="118" t="s">
        <v>372</v>
      </c>
      <c r="O37" s="118"/>
      <c r="P37" s="112"/>
      <c r="Q37" s="112" t="s">
        <v>466</v>
      </c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</row>
    <row r="38" spans="1:49" s="112" customFormat="1" x14ac:dyDescent="0.25">
      <c r="A38" s="21" t="s">
        <v>280</v>
      </c>
      <c r="B38" s="21" t="s">
        <v>281</v>
      </c>
      <c r="C38" s="21" t="s">
        <v>316</v>
      </c>
      <c r="D38" s="34" t="s">
        <v>347</v>
      </c>
      <c r="E38" s="43" t="s">
        <v>416</v>
      </c>
      <c r="F38" s="35" t="s">
        <v>128</v>
      </c>
      <c r="G38" s="18">
        <v>42705</v>
      </c>
      <c r="H38" s="19"/>
      <c r="I38" s="19"/>
      <c r="J38" s="19"/>
      <c r="K38" s="93"/>
      <c r="L38" s="89" t="s">
        <v>363</v>
      </c>
      <c r="M38" s="89" t="s">
        <v>363</v>
      </c>
      <c r="N38" s="20" t="s">
        <v>374</v>
      </c>
      <c r="O38" s="2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 s="112" customFormat="1" x14ac:dyDescent="0.25">
      <c r="A39" s="109" t="s">
        <v>45</v>
      </c>
      <c r="B39" s="110" t="s">
        <v>46</v>
      </c>
      <c r="C39" s="110" t="s">
        <v>164</v>
      </c>
      <c r="D39" s="111" t="s">
        <v>143</v>
      </c>
      <c r="E39" s="112" t="s">
        <v>414</v>
      </c>
      <c r="F39" s="113" t="s">
        <v>128</v>
      </c>
      <c r="G39" s="114">
        <v>42812</v>
      </c>
      <c r="H39" s="115"/>
      <c r="I39" s="115"/>
      <c r="J39" s="115"/>
      <c r="K39" s="116"/>
      <c r="L39" s="117" t="s">
        <v>363</v>
      </c>
      <c r="M39" s="117" t="s">
        <v>363</v>
      </c>
      <c r="N39" s="118" t="s">
        <v>378</v>
      </c>
      <c r="O39" s="118"/>
      <c r="Q39" s="112" t="s">
        <v>513</v>
      </c>
    </row>
    <row r="40" spans="1:49" x14ac:dyDescent="0.25">
      <c r="A40" s="15" t="s">
        <v>14</v>
      </c>
      <c r="B40" s="16" t="s">
        <v>15</v>
      </c>
      <c r="C40" s="16" t="s">
        <v>156</v>
      </c>
      <c r="D40" s="17" t="s">
        <v>133</v>
      </c>
      <c r="E40" s="43" t="s">
        <v>412</v>
      </c>
      <c r="F40" s="21" t="s">
        <v>128</v>
      </c>
      <c r="G40" s="18">
        <v>42826</v>
      </c>
      <c r="H40" s="19"/>
      <c r="I40" s="19"/>
      <c r="J40" s="19"/>
      <c r="K40" s="93"/>
      <c r="L40" s="89" t="s">
        <v>363</v>
      </c>
      <c r="M40" s="89" t="s">
        <v>363</v>
      </c>
      <c r="N40" s="20" t="s">
        <v>376</v>
      </c>
      <c r="O40" s="20"/>
    </row>
    <row r="41" spans="1:49" x14ac:dyDescent="0.25">
      <c r="A41" s="21" t="s">
        <v>271</v>
      </c>
      <c r="B41" s="21" t="s">
        <v>272</v>
      </c>
      <c r="C41" s="21" t="s">
        <v>311</v>
      </c>
      <c r="D41" s="30" t="s">
        <v>461</v>
      </c>
      <c r="E41" s="43" t="s">
        <v>414</v>
      </c>
      <c r="F41" s="21" t="s">
        <v>128</v>
      </c>
      <c r="G41" s="18">
        <v>42893</v>
      </c>
      <c r="H41" s="19"/>
      <c r="I41" s="19"/>
      <c r="J41" s="19"/>
      <c r="K41" s="93"/>
      <c r="L41" s="89" t="s">
        <v>363</v>
      </c>
      <c r="M41" s="89" t="s">
        <v>364</v>
      </c>
      <c r="N41" s="20" t="s">
        <v>380</v>
      </c>
      <c r="O41" s="20"/>
    </row>
    <row r="42" spans="1:49" x14ac:dyDescent="0.25">
      <c r="A42" s="109" t="s">
        <v>42</v>
      </c>
      <c r="B42" s="110" t="s">
        <v>103</v>
      </c>
      <c r="C42" s="110" t="s">
        <v>201</v>
      </c>
      <c r="D42" s="111" t="s">
        <v>243</v>
      </c>
      <c r="E42" s="112" t="s">
        <v>405</v>
      </c>
      <c r="F42" s="113" t="s">
        <v>128</v>
      </c>
      <c r="G42" s="114">
        <v>42898</v>
      </c>
      <c r="H42" s="115"/>
      <c r="I42" s="115"/>
      <c r="J42" s="115"/>
      <c r="K42" s="116"/>
      <c r="L42" s="117" t="s">
        <v>363</v>
      </c>
      <c r="M42" s="117" t="s">
        <v>363</v>
      </c>
      <c r="N42" s="118" t="s">
        <v>379</v>
      </c>
      <c r="O42" s="118"/>
      <c r="P42" s="112"/>
      <c r="Q42" s="112" t="s">
        <v>471</v>
      </c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</row>
    <row r="43" spans="1:49" s="112" customFormat="1" x14ac:dyDescent="0.25">
      <c r="A43" s="15" t="s">
        <v>87</v>
      </c>
      <c r="B43" s="16" t="s">
        <v>88</v>
      </c>
      <c r="C43" s="16" t="s">
        <v>196</v>
      </c>
      <c r="D43" s="17" t="s">
        <v>238</v>
      </c>
      <c r="E43" s="43" t="s">
        <v>415</v>
      </c>
      <c r="F43" s="21" t="s">
        <v>130</v>
      </c>
      <c r="G43" s="36">
        <v>42901</v>
      </c>
      <c r="H43" s="37"/>
      <c r="I43" s="37"/>
      <c r="J43" s="37"/>
      <c r="K43" s="38"/>
      <c r="L43" s="89" t="s">
        <v>363</v>
      </c>
      <c r="M43" s="89" t="s">
        <v>363</v>
      </c>
      <c r="N43" s="20" t="s">
        <v>374</v>
      </c>
      <c r="O43" s="2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</row>
    <row r="44" spans="1:49" x14ac:dyDescent="0.25">
      <c r="A44" s="109" t="s">
        <v>14</v>
      </c>
      <c r="B44" s="110" t="s">
        <v>44</v>
      </c>
      <c r="C44" s="110" t="s">
        <v>174</v>
      </c>
      <c r="D44" s="111" t="s">
        <v>142</v>
      </c>
      <c r="E44" s="112" t="s">
        <v>405</v>
      </c>
      <c r="F44" s="113" t="s">
        <v>128</v>
      </c>
      <c r="G44" s="114">
        <v>42903</v>
      </c>
      <c r="H44" s="115"/>
      <c r="I44" s="115"/>
      <c r="J44" s="115"/>
      <c r="K44" s="116"/>
      <c r="L44" s="117" t="s">
        <v>363</v>
      </c>
      <c r="M44" s="117" t="s">
        <v>363</v>
      </c>
      <c r="N44" s="118" t="s">
        <v>379</v>
      </c>
      <c r="O44" s="118"/>
      <c r="P44" s="112"/>
      <c r="Q44" s="112" t="s">
        <v>469</v>
      </c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</row>
    <row r="45" spans="1:49" s="112" customFormat="1" x14ac:dyDescent="0.25">
      <c r="A45" s="15" t="s">
        <v>116</v>
      </c>
      <c r="B45" s="16" t="s">
        <v>117</v>
      </c>
      <c r="C45" s="16" t="s">
        <v>208</v>
      </c>
      <c r="D45" s="17" t="s">
        <v>417</v>
      </c>
      <c r="E45" s="43" t="s">
        <v>418</v>
      </c>
      <c r="F45" s="21" t="s">
        <v>128</v>
      </c>
      <c r="G45" s="18">
        <v>42945</v>
      </c>
      <c r="H45" s="19"/>
      <c r="I45" s="19"/>
      <c r="J45" s="19"/>
      <c r="K45" s="93"/>
      <c r="L45" s="89" t="s">
        <v>363</v>
      </c>
      <c r="M45" s="89" t="s">
        <v>363</v>
      </c>
      <c r="N45" s="20" t="s">
        <v>377</v>
      </c>
      <c r="O45" s="2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x14ac:dyDescent="0.25">
      <c r="A46" s="21" t="s">
        <v>62</v>
      </c>
      <c r="B46" s="21" t="s">
        <v>291</v>
      </c>
      <c r="C46" s="21" t="s">
        <v>323</v>
      </c>
      <c r="D46" s="17" t="s">
        <v>353</v>
      </c>
      <c r="E46" s="43" t="s">
        <v>405</v>
      </c>
      <c r="F46" s="21" t="s">
        <v>128</v>
      </c>
      <c r="G46" s="18">
        <v>42995</v>
      </c>
      <c r="H46" s="19"/>
      <c r="I46" s="19"/>
      <c r="J46" s="19"/>
      <c r="K46" s="93"/>
      <c r="L46" s="89" t="s">
        <v>363</v>
      </c>
      <c r="M46" s="89" t="s">
        <v>363</v>
      </c>
      <c r="N46" s="20" t="s">
        <v>372</v>
      </c>
      <c r="O46" s="20"/>
    </row>
    <row r="47" spans="1:49" x14ac:dyDescent="0.25">
      <c r="A47" s="15" t="s">
        <v>25</v>
      </c>
      <c r="B47" s="16" t="s">
        <v>26</v>
      </c>
      <c r="C47" s="16" t="s">
        <v>168</v>
      </c>
      <c r="D47" s="17" t="s">
        <v>136</v>
      </c>
      <c r="E47" s="43" t="s">
        <v>405</v>
      </c>
      <c r="F47" s="21" t="s">
        <v>130</v>
      </c>
      <c r="G47" s="18">
        <v>42998</v>
      </c>
      <c r="H47" s="19"/>
      <c r="I47" s="19"/>
      <c r="J47" s="19"/>
      <c r="K47" s="93"/>
      <c r="L47" s="89" t="s">
        <v>363</v>
      </c>
      <c r="M47" s="89" t="s">
        <v>363</v>
      </c>
      <c r="N47" s="20" t="s">
        <v>377</v>
      </c>
      <c r="O47" s="20"/>
    </row>
    <row r="48" spans="1:49" x14ac:dyDescent="0.25">
      <c r="A48" s="21" t="s">
        <v>266</v>
      </c>
      <c r="B48" s="21" t="s">
        <v>267</v>
      </c>
      <c r="C48" s="21" t="s">
        <v>308</v>
      </c>
      <c r="D48" s="30" t="s">
        <v>341</v>
      </c>
      <c r="E48" s="43" t="s">
        <v>405</v>
      </c>
      <c r="F48" s="21" t="s">
        <v>130</v>
      </c>
      <c r="G48" s="18">
        <v>42998</v>
      </c>
      <c r="H48" s="19"/>
      <c r="I48" s="19"/>
      <c r="J48" s="19"/>
      <c r="K48" s="93"/>
      <c r="L48" s="89" t="s">
        <v>363</v>
      </c>
      <c r="M48" s="89" t="s">
        <v>363</v>
      </c>
      <c r="N48" s="20" t="s">
        <v>371</v>
      </c>
      <c r="O48" s="20"/>
    </row>
    <row r="49" spans="1:49" x14ac:dyDescent="0.25">
      <c r="A49" s="15" t="s">
        <v>118</v>
      </c>
      <c r="B49" s="16" t="s">
        <v>119</v>
      </c>
      <c r="C49" s="16" t="s">
        <v>217</v>
      </c>
      <c r="D49" s="17" t="s">
        <v>147</v>
      </c>
      <c r="E49" s="43" t="s">
        <v>419</v>
      </c>
      <c r="F49" s="21" t="s">
        <v>130</v>
      </c>
      <c r="G49" s="18">
        <v>43009</v>
      </c>
      <c r="H49" s="19"/>
      <c r="I49" s="19"/>
      <c r="J49" s="19"/>
      <c r="K49" s="93"/>
      <c r="L49" s="89" t="s">
        <v>363</v>
      </c>
      <c r="M49" s="89" t="s">
        <v>363</v>
      </c>
      <c r="N49" s="20" t="s">
        <v>373</v>
      </c>
      <c r="O49" s="20"/>
    </row>
    <row r="50" spans="1:49" x14ac:dyDescent="0.25">
      <c r="A50" s="21" t="s">
        <v>278</v>
      </c>
      <c r="B50" s="21" t="s">
        <v>279</v>
      </c>
      <c r="C50" s="21" t="s">
        <v>315</v>
      </c>
      <c r="D50" s="30" t="s">
        <v>346</v>
      </c>
      <c r="E50" s="43" t="s">
        <v>418</v>
      </c>
      <c r="F50" s="21" t="s">
        <v>128</v>
      </c>
      <c r="G50" s="18">
        <v>43014</v>
      </c>
      <c r="H50" s="19"/>
      <c r="I50" s="19"/>
      <c r="J50" s="19"/>
      <c r="K50" s="93"/>
      <c r="L50" s="89" t="s">
        <v>363</v>
      </c>
      <c r="M50" s="89" t="s">
        <v>364</v>
      </c>
      <c r="N50" s="20" t="s">
        <v>381</v>
      </c>
      <c r="O50" s="20"/>
    </row>
    <row r="51" spans="1:49" x14ac:dyDescent="0.25">
      <c r="A51" s="109" t="s">
        <v>16</v>
      </c>
      <c r="B51" s="110" t="s">
        <v>17</v>
      </c>
      <c r="C51" s="110" t="s">
        <v>157</v>
      </c>
      <c r="D51" s="111" t="s">
        <v>222</v>
      </c>
      <c r="E51" s="112" t="s">
        <v>418</v>
      </c>
      <c r="F51" s="113" t="s">
        <v>128</v>
      </c>
      <c r="G51" s="114">
        <v>43015</v>
      </c>
      <c r="H51" s="115"/>
      <c r="I51" s="115"/>
      <c r="J51" s="115"/>
      <c r="K51" s="116"/>
      <c r="L51" s="117" t="s">
        <v>363</v>
      </c>
      <c r="M51" s="117" t="s">
        <v>363</v>
      </c>
      <c r="N51" s="118" t="s">
        <v>372</v>
      </c>
      <c r="O51" s="118"/>
      <c r="P51" s="112"/>
      <c r="Q51" s="112" t="s">
        <v>467</v>
      </c>
    </row>
    <row r="52" spans="1:49" x14ac:dyDescent="0.25">
      <c r="A52" s="109" t="s">
        <v>81</v>
      </c>
      <c r="B52" s="110" t="s">
        <v>82</v>
      </c>
      <c r="C52" s="110" t="s">
        <v>184</v>
      </c>
      <c r="D52" s="119" t="s">
        <v>368</v>
      </c>
      <c r="E52" s="112" t="s">
        <v>418</v>
      </c>
      <c r="F52" s="113" t="s">
        <v>128</v>
      </c>
      <c r="G52" s="114">
        <v>43019</v>
      </c>
      <c r="H52" s="115"/>
      <c r="I52" s="115"/>
      <c r="J52" s="115"/>
      <c r="K52" s="116"/>
      <c r="L52" s="120" t="s">
        <v>363</v>
      </c>
      <c r="M52" s="117" t="s">
        <v>363</v>
      </c>
      <c r="N52" s="118" t="s">
        <v>373</v>
      </c>
      <c r="O52" s="118"/>
      <c r="P52" s="112"/>
      <c r="Q52" s="112" t="s">
        <v>465</v>
      </c>
    </row>
    <row r="53" spans="1:49" x14ac:dyDescent="0.25">
      <c r="A53" s="109" t="s">
        <v>40</v>
      </c>
      <c r="B53" s="110" t="s">
        <v>41</v>
      </c>
      <c r="C53" s="110" t="s">
        <v>172</v>
      </c>
      <c r="D53" s="111" t="s">
        <v>141</v>
      </c>
      <c r="E53" s="124" t="s">
        <v>420</v>
      </c>
      <c r="F53" s="113" t="s">
        <v>128</v>
      </c>
      <c r="G53" s="114">
        <v>43029</v>
      </c>
      <c r="H53" s="115"/>
      <c r="I53" s="115"/>
      <c r="J53" s="115"/>
      <c r="K53" s="116"/>
      <c r="L53" s="117" t="s">
        <v>363</v>
      </c>
      <c r="M53" s="117" t="s">
        <v>363</v>
      </c>
      <c r="N53" s="118" t="s">
        <v>373</v>
      </c>
      <c r="O53" s="118"/>
      <c r="P53" s="112"/>
      <c r="Q53" s="112" t="s">
        <v>472</v>
      </c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</row>
    <row r="54" spans="1:49" s="112" customFormat="1" x14ac:dyDescent="0.25">
      <c r="A54" s="15" t="s">
        <v>20</v>
      </c>
      <c r="B54" s="16" t="s">
        <v>110</v>
      </c>
      <c r="C54" s="16" t="s">
        <v>206</v>
      </c>
      <c r="D54" s="22" t="s">
        <v>367</v>
      </c>
      <c r="E54" s="43" t="s">
        <v>418</v>
      </c>
      <c r="F54" s="16" t="s">
        <v>128</v>
      </c>
      <c r="G54" s="23">
        <v>43039</v>
      </c>
      <c r="H54" s="25"/>
      <c r="I54" s="25"/>
      <c r="J54" s="25"/>
      <c r="K54" s="25"/>
      <c r="L54" s="89" t="s">
        <v>363</v>
      </c>
      <c r="M54" s="89" t="s">
        <v>363</v>
      </c>
      <c r="N54" s="20" t="s">
        <v>377</v>
      </c>
      <c r="O54" s="20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 x14ac:dyDescent="0.25">
      <c r="A55" s="109" t="s">
        <v>42</v>
      </c>
      <c r="B55" s="110" t="s">
        <v>108</v>
      </c>
      <c r="C55" s="110" t="s">
        <v>204</v>
      </c>
      <c r="D55" s="119" t="s">
        <v>384</v>
      </c>
      <c r="E55" s="112" t="s">
        <v>420</v>
      </c>
      <c r="F55" s="113" t="s">
        <v>128</v>
      </c>
      <c r="G55" s="121">
        <v>43040</v>
      </c>
      <c r="H55" s="122" t="s">
        <v>385</v>
      </c>
      <c r="I55" s="112" t="s">
        <v>428</v>
      </c>
      <c r="J55" s="122" t="s">
        <v>130</v>
      </c>
      <c r="K55" s="123">
        <v>40615</v>
      </c>
      <c r="L55" s="117" t="s">
        <v>363</v>
      </c>
      <c r="M55" s="117" t="s">
        <v>363</v>
      </c>
      <c r="N55" s="118" t="s">
        <v>376</v>
      </c>
      <c r="O55" s="118"/>
      <c r="P55" s="112"/>
      <c r="Q55" s="112" t="s">
        <v>470</v>
      </c>
    </row>
    <row r="56" spans="1:49" s="112" customFormat="1" ht="16.5" customHeight="1" x14ac:dyDescent="0.25">
      <c r="A56" s="109" t="s">
        <v>78</v>
      </c>
      <c r="B56" s="110" t="s">
        <v>79</v>
      </c>
      <c r="C56" s="110" t="s">
        <v>195</v>
      </c>
      <c r="D56" s="111" t="s">
        <v>234</v>
      </c>
      <c r="E56" s="112" t="s">
        <v>418</v>
      </c>
      <c r="F56" s="113" t="s">
        <v>128</v>
      </c>
      <c r="G56" s="114">
        <v>43055</v>
      </c>
      <c r="H56" s="115"/>
      <c r="I56" s="115"/>
      <c r="J56" s="115"/>
      <c r="K56" s="116"/>
      <c r="L56" s="117" t="s">
        <v>363</v>
      </c>
      <c r="M56" s="117" t="s">
        <v>363</v>
      </c>
      <c r="N56" s="118" t="s">
        <v>374</v>
      </c>
      <c r="O56" s="118"/>
      <c r="Q56" s="112" t="s">
        <v>514</v>
      </c>
    </row>
    <row r="57" spans="1:49" x14ac:dyDescent="0.25">
      <c r="A57" s="15" t="s">
        <v>34</v>
      </c>
      <c r="B57" s="16" t="s">
        <v>35</v>
      </c>
      <c r="C57" s="16" t="s">
        <v>163</v>
      </c>
      <c r="D57" s="22" t="s">
        <v>366</v>
      </c>
      <c r="E57" s="43" t="s">
        <v>418</v>
      </c>
      <c r="F57" s="21" t="s">
        <v>130</v>
      </c>
      <c r="G57" s="27">
        <v>43070</v>
      </c>
      <c r="H57" s="28"/>
      <c r="I57" s="28"/>
      <c r="J57" s="28"/>
      <c r="K57" s="29"/>
      <c r="L57" s="89" t="s">
        <v>363</v>
      </c>
      <c r="M57" s="89" t="s">
        <v>363</v>
      </c>
      <c r="N57" s="20" t="s">
        <v>376</v>
      </c>
      <c r="O57" s="20"/>
    </row>
    <row r="58" spans="1:49" x14ac:dyDescent="0.25">
      <c r="A58" s="15" t="s">
        <v>114</v>
      </c>
      <c r="B58" s="16" t="s">
        <v>115</v>
      </c>
      <c r="C58" s="16" t="s">
        <v>216</v>
      </c>
      <c r="D58" s="17" t="s">
        <v>437</v>
      </c>
      <c r="E58" s="43" t="s">
        <v>420</v>
      </c>
      <c r="F58" s="21" t="s">
        <v>130</v>
      </c>
      <c r="G58" s="18">
        <v>43071</v>
      </c>
      <c r="H58" s="19"/>
      <c r="I58" s="19"/>
      <c r="J58" s="19"/>
      <c r="K58" s="93"/>
      <c r="L58" s="89" t="s">
        <v>363</v>
      </c>
      <c r="M58" s="89" t="s">
        <v>363</v>
      </c>
      <c r="N58" s="20" t="s">
        <v>373</v>
      </c>
      <c r="O58" s="20"/>
    </row>
    <row r="59" spans="1:49" x14ac:dyDescent="0.25">
      <c r="A59" s="21" t="s">
        <v>289</v>
      </c>
      <c r="B59" s="21" t="s">
        <v>290</v>
      </c>
      <c r="C59" s="21" t="s">
        <v>322</v>
      </c>
      <c r="D59" s="31" t="s">
        <v>352</v>
      </c>
      <c r="E59" s="43" t="s">
        <v>420</v>
      </c>
      <c r="F59" s="21" t="s">
        <v>391</v>
      </c>
      <c r="G59" s="18">
        <v>43077</v>
      </c>
      <c r="H59" s="19"/>
      <c r="I59" s="19"/>
      <c r="J59" s="19"/>
      <c r="K59" s="93"/>
      <c r="L59" s="89" t="s">
        <v>363</v>
      </c>
      <c r="M59" s="89" t="s">
        <v>363</v>
      </c>
      <c r="N59" s="20" t="s">
        <v>373</v>
      </c>
      <c r="O59" s="20"/>
    </row>
    <row r="60" spans="1:49" x14ac:dyDescent="0.25">
      <c r="A60" s="15" t="s">
        <v>252</v>
      </c>
      <c r="B60" s="16" t="s">
        <v>337</v>
      </c>
      <c r="C60" s="16" t="s">
        <v>338</v>
      </c>
      <c r="D60" s="30" t="s">
        <v>339</v>
      </c>
      <c r="E60" s="30" t="s">
        <v>421</v>
      </c>
      <c r="F60" s="21" t="s">
        <v>128</v>
      </c>
      <c r="G60" s="18">
        <v>43082</v>
      </c>
      <c r="H60" s="19"/>
      <c r="I60" s="19"/>
      <c r="J60" s="19"/>
      <c r="K60" s="93"/>
      <c r="L60" s="89" t="s">
        <v>363</v>
      </c>
      <c r="M60" s="89" t="s">
        <v>363</v>
      </c>
      <c r="N60" s="20" t="s">
        <v>250</v>
      </c>
      <c r="O60" s="20"/>
    </row>
    <row r="61" spans="1:49" x14ac:dyDescent="0.25">
      <c r="A61" s="21" t="s">
        <v>258</v>
      </c>
      <c r="B61" s="21" t="s">
        <v>5</v>
      </c>
      <c r="C61" s="21" t="s">
        <v>301</v>
      </c>
      <c r="D61" s="22" t="s">
        <v>328</v>
      </c>
      <c r="E61" s="43" t="s">
        <v>418</v>
      </c>
      <c r="F61" s="21" t="s">
        <v>128</v>
      </c>
      <c r="G61" s="18">
        <v>43085</v>
      </c>
      <c r="H61" s="19"/>
      <c r="I61" s="19"/>
      <c r="J61" s="19"/>
      <c r="K61" s="93"/>
      <c r="L61" s="89" t="s">
        <v>363</v>
      </c>
      <c r="M61" s="89" t="s">
        <v>364</v>
      </c>
      <c r="N61" s="20" t="s">
        <v>371</v>
      </c>
      <c r="O61" s="20"/>
    </row>
    <row r="62" spans="1:49" x14ac:dyDescent="0.25">
      <c r="A62" s="21" t="s">
        <v>262</v>
      </c>
      <c r="B62" s="21" t="s">
        <v>263</v>
      </c>
      <c r="C62" s="21" t="s">
        <v>306</v>
      </c>
      <c r="D62" s="17" t="s">
        <v>335</v>
      </c>
      <c r="E62" s="43" t="s">
        <v>418</v>
      </c>
      <c r="F62" s="21" t="s">
        <v>128</v>
      </c>
      <c r="G62" s="18">
        <v>43140</v>
      </c>
      <c r="H62" s="19"/>
      <c r="I62" s="19"/>
      <c r="J62" s="19"/>
      <c r="K62" s="93"/>
      <c r="L62" s="89" t="s">
        <v>363</v>
      </c>
      <c r="M62" s="89" t="s">
        <v>363</v>
      </c>
      <c r="N62" s="20" t="s">
        <v>250</v>
      </c>
      <c r="O62" s="20"/>
    </row>
    <row r="63" spans="1:49" x14ac:dyDescent="0.25">
      <c r="A63" s="15" t="s">
        <v>20</v>
      </c>
      <c r="B63" s="16" t="s">
        <v>60</v>
      </c>
      <c r="C63" s="16" t="s">
        <v>182</v>
      </c>
      <c r="D63" s="17" t="s">
        <v>226</v>
      </c>
      <c r="E63" s="43" t="s">
        <v>418</v>
      </c>
      <c r="F63" s="16" t="s">
        <v>128</v>
      </c>
      <c r="G63" s="18">
        <v>43141</v>
      </c>
      <c r="H63" s="19"/>
      <c r="I63" s="19"/>
      <c r="J63" s="19"/>
      <c r="K63" s="93"/>
      <c r="L63" s="89" t="s">
        <v>363</v>
      </c>
      <c r="M63" s="89" t="s">
        <v>363</v>
      </c>
      <c r="N63" s="20" t="s">
        <v>378</v>
      </c>
      <c r="O63" s="20"/>
    </row>
    <row r="64" spans="1:49" s="112" customFormat="1" x14ac:dyDescent="0.25">
      <c r="A64" s="109" t="s">
        <v>120</v>
      </c>
      <c r="B64" s="110" t="s">
        <v>121</v>
      </c>
      <c r="C64" s="110" t="s">
        <v>218</v>
      </c>
      <c r="D64" s="111" t="s">
        <v>146</v>
      </c>
      <c r="E64" s="112" t="s">
        <v>418</v>
      </c>
      <c r="F64" s="113" t="s">
        <v>128</v>
      </c>
      <c r="G64" s="114">
        <v>43141</v>
      </c>
      <c r="H64" s="115"/>
      <c r="I64" s="115"/>
      <c r="J64" s="115"/>
      <c r="K64" s="116"/>
      <c r="L64" s="117" t="s">
        <v>363</v>
      </c>
      <c r="M64" s="117" t="s">
        <v>363</v>
      </c>
      <c r="N64" s="118" t="s">
        <v>378</v>
      </c>
      <c r="O64" s="118"/>
      <c r="Q64" s="112" t="s">
        <v>515</v>
      </c>
    </row>
    <row r="65" spans="1:49" x14ac:dyDescent="0.25">
      <c r="A65" s="15" t="s">
        <v>4</v>
      </c>
      <c r="B65" s="16" t="s">
        <v>5</v>
      </c>
      <c r="C65" s="16" t="s">
        <v>151</v>
      </c>
      <c r="D65" s="17" t="s">
        <v>126</v>
      </c>
      <c r="E65" s="43" t="s">
        <v>420</v>
      </c>
      <c r="F65" s="21" t="s">
        <v>128</v>
      </c>
      <c r="G65" s="40">
        <v>43145</v>
      </c>
      <c r="H65" s="41"/>
      <c r="I65" s="41"/>
      <c r="J65" s="41"/>
      <c r="K65" s="94"/>
      <c r="L65" s="89" t="s">
        <v>363</v>
      </c>
      <c r="M65" s="89" t="s">
        <v>363</v>
      </c>
      <c r="N65" s="20" t="s">
        <v>373</v>
      </c>
      <c r="O65" s="20"/>
    </row>
    <row r="66" spans="1:49" x14ac:dyDescent="0.25">
      <c r="A66" s="15" t="s">
        <v>18</v>
      </c>
      <c r="B66" s="16" t="s">
        <v>19</v>
      </c>
      <c r="C66" s="16" t="s">
        <v>158</v>
      </c>
      <c r="D66" s="17" t="s">
        <v>134</v>
      </c>
      <c r="E66" s="43" t="s">
        <v>418</v>
      </c>
      <c r="F66" s="21" t="s">
        <v>128</v>
      </c>
      <c r="G66" s="18">
        <v>43145</v>
      </c>
      <c r="H66" s="19"/>
      <c r="I66" s="19"/>
      <c r="J66" s="19"/>
      <c r="K66" s="93"/>
      <c r="L66" s="89" t="s">
        <v>363</v>
      </c>
      <c r="M66" s="89" t="s">
        <v>363</v>
      </c>
      <c r="N66" s="20" t="s">
        <v>377</v>
      </c>
      <c r="O66" s="20"/>
    </row>
    <row r="67" spans="1:49" x14ac:dyDescent="0.25">
      <c r="A67" s="15" t="s">
        <v>27</v>
      </c>
      <c r="B67" s="16" t="s">
        <v>28</v>
      </c>
      <c r="C67" s="16" t="s">
        <v>160</v>
      </c>
      <c r="D67" s="17" t="s">
        <v>137</v>
      </c>
      <c r="E67" s="43" t="s">
        <v>418</v>
      </c>
      <c r="F67" s="21" t="s">
        <v>128</v>
      </c>
      <c r="G67" s="18">
        <v>43145</v>
      </c>
      <c r="H67" s="19"/>
      <c r="I67" s="19"/>
      <c r="J67" s="19"/>
      <c r="K67" s="93"/>
      <c r="L67" s="89" t="s">
        <v>363</v>
      </c>
      <c r="M67" s="89" t="s">
        <v>363</v>
      </c>
      <c r="N67" s="20" t="s">
        <v>250</v>
      </c>
      <c r="O67" s="20"/>
    </row>
    <row r="68" spans="1:49" x14ac:dyDescent="0.25">
      <c r="A68" s="15" t="s">
        <v>45</v>
      </c>
      <c r="B68" s="16" t="s">
        <v>49</v>
      </c>
      <c r="C68" s="16" t="s">
        <v>166</v>
      </c>
      <c r="D68" s="22" t="s">
        <v>329</v>
      </c>
      <c r="E68" s="43" t="s">
        <v>418</v>
      </c>
      <c r="F68" s="21" t="s">
        <v>128</v>
      </c>
      <c r="G68" s="18">
        <v>43145</v>
      </c>
      <c r="H68" s="19"/>
      <c r="I68" s="19"/>
      <c r="J68" s="19"/>
      <c r="K68" s="93"/>
      <c r="L68" s="89" t="s">
        <v>363</v>
      </c>
      <c r="M68" s="89" t="s">
        <v>363</v>
      </c>
      <c r="N68" s="20" t="s">
        <v>371</v>
      </c>
      <c r="O68" s="20"/>
    </row>
    <row r="69" spans="1:49" x14ac:dyDescent="0.25">
      <c r="A69" s="15" t="s">
        <v>62</v>
      </c>
      <c r="B69" s="16" t="s">
        <v>63</v>
      </c>
      <c r="C69" s="16" t="s">
        <v>187</v>
      </c>
      <c r="D69" s="17" t="s">
        <v>227</v>
      </c>
      <c r="E69" s="43" t="s">
        <v>418</v>
      </c>
      <c r="F69" s="16" t="s">
        <v>128</v>
      </c>
      <c r="G69" s="18">
        <v>43145</v>
      </c>
      <c r="H69" s="19"/>
      <c r="I69" s="19"/>
      <c r="J69" s="19"/>
      <c r="K69" s="93"/>
      <c r="L69" s="89" t="s">
        <v>363</v>
      </c>
      <c r="M69" s="89" t="s">
        <v>363</v>
      </c>
      <c r="N69" s="20" t="s">
        <v>377</v>
      </c>
      <c r="O69" s="20"/>
    </row>
    <row r="70" spans="1:49" x14ac:dyDescent="0.25">
      <c r="A70" s="15" t="s">
        <v>90</v>
      </c>
      <c r="B70" s="16" t="s">
        <v>91</v>
      </c>
      <c r="C70" s="16" t="s">
        <v>197</v>
      </c>
      <c r="D70" s="17" t="s">
        <v>240</v>
      </c>
      <c r="E70" s="43" t="s">
        <v>418</v>
      </c>
      <c r="F70" s="16" t="s">
        <v>128</v>
      </c>
      <c r="G70" s="18">
        <v>43145</v>
      </c>
      <c r="H70" s="19"/>
      <c r="I70" s="19"/>
      <c r="J70" s="19"/>
      <c r="K70" s="93"/>
      <c r="L70" s="89" t="s">
        <v>363</v>
      </c>
      <c r="M70" s="89" t="s">
        <v>363</v>
      </c>
      <c r="N70" s="20" t="s">
        <v>377</v>
      </c>
      <c r="O70" s="20"/>
    </row>
    <row r="71" spans="1:49" s="112" customFormat="1" x14ac:dyDescent="0.25">
      <c r="A71" s="109" t="s">
        <v>8</v>
      </c>
      <c r="B71" s="110" t="s">
        <v>9</v>
      </c>
      <c r="C71" s="110" t="s">
        <v>153</v>
      </c>
      <c r="D71" s="111" t="s">
        <v>129</v>
      </c>
      <c r="E71" s="112" t="s">
        <v>418</v>
      </c>
      <c r="F71" s="113" t="s">
        <v>128</v>
      </c>
      <c r="G71" s="114">
        <v>43152</v>
      </c>
      <c r="H71" s="115"/>
      <c r="I71" s="115"/>
      <c r="J71" s="115"/>
      <c r="K71" s="116"/>
      <c r="L71" s="117" t="s">
        <v>363</v>
      </c>
      <c r="M71" s="117" t="s">
        <v>363</v>
      </c>
      <c r="N71" s="118" t="s">
        <v>378</v>
      </c>
      <c r="Q71" s="112" t="s">
        <v>516</v>
      </c>
    </row>
    <row r="72" spans="1:49" s="112" customFormat="1" x14ac:dyDescent="0.25">
      <c r="A72" s="109" t="s">
        <v>12</v>
      </c>
      <c r="B72" s="110" t="s">
        <v>102</v>
      </c>
      <c r="C72" s="110" t="s">
        <v>213</v>
      </c>
      <c r="D72" s="111" t="s">
        <v>242</v>
      </c>
      <c r="E72" s="112" t="s">
        <v>405</v>
      </c>
      <c r="F72" s="113" t="s">
        <v>128</v>
      </c>
      <c r="G72" s="114">
        <v>43153</v>
      </c>
      <c r="H72" s="115" t="s">
        <v>517</v>
      </c>
      <c r="I72" s="115" t="s">
        <v>407</v>
      </c>
      <c r="J72" s="115" t="s">
        <v>128</v>
      </c>
      <c r="K72" s="116"/>
      <c r="L72" s="117" t="s">
        <v>363</v>
      </c>
      <c r="M72" s="117" t="s">
        <v>363</v>
      </c>
      <c r="N72" s="118" t="s">
        <v>373</v>
      </c>
      <c r="O72" s="118"/>
      <c r="Q72" s="112" t="s">
        <v>464</v>
      </c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</row>
    <row r="73" spans="1:49" s="44" customFormat="1" x14ac:dyDescent="0.25">
      <c r="A73" s="44" t="s">
        <v>92</v>
      </c>
      <c r="B73" s="44" t="s">
        <v>93</v>
      </c>
      <c r="C73" s="44" t="s">
        <v>198</v>
      </c>
      <c r="D73" s="44" t="s">
        <v>386</v>
      </c>
      <c r="E73" s="44" t="s">
        <v>424</v>
      </c>
      <c r="F73" s="44" t="s">
        <v>130</v>
      </c>
      <c r="G73" s="44">
        <v>43161</v>
      </c>
      <c r="H73" s="44" t="s">
        <v>398</v>
      </c>
      <c r="I73" s="44" t="s">
        <v>429</v>
      </c>
      <c r="J73" s="44" t="s">
        <v>130</v>
      </c>
      <c r="K73" s="44">
        <v>40886</v>
      </c>
      <c r="L73" s="44" t="s">
        <v>363</v>
      </c>
      <c r="M73" s="44" t="s">
        <v>363</v>
      </c>
      <c r="N73" s="44" t="s">
        <v>373</v>
      </c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:49" x14ac:dyDescent="0.25">
      <c r="A74" s="15" t="s">
        <v>23</v>
      </c>
      <c r="B74" s="16" t="s">
        <v>24</v>
      </c>
      <c r="C74" s="16" t="s">
        <v>159</v>
      </c>
      <c r="D74" s="17" t="s">
        <v>135</v>
      </c>
      <c r="E74" s="22" t="s">
        <v>418</v>
      </c>
      <c r="F74" s="21" t="s">
        <v>128</v>
      </c>
      <c r="G74" s="18">
        <v>43178</v>
      </c>
      <c r="H74" s="19"/>
      <c r="I74" s="19"/>
      <c r="J74" s="19"/>
      <c r="K74" s="93"/>
      <c r="L74" s="89" t="s">
        <v>363</v>
      </c>
      <c r="M74" s="89" t="s">
        <v>363</v>
      </c>
      <c r="N74" s="20" t="s">
        <v>372</v>
      </c>
      <c r="O74" s="20"/>
    </row>
    <row r="75" spans="1:49" x14ac:dyDescent="0.25">
      <c r="A75" s="15" t="s">
        <v>42</v>
      </c>
      <c r="B75" s="16" t="s">
        <v>43</v>
      </c>
      <c r="C75" s="16" t="s">
        <v>173</v>
      </c>
      <c r="D75" s="17" t="s">
        <v>224</v>
      </c>
      <c r="E75" s="43" t="s">
        <v>418</v>
      </c>
      <c r="F75" s="16" t="s">
        <v>128</v>
      </c>
      <c r="G75" s="18">
        <v>43178</v>
      </c>
      <c r="H75" s="19"/>
      <c r="I75" s="19"/>
      <c r="J75" s="19"/>
      <c r="K75" s="93"/>
      <c r="L75" s="89" t="s">
        <v>363</v>
      </c>
      <c r="M75" s="89" t="s">
        <v>363</v>
      </c>
      <c r="N75" s="20" t="s">
        <v>250</v>
      </c>
      <c r="O75" s="20"/>
    </row>
    <row r="76" spans="1:49" x14ac:dyDescent="0.25">
      <c r="A76" s="15" t="s">
        <v>54</v>
      </c>
      <c r="B76" s="16" t="s">
        <v>55</v>
      </c>
      <c r="C76" s="16" t="s">
        <v>175</v>
      </c>
      <c r="D76" s="22" t="s">
        <v>340</v>
      </c>
      <c r="E76" s="43" t="s">
        <v>418</v>
      </c>
      <c r="F76" s="21" t="s">
        <v>128</v>
      </c>
      <c r="G76" s="18">
        <v>43178</v>
      </c>
      <c r="H76" s="19"/>
      <c r="I76" s="19"/>
      <c r="J76" s="19"/>
      <c r="K76" s="93"/>
      <c r="L76" s="89" t="s">
        <v>363</v>
      </c>
      <c r="M76" s="89" t="s">
        <v>363</v>
      </c>
      <c r="N76" s="20" t="s">
        <v>373</v>
      </c>
      <c r="O76" s="20"/>
    </row>
    <row r="77" spans="1:49" x14ac:dyDescent="0.25">
      <c r="A77" s="15" t="s">
        <v>64</v>
      </c>
      <c r="B77" s="16" t="s">
        <v>65</v>
      </c>
      <c r="C77" s="16" t="s">
        <v>188</v>
      </c>
      <c r="D77" s="17" t="s">
        <v>228</v>
      </c>
      <c r="E77" s="43" t="s">
        <v>418</v>
      </c>
      <c r="F77" s="16" t="s">
        <v>128</v>
      </c>
      <c r="G77" s="18">
        <v>43178</v>
      </c>
      <c r="H77" s="19"/>
      <c r="I77" s="19"/>
      <c r="J77" s="19"/>
      <c r="K77" s="93"/>
      <c r="L77" s="89" t="s">
        <v>363</v>
      </c>
      <c r="M77" s="89" t="s">
        <v>363</v>
      </c>
      <c r="N77" s="20" t="s">
        <v>250</v>
      </c>
      <c r="O77" s="20"/>
    </row>
    <row r="78" spans="1:49" x14ac:dyDescent="0.25">
      <c r="A78" s="15" t="s">
        <v>25</v>
      </c>
      <c r="B78" s="16" t="s">
        <v>70</v>
      </c>
      <c r="C78" s="16" t="s">
        <v>177</v>
      </c>
      <c r="D78" s="17" t="s">
        <v>229</v>
      </c>
      <c r="E78" s="43" t="s">
        <v>418</v>
      </c>
      <c r="F78" s="16" t="s">
        <v>128</v>
      </c>
      <c r="G78" s="18">
        <v>43178</v>
      </c>
      <c r="H78" s="19"/>
      <c r="I78" s="19"/>
      <c r="J78" s="19"/>
      <c r="K78" s="93"/>
      <c r="L78" s="89" t="s">
        <v>363</v>
      </c>
      <c r="M78" s="89" t="s">
        <v>363</v>
      </c>
      <c r="N78" s="20" t="s">
        <v>250</v>
      </c>
      <c r="O78" s="20"/>
    </row>
    <row r="79" spans="1:49" x14ac:dyDescent="0.25">
      <c r="A79" s="21" t="s">
        <v>274</v>
      </c>
      <c r="B79" s="21" t="s">
        <v>275</v>
      </c>
      <c r="C79" s="21" t="s">
        <v>313</v>
      </c>
      <c r="D79" s="30" t="s">
        <v>343</v>
      </c>
      <c r="E79" s="43" t="s">
        <v>418</v>
      </c>
      <c r="F79" s="21" t="s">
        <v>128</v>
      </c>
      <c r="G79" s="18">
        <v>43178</v>
      </c>
      <c r="H79" s="19"/>
      <c r="I79" s="19"/>
      <c r="J79" s="19"/>
      <c r="K79" s="93"/>
      <c r="L79" s="89" t="s">
        <v>363</v>
      </c>
      <c r="M79" s="89" t="s">
        <v>364</v>
      </c>
      <c r="N79" s="20" t="s">
        <v>250</v>
      </c>
      <c r="O79" s="20"/>
    </row>
    <row r="80" spans="1:49" x14ac:dyDescent="0.25">
      <c r="A80" s="21" t="s">
        <v>287</v>
      </c>
      <c r="B80" s="21" t="s">
        <v>288</v>
      </c>
      <c r="C80" s="21" t="s">
        <v>320</v>
      </c>
      <c r="D80" s="31" t="s">
        <v>350</v>
      </c>
      <c r="E80" s="43" t="s">
        <v>418</v>
      </c>
      <c r="F80" s="21" t="s">
        <v>128</v>
      </c>
      <c r="G80" s="18">
        <v>43178</v>
      </c>
      <c r="H80" s="19"/>
      <c r="I80" s="19"/>
      <c r="J80" s="19"/>
      <c r="K80" s="93"/>
      <c r="L80" s="89" t="s">
        <v>363</v>
      </c>
      <c r="M80" s="89" t="s">
        <v>363</v>
      </c>
      <c r="N80" s="20" t="s">
        <v>373</v>
      </c>
      <c r="O80" s="20"/>
    </row>
    <row r="81" spans="1:15" x14ac:dyDescent="0.25">
      <c r="A81" s="21" t="s">
        <v>292</v>
      </c>
      <c r="B81" s="21" t="s">
        <v>293</v>
      </c>
      <c r="C81" s="21" t="s">
        <v>324</v>
      </c>
      <c r="D81" s="17" t="s">
        <v>354</v>
      </c>
      <c r="E81" s="43" t="s">
        <v>418</v>
      </c>
      <c r="F81" s="21" t="s">
        <v>128</v>
      </c>
      <c r="G81" s="18">
        <v>43178</v>
      </c>
      <c r="H81" s="19"/>
      <c r="I81" s="19"/>
      <c r="J81" s="19"/>
      <c r="K81" s="93"/>
      <c r="L81" s="89" t="s">
        <v>363</v>
      </c>
      <c r="M81" s="89" t="s">
        <v>364</v>
      </c>
      <c r="N81" s="20" t="s">
        <v>250</v>
      </c>
      <c r="O81" s="20"/>
    </row>
    <row r="82" spans="1:15" s="112" customFormat="1" x14ac:dyDescent="0.25">
      <c r="A82" s="109" t="s">
        <v>98</v>
      </c>
      <c r="B82" s="110" t="s">
        <v>99</v>
      </c>
      <c r="C82" s="110" t="s">
        <v>212</v>
      </c>
      <c r="D82" s="111" t="s">
        <v>241</v>
      </c>
      <c r="E82" s="112" t="s">
        <v>420</v>
      </c>
      <c r="F82" s="113" t="s">
        <v>128</v>
      </c>
      <c r="G82" s="114">
        <v>43201</v>
      </c>
      <c r="H82" s="115"/>
      <c r="I82" s="115"/>
      <c r="J82" s="115"/>
      <c r="K82" s="116"/>
      <c r="L82" s="117" t="s">
        <v>363</v>
      </c>
      <c r="M82" s="117" t="s">
        <v>363</v>
      </c>
      <c r="N82" s="118" t="s">
        <v>376</v>
      </c>
      <c r="O82" s="118"/>
    </row>
    <row r="83" spans="1:15" x14ac:dyDescent="0.25">
      <c r="A83" s="21" t="s">
        <v>252</v>
      </c>
      <c r="B83" s="21" t="s">
        <v>251</v>
      </c>
      <c r="C83" s="21" t="s">
        <v>299</v>
      </c>
      <c r="D83" s="17" t="s">
        <v>326</v>
      </c>
      <c r="E83" s="43" t="s">
        <v>418</v>
      </c>
      <c r="F83" s="21" t="s">
        <v>128</v>
      </c>
      <c r="G83" s="18">
        <v>43207</v>
      </c>
      <c r="H83" s="19"/>
      <c r="I83" s="19"/>
      <c r="J83" s="19"/>
      <c r="K83" s="93"/>
      <c r="L83" s="89" t="s">
        <v>363</v>
      </c>
      <c r="M83" s="89" t="s">
        <v>364</v>
      </c>
      <c r="N83" s="20" t="s">
        <v>373</v>
      </c>
      <c r="O83" s="20"/>
    </row>
    <row r="84" spans="1:15" x14ac:dyDescent="0.25">
      <c r="A84" s="21" t="s">
        <v>285</v>
      </c>
      <c r="B84" s="21" t="s">
        <v>286</v>
      </c>
      <c r="C84" s="21" t="s">
        <v>319</v>
      </c>
      <c r="D84" s="31" t="s">
        <v>349</v>
      </c>
      <c r="E84" s="43" t="s">
        <v>425</v>
      </c>
      <c r="F84" s="21" t="s">
        <v>128</v>
      </c>
      <c r="G84" s="18">
        <v>43207</v>
      </c>
      <c r="H84" s="19"/>
      <c r="I84" s="19"/>
      <c r="J84" s="19"/>
      <c r="K84" s="93"/>
      <c r="L84" s="89" t="s">
        <v>363</v>
      </c>
      <c r="M84" s="89" t="s">
        <v>363</v>
      </c>
      <c r="N84" s="20" t="s">
        <v>374</v>
      </c>
      <c r="O84" s="20"/>
    </row>
    <row r="85" spans="1:15" x14ac:dyDescent="0.25">
      <c r="A85" s="21" t="s">
        <v>276</v>
      </c>
      <c r="B85" s="21" t="s">
        <v>277</v>
      </c>
      <c r="C85" s="21" t="s">
        <v>314</v>
      </c>
      <c r="D85" s="30" t="s">
        <v>344</v>
      </c>
      <c r="E85" s="43" t="s">
        <v>420</v>
      </c>
      <c r="F85" s="21" t="s">
        <v>130</v>
      </c>
      <c r="G85" s="18">
        <v>43216</v>
      </c>
      <c r="H85" s="19"/>
      <c r="I85" s="19"/>
      <c r="J85" s="19"/>
      <c r="K85" s="93"/>
      <c r="L85" s="89" t="s">
        <v>363</v>
      </c>
      <c r="M85" s="89" t="s">
        <v>364</v>
      </c>
      <c r="N85" s="20" t="s">
        <v>373</v>
      </c>
      <c r="O85" s="20"/>
    </row>
    <row r="86" spans="1:15" x14ac:dyDescent="0.25">
      <c r="A86" s="15" t="s">
        <v>100</v>
      </c>
      <c r="B86" s="16" t="s">
        <v>101</v>
      </c>
      <c r="C86" s="16" t="s">
        <v>200</v>
      </c>
      <c r="D86" s="42" t="s">
        <v>359</v>
      </c>
      <c r="E86" s="43" t="s">
        <v>418</v>
      </c>
      <c r="F86" s="21" t="s">
        <v>130</v>
      </c>
      <c r="G86" s="18">
        <v>43262</v>
      </c>
      <c r="H86" s="19"/>
      <c r="I86" s="19"/>
      <c r="J86" s="19"/>
      <c r="K86" s="93"/>
      <c r="L86" s="89" t="s">
        <v>363</v>
      </c>
      <c r="M86" s="89" t="s">
        <v>363</v>
      </c>
      <c r="N86" s="20" t="s">
        <v>374</v>
      </c>
      <c r="O86" s="20"/>
    </row>
    <row r="87" spans="1:15" x14ac:dyDescent="0.25">
      <c r="A87" s="21" t="s">
        <v>50</v>
      </c>
      <c r="B87" s="21" t="s">
        <v>254</v>
      </c>
      <c r="C87" s="21" t="s">
        <v>302</v>
      </c>
      <c r="D87" s="17" t="s">
        <v>331</v>
      </c>
      <c r="E87" s="43" t="s">
        <v>418</v>
      </c>
      <c r="F87" s="21" t="s">
        <v>128</v>
      </c>
      <c r="G87" s="18">
        <v>43264</v>
      </c>
      <c r="H87" s="19"/>
      <c r="I87" s="19"/>
      <c r="J87" s="19"/>
      <c r="K87" s="93"/>
      <c r="L87" s="89" t="s">
        <v>363</v>
      </c>
      <c r="M87" s="89" t="s">
        <v>364</v>
      </c>
      <c r="N87" s="20" t="s">
        <v>250</v>
      </c>
      <c r="O87" s="20"/>
    </row>
    <row r="88" spans="1:15" x14ac:dyDescent="0.25">
      <c r="A88" s="21" t="s">
        <v>269</v>
      </c>
      <c r="B88" s="21" t="s">
        <v>270</v>
      </c>
      <c r="C88" s="21" t="s">
        <v>310</v>
      </c>
      <c r="D88" s="30" t="s">
        <v>342</v>
      </c>
      <c r="E88" s="43" t="s">
        <v>418</v>
      </c>
      <c r="F88" s="21" t="s">
        <v>128</v>
      </c>
      <c r="G88" s="18">
        <v>43284</v>
      </c>
      <c r="H88" s="19"/>
      <c r="I88" s="19"/>
      <c r="J88" s="19"/>
      <c r="K88" s="93"/>
      <c r="L88" s="89" t="s">
        <v>363</v>
      </c>
      <c r="M88" s="89" t="s">
        <v>364</v>
      </c>
      <c r="N88" s="20" t="s">
        <v>380</v>
      </c>
      <c r="O88" s="20"/>
    </row>
    <row r="89" spans="1:15" x14ac:dyDescent="0.25">
      <c r="A89" s="21" t="s">
        <v>34</v>
      </c>
      <c r="B89" s="21" t="s">
        <v>268</v>
      </c>
      <c r="C89" s="21" t="s">
        <v>309</v>
      </c>
      <c r="D89" s="22" t="s">
        <v>389</v>
      </c>
      <c r="E89" s="43" t="s">
        <v>420</v>
      </c>
      <c r="F89" s="39" t="s">
        <v>128</v>
      </c>
      <c r="G89" s="23">
        <v>43291</v>
      </c>
      <c r="H89" s="24" t="s">
        <v>390</v>
      </c>
      <c r="I89" s="43" t="s">
        <v>430</v>
      </c>
      <c r="J89" s="24" t="s">
        <v>391</v>
      </c>
      <c r="K89" s="25">
        <v>42087</v>
      </c>
      <c r="L89" s="89" t="s">
        <v>363</v>
      </c>
      <c r="M89" s="89" t="s">
        <v>364</v>
      </c>
      <c r="N89" s="20" t="s">
        <v>373</v>
      </c>
      <c r="O89" s="20"/>
    </row>
    <row r="90" spans="1:15" x14ac:dyDescent="0.25">
      <c r="A90" s="21" t="s">
        <v>78</v>
      </c>
      <c r="B90" s="21" t="s">
        <v>282</v>
      </c>
      <c r="C90" s="21" t="s">
        <v>317</v>
      </c>
      <c r="D90" s="22" t="s">
        <v>387</v>
      </c>
      <c r="E90" s="43" t="s">
        <v>420</v>
      </c>
      <c r="F90" s="39" t="s">
        <v>128</v>
      </c>
      <c r="G90" s="23">
        <v>43291</v>
      </c>
      <c r="H90" s="24" t="s">
        <v>388</v>
      </c>
      <c r="I90" s="43" t="s">
        <v>430</v>
      </c>
      <c r="J90" s="24" t="s">
        <v>128</v>
      </c>
      <c r="K90" s="25">
        <v>42087</v>
      </c>
      <c r="L90" s="89" t="s">
        <v>363</v>
      </c>
      <c r="M90" s="89" t="s">
        <v>363</v>
      </c>
      <c r="N90" s="20" t="s">
        <v>373</v>
      </c>
      <c r="O90" s="20"/>
    </row>
    <row r="91" spans="1:15" x14ac:dyDescent="0.25">
      <c r="A91" s="15" t="s">
        <v>298</v>
      </c>
      <c r="B91" s="16" t="s">
        <v>59</v>
      </c>
      <c r="C91" s="16" t="s">
        <v>181</v>
      </c>
      <c r="D91" s="30" t="s">
        <v>365</v>
      </c>
      <c r="E91" s="43" t="s">
        <v>418</v>
      </c>
      <c r="F91" s="21" t="s">
        <v>128</v>
      </c>
      <c r="G91" s="18">
        <v>43332</v>
      </c>
      <c r="H91" s="19"/>
      <c r="I91" s="19"/>
      <c r="J91" s="19"/>
      <c r="K91" s="93"/>
      <c r="L91" s="89" t="s">
        <v>363</v>
      </c>
      <c r="M91" s="89" t="s">
        <v>363</v>
      </c>
      <c r="N91" s="20" t="s">
        <v>377</v>
      </c>
      <c r="O91" s="20"/>
    </row>
    <row r="92" spans="1:15" x14ac:dyDescent="0.25">
      <c r="A92" s="15" t="s">
        <v>12</v>
      </c>
      <c r="B92" s="16" t="s">
        <v>13</v>
      </c>
      <c r="C92" s="16" t="s">
        <v>155</v>
      </c>
      <c r="D92" s="17" t="s">
        <v>132</v>
      </c>
      <c r="E92" s="43" t="s">
        <v>407</v>
      </c>
      <c r="F92" s="21" t="s">
        <v>128</v>
      </c>
      <c r="G92" s="18">
        <v>43406</v>
      </c>
      <c r="H92" s="19"/>
      <c r="I92" s="19"/>
      <c r="J92" s="19"/>
      <c r="K92" s="93"/>
      <c r="L92" s="89" t="s">
        <v>363</v>
      </c>
      <c r="M92" s="89" t="s">
        <v>363</v>
      </c>
      <c r="N92" s="20" t="s">
        <v>374</v>
      </c>
      <c r="O92" s="20"/>
    </row>
    <row r="93" spans="1:15" x14ac:dyDescent="0.25">
      <c r="A93" s="15" t="s">
        <v>30</v>
      </c>
      <c r="B93" s="16" t="s">
        <v>31</v>
      </c>
      <c r="C93" s="16" t="s">
        <v>161</v>
      </c>
      <c r="D93" s="22" t="s">
        <v>383</v>
      </c>
      <c r="E93" s="43" t="s">
        <v>407</v>
      </c>
      <c r="F93" s="26" t="s">
        <v>128</v>
      </c>
      <c r="G93" s="27">
        <v>43406</v>
      </c>
      <c r="H93" s="28" t="s">
        <v>397</v>
      </c>
      <c r="I93" s="43" t="s">
        <v>408</v>
      </c>
      <c r="J93" s="28" t="s">
        <v>130</v>
      </c>
      <c r="K93" s="29">
        <v>42056</v>
      </c>
      <c r="L93" s="89" t="s">
        <v>363</v>
      </c>
      <c r="M93" s="89" t="s">
        <v>363</v>
      </c>
      <c r="N93" s="20" t="s">
        <v>373</v>
      </c>
      <c r="O93" s="20"/>
    </row>
    <row r="94" spans="1:15" ht="15.75" x14ac:dyDescent="0.25">
      <c r="A94" s="4" t="s">
        <v>66</v>
      </c>
      <c r="B94" s="5" t="s">
        <v>67</v>
      </c>
      <c r="C94" s="5" t="s">
        <v>189</v>
      </c>
      <c r="D94" s="10" t="s">
        <v>435</v>
      </c>
      <c r="E94" s="7" t="s">
        <v>407</v>
      </c>
      <c r="F94" s="19" t="s">
        <v>128</v>
      </c>
      <c r="G94" s="99">
        <v>43406</v>
      </c>
      <c r="H94" s="9"/>
      <c r="I94" s="9"/>
      <c r="J94" s="97"/>
      <c r="K94" s="1"/>
      <c r="L94" s="98" t="s">
        <v>363</v>
      </c>
      <c r="M94" s="98" t="s">
        <v>363</v>
      </c>
      <c r="N94" s="9" t="s">
        <v>376</v>
      </c>
      <c r="O94" s="9"/>
    </row>
    <row r="95" spans="1:15" x14ac:dyDescent="0.25">
      <c r="A95" s="15" t="s">
        <v>21</v>
      </c>
      <c r="B95" s="16" t="s">
        <v>22</v>
      </c>
      <c r="C95" s="16" t="s">
        <v>167</v>
      </c>
      <c r="D95" s="17" t="s">
        <v>223</v>
      </c>
      <c r="E95" s="43" t="s">
        <v>407</v>
      </c>
      <c r="F95" s="16" t="s">
        <v>128</v>
      </c>
      <c r="G95" s="18">
        <v>43407</v>
      </c>
      <c r="H95" s="19"/>
      <c r="I95" s="19"/>
      <c r="J95" s="19"/>
      <c r="K95" s="93"/>
      <c r="L95" s="89" t="s">
        <v>363</v>
      </c>
      <c r="M95" s="89" t="s">
        <v>363</v>
      </c>
      <c r="N95" s="20" t="s">
        <v>376</v>
      </c>
      <c r="O95" s="20"/>
    </row>
    <row r="96" spans="1:15" x14ac:dyDescent="0.25">
      <c r="A96" s="15" t="s">
        <v>34</v>
      </c>
      <c r="B96" s="16" t="s">
        <v>80</v>
      </c>
      <c r="C96" s="16" t="s">
        <v>183</v>
      </c>
      <c r="D96" s="17" t="s">
        <v>235</v>
      </c>
      <c r="E96" s="43" t="s">
        <v>407</v>
      </c>
      <c r="F96" s="16" t="s">
        <v>128</v>
      </c>
      <c r="G96" s="18">
        <v>43407</v>
      </c>
      <c r="H96" s="19"/>
      <c r="I96" s="19"/>
      <c r="J96" s="19"/>
      <c r="K96" s="93"/>
      <c r="L96" s="89" t="s">
        <v>363</v>
      </c>
      <c r="M96" s="89" t="s">
        <v>363</v>
      </c>
      <c r="N96" s="20" t="s">
        <v>373</v>
      </c>
      <c r="O96" s="20"/>
    </row>
    <row r="97" spans="1:49" x14ac:dyDescent="0.25">
      <c r="A97" s="21" t="s">
        <v>259</v>
      </c>
      <c r="B97" s="21" t="s">
        <v>255</v>
      </c>
      <c r="C97" s="21" t="s">
        <v>303</v>
      </c>
      <c r="D97" s="17" t="s">
        <v>332</v>
      </c>
      <c r="E97" s="43" t="s">
        <v>426</v>
      </c>
      <c r="F97" s="21" t="s">
        <v>128</v>
      </c>
      <c r="G97" s="18">
        <v>43445</v>
      </c>
      <c r="H97" s="19"/>
      <c r="I97" s="19"/>
      <c r="J97" s="19"/>
      <c r="K97" s="93"/>
      <c r="L97" s="89" t="s">
        <v>363</v>
      </c>
      <c r="M97" s="89" t="s">
        <v>364</v>
      </c>
      <c r="N97" s="20" t="s">
        <v>373</v>
      </c>
      <c r="O97" s="20"/>
    </row>
    <row r="98" spans="1:49" x14ac:dyDescent="0.25">
      <c r="A98" s="15" t="s">
        <v>72</v>
      </c>
      <c r="B98" s="16" t="s">
        <v>73</v>
      </c>
      <c r="C98" s="16" t="s">
        <v>192</v>
      </c>
      <c r="D98" s="22" t="s">
        <v>231</v>
      </c>
      <c r="E98" s="43" t="s">
        <v>427</v>
      </c>
      <c r="F98" s="16" t="s">
        <v>128</v>
      </c>
      <c r="G98" s="18">
        <v>43451</v>
      </c>
      <c r="H98" s="19"/>
      <c r="I98" s="19"/>
      <c r="J98" s="19"/>
      <c r="K98" s="93"/>
      <c r="L98" s="89" t="s">
        <v>363</v>
      </c>
      <c r="M98" s="89" t="s">
        <v>363</v>
      </c>
      <c r="N98" s="20" t="s">
        <v>250</v>
      </c>
      <c r="O98" s="20"/>
    </row>
    <row r="99" spans="1:49" x14ac:dyDescent="0.25">
      <c r="A99" s="15" t="s">
        <v>94</v>
      </c>
      <c r="B99" s="16" t="s">
        <v>95</v>
      </c>
      <c r="C99" s="16" t="s">
        <v>211</v>
      </c>
      <c r="D99" s="17" t="s">
        <v>436</v>
      </c>
      <c r="E99" s="11" t="s">
        <v>427</v>
      </c>
      <c r="F99" s="21" t="s">
        <v>128</v>
      </c>
      <c r="G99" s="32">
        <v>43486</v>
      </c>
      <c r="H99" s="33"/>
      <c r="J99" s="33"/>
      <c r="K99" s="92"/>
      <c r="L99" s="89" t="s">
        <v>363</v>
      </c>
      <c r="M99" s="89" t="s">
        <v>363</v>
      </c>
      <c r="N99" s="20" t="s">
        <v>250</v>
      </c>
      <c r="O99" s="20"/>
    </row>
    <row r="100" spans="1:49" x14ac:dyDescent="0.25">
      <c r="A100" s="15" t="s">
        <v>56</v>
      </c>
      <c r="B100" s="16" t="s">
        <v>57</v>
      </c>
      <c r="C100" s="16" t="s">
        <v>180</v>
      </c>
      <c r="D100" s="30" t="s">
        <v>360</v>
      </c>
      <c r="E100" s="43" t="s">
        <v>407</v>
      </c>
      <c r="F100" s="21" t="s">
        <v>128</v>
      </c>
      <c r="G100" s="18">
        <v>43493</v>
      </c>
      <c r="H100" s="19"/>
      <c r="I100" s="19"/>
      <c r="J100" s="19"/>
      <c r="K100" s="93"/>
      <c r="L100" s="89" t="s">
        <v>363</v>
      </c>
      <c r="M100" s="89" t="s">
        <v>363</v>
      </c>
      <c r="N100" s="20" t="s">
        <v>373</v>
      </c>
      <c r="O100" s="20"/>
      <c r="P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s="1" customFormat="1" x14ac:dyDescent="0.25">
      <c r="A101" s="11"/>
      <c r="B101" s="6"/>
      <c r="C101" s="6"/>
      <c r="D101" s="8"/>
      <c r="E101" s="8"/>
      <c r="F101" s="6"/>
      <c r="G101" s="101"/>
      <c r="H101" s="11"/>
      <c r="I101" s="11"/>
      <c r="J101" s="11"/>
      <c r="K101" s="102"/>
      <c r="L101" s="103"/>
      <c r="M101" s="103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4" spans="1:49" x14ac:dyDescent="0.25">
      <c r="D104" s="8" t="s">
        <v>473</v>
      </c>
      <c r="E104" s="8" t="s">
        <v>407</v>
      </c>
      <c r="G104" s="101">
        <v>43619</v>
      </c>
      <c r="Q104" s="11" t="s">
        <v>474</v>
      </c>
      <c r="R104" s="11" t="s">
        <v>475</v>
      </c>
    </row>
    <row r="105" spans="1:49" x14ac:dyDescent="0.25">
      <c r="D105" s="8" t="s">
        <v>476</v>
      </c>
      <c r="E105" s="8" t="s">
        <v>477</v>
      </c>
      <c r="G105" s="101">
        <v>43619</v>
      </c>
      <c r="Q105" s="11" t="s">
        <v>478</v>
      </c>
      <c r="R105" s="11" t="s">
        <v>479</v>
      </c>
    </row>
    <row r="106" spans="1:49" x14ac:dyDescent="0.25">
      <c r="D106" s="8" t="s">
        <v>480</v>
      </c>
      <c r="E106" s="8" t="s">
        <v>477</v>
      </c>
      <c r="G106" s="101">
        <v>43619</v>
      </c>
      <c r="Q106" s="11" t="s">
        <v>481</v>
      </c>
      <c r="R106" s="11" t="s">
        <v>482</v>
      </c>
    </row>
    <row r="107" spans="1:49" x14ac:dyDescent="0.25">
      <c r="B107" s="6" t="s">
        <v>483</v>
      </c>
      <c r="D107" s="8" t="s">
        <v>484</v>
      </c>
      <c r="E107" s="8" t="s">
        <v>477</v>
      </c>
      <c r="G107" s="101">
        <v>43619</v>
      </c>
      <c r="Q107" s="11" t="s">
        <v>485</v>
      </c>
      <c r="R107" s="11" t="s">
        <v>479</v>
      </c>
    </row>
    <row r="108" spans="1:49" x14ac:dyDescent="0.25">
      <c r="D108" s="8" t="s">
        <v>486</v>
      </c>
      <c r="E108" s="8" t="s">
        <v>487</v>
      </c>
      <c r="G108" s="101">
        <v>43619</v>
      </c>
      <c r="Q108" s="11" t="s">
        <v>518</v>
      </c>
      <c r="R108" s="11" t="s">
        <v>482</v>
      </c>
    </row>
    <row r="109" spans="1:49" x14ac:dyDescent="0.25">
      <c r="D109" s="8" t="s">
        <v>488</v>
      </c>
      <c r="E109" s="8" t="s">
        <v>477</v>
      </c>
      <c r="G109" s="101">
        <v>43619</v>
      </c>
      <c r="Q109" s="11" t="s">
        <v>489</v>
      </c>
      <c r="R109" s="11" t="s">
        <v>479</v>
      </c>
    </row>
    <row r="110" spans="1:49" x14ac:dyDescent="0.25">
      <c r="D110" s="8" t="s">
        <v>519</v>
      </c>
      <c r="E110" s="8" t="s">
        <v>487</v>
      </c>
      <c r="Q110" s="11" t="s">
        <v>520</v>
      </c>
      <c r="R110" s="11" t="s">
        <v>521</v>
      </c>
    </row>
    <row r="111" spans="1:49" x14ac:dyDescent="0.25">
      <c r="D111" s="8" t="s">
        <v>522</v>
      </c>
      <c r="E111" s="8" t="s">
        <v>477</v>
      </c>
      <c r="Q111" s="11" t="s">
        <v>523</v>
      </c>
      <c r="R111" s="11" t="s">
        <v>521</v>
      </c>
    </row>
    <row r="112" spans="1:49" x14ac:dyDescent="0.25">
      <c r="D112" s="8" t="s">
        <v>491</v>
      </c>
      <c r="E112" s="8" t="s">
        <v>477</v>
      </c>
      <c r="Q112" s="11" t="s">
        <v>492</v>
      </c>
      <c r="R112" s="11" t="s">
        <v>493</v>
      </c>
    </row>
    <row r="113" spans="4:18" x14ac:dyDescent="0.25">
      <c r="D113" s="8" t="s">
        <v>494</v>
      </c>
      <c r="E113" s="8" t="s">
        <v>477</v>
      </c>
      <c r="Q113" s="11" t="s">
        <v>495</v>
      </c>
      <c r="R113" s="11" t="s">
        <v>475</v>
      </c>
    </row>
    <row r="114" spans="4:18" x14ac:dyDescent="0.25">
      <c r="D114" s="8" t="s">
        <v>524</v>
      </c>
      <c r="E114" s="8" t="s">
        <v>487</v>
      </c>
      <c r="Q114" s="11" t="s">
        <v>525</v>
      </c>
      <c r="R114" s="11" t="s">
        <v>493</v>
      </c>
    </row>
    <row r="115" spans="4:18" x14ac:dyDescent="0.25">
      <c r="D115" s="8" t="s">
        <v>526</v>
      </c>
      <c r="E115" s="8" t="s">
        <v>487</v>
      </c>
      <c r="Q115" s="11" t="s">
        <v>527</v>
      </c>
      <c r="R115" s="11" t="s">
        <v>475</v>
      </c>
    </row>
  </sheetData>
  <autoFilter ref="A1:N100" xr:uid="{00000000-0009-0000-0000-000000000000}">
    <sortState ref="A2:N102">
      <sortCondition ref="G1:G101"/>
    </sortState>
  </autoFilter>
  <sortState ref="A2:E91">
    <sortCondition sortBy="fontColor" ref="A5" dxfId="0"/>
  </sortState>
  <pageMargins left="0.25" right="0.25" top="0.75" bottom="0.75" header="0.3" footer="0.3"/>
  <pageSetup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11" bestFit="1" customWidth="1"/>
    <col min="2" max="2" width="18.140625" bestFit="1" customWidth="1"/>
    <col min="3" max="3" width="10.140625" bestFit="1" customWidth="1"/>
    <col min="4" max="4" width="33" bestFit="1" customWidth="1"/>
    <col min="5" max="5" width="10.85546875" style="100" bestFit="1" customWidth="1"/>
    <col min="6" max="6" width="11.140625" bestFit="1" customWidth="1"/>
  </cols>
  <sheetData>
    <row r="1" spans="1:11" s="106" customFormat="1" x14ac:dyDescent="0.25">
      <c r="A1" s="106" t="s">
        <v>443</v>
      </c>
      <c r="B1" s="106" t="s">
        <v>444</v>
      </c>
      <c r="C1" s="106" t="s">
        <v>445</v>
      </c>
      <c r="D1" s="106" t="s">
        <v>446</v>
      </c>
      <c r="E1" s="107" t="s">
        <v>462</v>
      </c>
      <c r="F1" s="106" t="s">
        <v>463</v>
      </c>
    </row>
    <row r="2" spans="1:11" x14ac:dyDescent="0.25">
      <c r="A2">
        <v>7268</v>
      </c>
      <c r="B2" s="100">
        <v>51900</v>
      </c>
      <c r="C2" s="100">
        <f>SUMIF('PC List'!O:O,'Cost Centers'!A2,'PC List'!P:P)</f>
        <v>17286</v>
      </c>
      <c r="D2" t="s">
        <v>447</v>
      </c>
      <c r="E2" s="100">
        <v>16043.45</v>
      </c>
      <c r="F2" s="100">
        <v>35856.550000000003</v>
      </c>
    </row>
    <row r="3" spans="1:11" x14ac:dyDescent="0.25">
      <c r="A3">
        <v>7278</v>
      </c>
      <c r="B3" s="100">
        <v>5200</v>
      </c>
      <c r="C3" s="100">
        <f>SUMIF('PC List'!O:O,'Cost Centers'!A3,'PC List'!P:P)</f>
        <v>2250</v>
      </c>
      <c r="D3" t="s">
        <v>448</v>
      </c>
      <c r="E3" s="100">
        <v>1249.2</v>
      </c>
      <c r="F3" s="100">
        <v>3950.8</v>
      </c>
    </row>
    <row r="4" spans="1:11" x14ac:dyDescent="0.25">
      <c r="A4">
        <v>9264</v>
      </c>
      <c r="B4" s="100">
        <v>21700</v>
      </c>
      <c r="C4" s="100">
        <f>SUMIF('PC List'!O:O,'Cost Centers'!A4,'PC List'!P:P)</f>
        <v>13507</v>
      </c>
      <c r="D4" t="s">
        <v>373</v>
      </c>
      <c r="E4" s="100">
        <v>17300.38</v>
      </c>
      <c r="F4" s="100">
        <v>4399.62</v>
      </c>
    </row>
    <row r="5" spans="1:11" x14ac:dyDescent="0.25">
      <c r="A5">
        <v>9276</v>
      </c>
      <c r="B5" s="100">
        <v>10400</v>
      </c>
      <c r="C5" s="100">
        <f>SUMIF('PC List'!O:O,'Cost Centers'!A5,'PC List'!P:P)</f>
        <v>3375</v>
      </c>
      <c r="D5" t="s">
        <v>250</v>
      </c>
      <c r="E5" s="100">
        <v>3747.6</v>
      </c>
      <c r="F5" s="100">
        <v>6652.4</v>
      </c>
    </row>
    <row r="6" spans="1:11" x14ac:dyDescent="0.25">
      <c r="A6">
        <v>9263</v>
      </c>
      <c r="D6" t="s">
        <v>449</v>
      </c>
      <c r="E6" s="100">
        <v>2112.1999999999998</v>
      </c>
    </row>
    <row r="8" spans="1:11" x14ac:dyDescent="0.25">
      <c r="K8" s="108"/>
    </row>
    <row r="9" spans="1:11" x14ac:dyDescent="0.25">
      <c r="K9" s="108"/>
    </row>
    <row r="10" spans="1:11" x14ac:dyDescent="0.25">
      <c r="K10" s="108"/>
    </row>
    <row r="11" spans="1:11" x14ac:dyDescent="0.25">
      <c r="K11" s="108"/>
    </row>
    <row r="12" spans="1:11" x14ac:dyDescent="0.25">
      <c r="K12" s="108"/>
    </row>
    <row r="13" spans="1:11" x14ac:dyDescent="0.25">
      <c r="K13" s="108"/>
    </row>
    <row r="14" spans="1:11" x14ac:dyDescent="0.25">
      <c r="K14" s="108"/>
    </row>
    <row r="15" spans="1:11" x14ac:dyDescent="0.25">
      <c r="K15" s="10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H116"/>
  <sheetViews>
    <sheetView workbookViewId="0">
      <selection activeCell="F20" sqref="F20"/>
    </sheetView>
  </sheetViews>
  <sheetFormatPr defaultRowHeight="15" x14ac:dyDescent="0.25"/>
  <cols>
    <col min="4" max="4" width="19.85546875" style="13" bestFit="1" customWidth="1"/>
  </cols>
  <sheetData>
    <row r="1" spans="4:8" x14ac:dyDescent="0.25">
      <c r="D1" s="14" t="s">
        <v>370</v>
      </c>
      <c r="F1" s="45" t="s">
        <v>130</v>
      </c>
      <c r="G1" s="46">
        <f>COUNTIF('PC List'!F:F,Departments!F1)</f>
        <v>37</v>
      </c>
      <c r="H1" s="47">
        <f>G1/G4</f>
        <v>0.37373737373737376</v>
      </c>
    </row>
    <row r="2" spans="4:8" x14ac:dyDescent="0.25">
      <c r="D2" s="21" t="s">
        <v>374</v>
      </c>
      <c r="F2" s="48" t="s">
        <v>128</v>
      </c>
      <c r="G2" s="44">
        <f>COUNTIF('PC List'!F:F,Departments!F2)</f>
        <v>62</v>
      </c>
      <c r="H2" s="49">
        <f>G2/G4</f>
        <v>0.6262626262626263</v>
      </c>
    </row>
    <row r="3" spans="4:8" x14ac:dyDescent="0.25">
      <c r="D3" s="21" t="s">
        <v>380</v>
      </c>
      <c r="F3" s="48"/>
      <c r="G3" s="44"/>
      <c r="H3" s="50"/>
    </row>
    <row r="4" spans="4:8" ht="15.75" thickBot="1" x14ac:dyDescent="0.3">
      <c r="D4" s="21" t="s">
        <v>382</v>
      </c>
      <c r="F4" s="51" t="s">
        <v>423</v>
      </c>
      <c r="G4" s="52">
        <f>SUM(G1:G2)</f>
        <v>99</v>
      </c>
      <c r="H4" s="53"/>
    </row>
    <row r="5" spans="4:8" x14ac:dyDescent="0.25">
      <c r="D5" s="21" t="s">
        <v>373</v>
      </c>
    </row>
    <row r="6" spans="4:8" x14ac:dyDescent="0.25">
      <c r="D6" s="21" t="s">
        <v>375</v>
      </c>
    </row>
    <row r="7" spans="4:8" x14ac:dyDescent="0.25">
      <c r="D7" s="21" t="s">
        <v>372</v>
      </c>
    </row>
    <row r="8" spans="4:8" x14ac:dyDescent="0.25">
      <c r="D8" s="21" t="s">
        <v>371</v>
      </c>
    </row>
    <row r="9" spans="4:8" x14ac:dyDescent="0.25">
      <c r="D9" s="21" t="s">
        <v>377</v>
      </c>
    </row>
    <row r="10" spans="4:8" x14ac:dyDescent="0.25">
      <c r="D10" s="21" t="s">
        <v>376</v>
      </c>
    </row>
    <row r="11" spans="4:8" x14ac:dyDescent="0.25">
      <c r="D11" s="21" t="s">
        <v>378</v>
      </c>
    </row>
    <row r="12" spans="4:8" x14ac:dyDescent="0.25">
      <c r="D12" s="21" t="s">
        <v>379</v>
      </c>
    </row>
    <row r="13" spans="4:8" x14ac:dyDescent="0.25">
      <c r="D13" s="21" t="s">
        <v>250</v>
      </c>
    </row>
    <row r="14" spans="4:8" x14ac:dyDescent="0.25">
      <c r="D14" s="21" t="s">
        <v>381</v>
      </c>
    </row>
    <row r="15" spans="4:8" x14ac:dyDescent="0.25">
      <c r="D15" s="2"/>
    </row>
    <row r="16" spans="4:8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</sheetData>
  <sortState ref="D2:D15">
    <sortCondition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 List</vt:lpstr>
      <vt:lpstr>Cost Centers</vt:lpstr>
      <vt:lpstr>Departments</vt:lpstr>
    </vt:vector>
  </TitlesOfParts>
  <Company>American Axle &amp; Manufacturing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Mannino, Andrew</dc:creator>
  <cp:lastModifiedBy>Li, Michael</cp:lastModifiedBy>
  <cp:lastPrinted>2019-02-26T18:32:49Z</cp:lastPrinted>
  <dcterms:created xsi:type="dcterms:W3CDTF">2019-01-31T20:34:30Z</dcterms:created>
  <dcterms:modified xsi:type="dcterms:W3CDTF">2019-07-09T19:56:14Z</dcterms:modified>
</cp:coreProperties>
</file>