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michaelhermann/Source/DASP/code/dasp_onnx/logs/"/>
    </mc:Choice>
  </mc:AlternateContent>
  <xr:revisionPtr revIDLastSave="0" documentId="13_ncr:1_{AD39EBAE-32D1-1B41-9926-680E8BA9CCAB}" xr6:coauthVersionLast="47" xr6:coauthVersionMax="47" xr10:uidLastSave="{00000000-0000-0000-0000-000000000000}"/>
  <bookViews>
    <workbookView xWindow="-19140" yWindow="-21100" windowWidth="35840" windowHeight="19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4" i="1" l="1"/>
  <c r="R44" i="1"/>
  <c r="Q44" i="1"/>
  <c r="P44" i="1"/>
  <c r="O44" i="1"/>
  <c r="S38" i="1"/>
  <c r="R38" i="1"/>
  <c r="Q38" i="1"/>
  <c r="P38" i="1"/>
  <c r="O38" i="1"/>
  <c r="S32" i="1"/>
  <c r="R32" i="1"/>
  <c r="Q32" i="1"/>
  <c r="P32" i="1"/>
  <c r="O32" i="1"/>
  <c r="S26" i="1"/>
  <c r="R26" i="1"/>
  <c r="Q26" i="1"/>
  <c r="P26" i="1"/>
  <c r="O26" i="1"/>
  <c r="S20" i="1"/>
  <c r="R20" i="1"/>
  <c r="Q20" i="1"/>
  <c r="P20" i="1"/>
  <c r="O20" i="1"/>
  <c r="S14" i="1"/>
  <c r="R14" i="1"/>
  <c r="Q14" i="1"/>
  <c r="P14" i="1"/>
  <c r="O14" i="1"/>
  <c r="O8" i="1"/>
  <c r="P53" i="1"/>
  <c r="P8" i="1"/>
  <c r="S8" i="1"/>
  <c r="R8" i="1"/>
  <c r="Q8" i="1"/>
  <c r="O2" i="1"/>
  <c r="O53" i="1" s="1"/>
  <c r="S2" i="1"/>
  <c r="Q2" i="1"/>
  <c r="P2" i="1"/>
  <c r="R2" i="1"/>
  <c r="R53" i="1" l="1"/>
  <c r="Q53" i="1"/>
  <c r="S53" i="1"/>
  <c r="P54" i="1"/>
  <c r="O54" i="1"/>
  <c r="Q54" i="1"/>
  <c r="R54" i="1"/>
  <c r="S54" i="1"/>
</calcChain>
</file>

<file path=xl/sharedStrings.xml><?xml version="1.0" encoding="utf-8"?>
<sst xmlns="http://schemas.openxmlformats.org/spreadsheetml/2006/main" count="166" uniqueCount="34">
  <si>
    <t>adapter</t>
  </si>
  <si>
    <t>reader</t>
  </si>
  <si>
    <t>model_name</t>
  </si>
  <si>
    <t>mean_time</t>
  </si>
  <si>
    <t>median_time</t>
  </si>
  <si>
    <t>min_time</t>
  </si>
  <si>
    <t>max_time</t>
  </si>
  <si>
    <t>mean_time_per_token</t>
  </si>
  <si>
    <t>median_time_per_token</t>
  </si>
  <si>
    <t>min_time_per_token</t>
  </si>
  <si>
    <t>max_time_per_token</t>
  </si>
  <si>
    <t>runs</t>
  </si>
  <si>
    <t>av_seq_length</t>
  </si>
  <si>
    <t>drop</t>
  </si>
  <si>
    <t>bert-base-uncased</t>
  </si>
  <si>
    <t>Base</t>
  </si>
  <si>
    <t>Base Quant</t>
  </si>
  <si>
    <t>ONNX</t>
  </si>
  <si>
    <t>ONNX-OPT</t>
  </si>
  <si>
    <t>ONNX Quantized</t>
  </si>
  <si>
    <t>ONNX-OPT Quantized</t>
  </si>
  <si>
    <t>roberta-base</t>
  </si>
  <si>
    <t>quoref</t>
  </si>
  <si>
    <t>squad</t>
  </si>
  <si>
    <t>squad_v2</t>
  </si>
  <si>
    <t>to base quant</t>
  </si>
  <si>
    <t>to onnx</t>
  </si>
  <si>
    <t>to onnx-opt</t>
  </si>
  <si>
    <t>to onnx quant</t>
  </si>
  <si>
    <t>to onnx-opt quant</t>
  </si>
  <si>
    <t>Spalte1</t>
  </si>
  <si>
    <t>min to max</t>
  </si>
  <si>
    <t>rob</t>
  </si>
  <si>
    <t>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</si>
</sst>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Standard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B4376A-F5BE-7C4C-8306-C07BE2B2A623}" name="Tabelle1" displayName="Tabelle1" ref="A1:T49" totalsRowShown="0" headerRowDxfId="7">
  <autoFilter ref="A1:T49" xr:uid="{F1B4376A-F5BE-7C4C-8306-C07BE2B2A623}">
    <filterColumn colId="14">
      <customFilters>
        <customFilter operator="notEqual" val=" "/>
      </customFilters>
    </filterColumn>
  </autoFilter>
  <sortState xmlns:xlrd2="http://schemas.microsoft.com/office/spreadsheetml/2017/richdata2" ref="A2:T49">
    <sortCondition ref="B1:B49"/>
  </sortState>
  <tableColumns count="20">
    <tableColumn id="1" xr3:uid="{6939D9E7-D8C1-8645-BDF8-39530C426886}" name="Spalte1" dataDxfId="6"/>
    <tableColumn id="2" xr3:uid="{3AE808AF-F6C2-364D-B2C6-2DE6EB0658D5}" name="adapter"/>
    <tableColumn id="3" xr3:uid="{1180745C-773E-1544-B1F3-EC59541EECE7}" name="reader"/>
    <tableColumn id="4" xr3:uid="{9EE03FEB-5A0C-C74E-A6B5-0B1CE369BA82}" name="model_name"/>
    <tableColumn id="5" xr3:uid="{4FF89534-A18F-5142-A3FA-13CA87A44901}" name="mean_time"/>
    <tableColumn id="6" xr3:uid="{A9C34863-AFF0-F140-9563-708E84D1C72E}" name="median_time"/>
    <tableColumn id="7" xr3:uid="{188F0064-6F19-854E-B5B3-5B3B905CA7F8}" name="min_time"/>
    <tableColumn id="8" xr3:uid="{847F80DA-4505-BF47-A5D1-D5B9B6C5F701}" name="max_time"/>
    <tableColumn id="9" xr3:uid="{AFE8F437-3E19-F746-9D3A-0D072DA21E6D}" name="mean_time_per_token"/>
    <tableColumn id="10" xr3:uid="{BF71F2A5-E7A8-5A48-843F-540AAD4F2FE0}" name="median_time_per_token"/>
    <tableColumn id="11" xr3:uid="{3AF0A758-4BC8-7C4F-8832-ED8758B61579}" name="min_time_per_token"/>
    <tableColumn id="12" xr3:uid="{3C338D86-ADF1-4940-A3D6-7457829B0FB3}" name="max_time_per_token"/>
    <tableColumn id="13" xr3:uid="{908819C0-1E47-BB4C-A84F-5DE342059AFD}" name="runs"/>
    <tableColumn id="14" xr3:uid="{8E1A97C7-BC70-204A-ACE0-85FC31AAFFE4}" name="av_seq_length"/>
    <tableColumn id="15" xr3:uid="{0C9D2E05-618D-4146-BBE4-2438946151C8}" name="to base quant" dataDxfId="0">
      <calculatedColumnFormula>F3/Tabelle1[[#This Row],[median_time]]</calculatedColumnFormula>
    </tableColumn>
    <tableColumn id="16" xr3:uid="{5E70932A-ABE0-CF45-8860-FB4BB6D3F832}" name="to onnx" dataDxfId="3">
      <calculatedColumnFormula>F4/Tabelle1[[#This Row],[median_time]]</calculatedColumnFormula>
    </tableColumn>
    <tableColumn id="17" xr3:uid="{CBC4448E-9811-BF4E-BDB7-D7C5138B21CE}" name="to onnx-opt" dataDxfId="2">
      <calculatedColumnFormula>F5/Tabelle1[[#This Row],[median_time]]</calculatedColumnFormula>
    </tableColumn>
    <tableColumn id="18" xr3:uid="{6BDD8486-848D-0440-A4AE-FB9DBACB62AF}" name="to onnx quant" dataDxfId="4">
      <calculatedColumnFormula>F6/Tabelle1[[#This Row],[median_time]]</calculatedColumnFormula>
    </tableColumn>
    <tableColumn id="19" xr3:uid="{6E46DF7A-6CF1-DD40-810C-0EEC289E75D5}" name="to onnx-opt quant" dataDxfId="1">
      <calculatedColumnFormula>F7/Tabelle1[[#This Row],[median_time]]</calculatedColumnFormula>
    </tableColumn>
    <tableColumn id="20" xr3:uid="{F840E59F-A7CD-0941-ABAD-5FEE396E3FA8}" name="min to max" dataDxfId="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4"/>
  <sheetViews>
    <sheetView tabSelected="1" workbookViewId="0">
      <selection activeCell="P56" sqref="P56:P57"/>
    </sheetView>
  </sheetViews>
  <sheetFormatPr baseColWidth="10" defaultColWidth="8.83203125" defaultRowHeight="15" x14ac:dyDescent="0.2"/>
  <cols>
    <col min="1" max="1" width="9.33203125" customWidth="1"/>
    <col min="2" max="2" width="9.5" customWidth="1"/>
    <col min="3" max="3" width="14" customWidth="1"/>
    <col min="4" max="4" width="19.33203125" customWidth="1"/>
    <col min="5" max="5" width="12.33203125" customWidth="1"/>
    <col min="6" max="6" width="15.1640625" customWidth="1"/>
    <col min="7" max="7" width="11" customWidth="1"/>
    <col min="8" max="8" width="11.1640625" customWidth="1"/>
    <col min="9" max="9" width="21.1640625" customWidth="1"/>
    <col min="10" max="10" width="22.6640625" customWidth="1"/>
    <col min="11" max="11" width="19.83203125" customWidth="1"/>
    <col min="12" max="12" width="20" customWidth="1"/>
    <col min="14" max="14" width="14.5" customWidth="1"/>
    <col min="15" max="15" width="13.83203125" customWidth="1"/>
    <col min="16" max="16" width="9.33203125" customWidth="1"/>
    <col min="17" max="17" width="13.6640625" customWidth="1"/>
    <col min="18" max="18" width="14.1640625" customWidth="1"/>
    <col min="19" max="19" width="17.33203125" customWidth="1"/>
  </cols>
  <sheetData>
    <row r="1" spans="1:20" x14ac:dyDescent="0.2">
      <c r="A1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31</v>
      </c>
    </row>
    <row r="2" spans="1:20" x14ac:dyDescent="0.2">
      <c r="A2" s="1">
        <v>100</v>
      </c>
      <c r="B2" t="s">
        <v>13</v>
      </c>
      <c r="C2" t="s">
        <v>14</v>
      </c>
      <c r="D2" t="s">
        <v>15</v>
      </c>
      <c r="E2">
        <v>133.4627628326416</v>
      </c>
      <c r="F2">
        <v>127.07829475402799</v>
      </c>
      <c r="G2">
        <v>115.8311367034912</v>
      </c>
      <c r="H2">
        <v>159.08217430114749</v>
      </c>
      <c r="I2">
        <v>0.86105008279123607</v>
      </c>
      <c r="J2">
        <v>0.81985996615502144</v>
      </c>
      <c r="K2">
        <v>115.8311367034912</v>
      </c>
      <c r="L2">
        <v>159.08217430114749</v>
      </c>
      <c r="M2">
        <v>500</v>
      </c>
      <c r="N2">
        <v>246.41</v>
      </c>
      <c r="O2">
        <f>F3/Tabelle1[[#This Row],[median_time]]</f>
        <v>1.1058545417022385</v>
      </c>
      <c r="P2">
        <f>F4/Tabelle1[[#This Row],[median_time]]</f>
        <v>0.72829898406206506</v>
      </c>
      <c r="Q2">
        <f>F5/Tabelle1[[#This Row],[median_time]]</f>
        <v>0.5213497059127038</v>
      </c>
      <c r="R2">
        <f>F6/Tabelle1[[#This Row],[median_time]]</f>
        <v>0.75847881351957491</v>
      </c>
      <c r="S2">
        <f>F7/Tabelle1[[#This Row],[median_time]]</f>
        <v>0.50826164857740674</v>
      </c>
    </row>
    <row r="3" spans="1:20" hidden="1" x14ac:dyDescent="0.2">
      <c r="A3" s="1">
        <v>200</v>
      </c>
      <c r="B3" t="s">
        <v>13</v>
      </c>
      <c r="C3" t="s">
        <v>14</v>
      </c>
      <c r="D3" t="s">
        <v>16</v>
      </c>
      <c r="E3">
        <v>141.30916595458979</v>
      </c>
      <c r="F3">
        <v>140.53010940551761</v>
      </c>
      <c r="G3">
        <v>136.25288009643549</v>
      </c>
      <c r="H3">
        <v>147.06206321716309</v>
      </c>
      <c r="I3">
        <v>0.91167203841670863</v>
      </c>
      <c r="J3">
        <v>0.9066458671323715</v>
      </c>
      <c r="K3">
        <v>136.25288009643549</v>
      </c>
      <c r="L3">
        <v>147.06206321716309</v>
      </c>
      <c r="M3">
        <v>500</v>
      </c>
      <c r="N3">
        <v>246.41</v>
      </c>
    </row>
    <row r="4" spans="1:20" hidden="1" x14ac:dyDescent="0.2">
      <c r="A4" s="1">
        <v>300</v>
      </c>
      <c r="B4" t="s">
        <v>13</v>
      </c>
      <c r="C4" t="s">
        <v>14</v>
      </c>
      <c r="D4" t="s">
        <v>17</v>
      </c>
      <c r="E4">
        <v>92.092132568359375</v>
      </c>
      <c r="F4">
        <v>92.550992965698242</v>
      </c>
      <c r="G4">
        <v>86.94767951965332</v>
      </c>
      <c r="H4">
        <v>97.258090972900405</v>
      </c>
      <c r="I4">
        <v>0.59414279076360887</v>
      </c>
      <c r="J4">
        <v>0.59710318042385968</v>
      </c>
      <c r="K4">
        <v>86.94767951965332</v>
      </c>
      <c r="L4">
        <v>97.258090972900405</v>
      </c>
      <c r="M4">
        <v>500</v>
      </c>
      <c r="N4">
        <v>246.41</v>
      </c>
    </row>
    <row r="5" spans="1:20" hidden="1" x14ac:dyDescent="0.2">
      <c r="A5" s="1">
        <v>500</v>
      </c>
      <c r="B5" t="s">
        <v>13</v>
      </c>
      <c r="C5" t="s">
        <v>14</v>
      </c>
      <c r="D5" t="s">
        <v>19</v>
      </c>
      <c r="E5">
        <v>66.75724983215332</v>
      </c>
      <c r="F5">
        <v>66.252231597900391</v>
      </c>
      <c r="G5">
        <v>62.853097915649407</v>
      </c>
      <c r="H5">
        <v>73.895931243896484</v>
      </c>
      <c r="I5">
        <v>0.43069193440098907</v>
      </c>
      <c r="J5">
        <v>0.42743375224451863</v>
      </c>
      <c r="K5">
        <v>62.853097915649407</v>
      </c>
      <c r="L5">
        <v>73.895931243896484</v>
      </c>
      <c r="M5">
        <v>500</v>
      </c>
      <c r="N5">
        <v>246.41</v>
      </c>
    </row>
    <row r="6" spans="1:20" hidden="1" x14ac:dyDescent="0.2">
      <c r="A6" s="1">
        <v>400</v>
      </c>
      <c r="B6" t="s">
        <v>13</v>
      </c>
      <c r="C6" t="s">
        <v>14</v>
      </c>
      <c r="D6" t="s">
        <v>18</v>
      </c>
      <c r="E6">
        <v>97.478675842285142</v>
      </c>
      <c r="F6">
        <v>96.386194229125977</v>
      </c>
      <c r="G6">
        <v>87.939023971557617</v>
      </c>
      <c r="H6">
        <v>109.9531650543213</v>
      </c>
      <c r="I6">
        <v>0.62889468285345251</v>
      </c>
      <c r="J6">
        <v>0.62184641438145793</v>
      </c>
      <c r="K6">
        <v>87.939023971557617</v>
      </c>
      <c r="L6">
        <v>109.9531650543213</v>
      </c>
      <c r="M6">
        <v>500</v>
      </c>
      <c r="N6">
        <v>246.41</v>
      </c>
    </row>
    <row r="7" spans="1:20" hidden="1" x14ac:dyDescent="0.2">
      <c r="A7" s="1">
        <v>600</v>
      </c>
      <c r="B7" t="s">
        <v>13</v>
      </c>
      <c r="C7" t="s">
        <v>14</v>
      </c>
      <c r="D7" t="s">
        <v>20</v>
      </c>
      <c r="E7">
        <v>65.497064590454102</v>
      </c>
      <c r="F7">
        <v>64.589023590087891</v>
      </c>
      <c r="G7">
        <v>63.802242279052727</v>
      </c>
      <c r="H7">
        <v>67.586183547973633</v>
      </c>
      <c r="I7">
        <v>0.42256170703518781</v>
      </c>
      <c r="J7">
        <v>0.41670337800056712</v>
      </c>
      <c r="K7">
        <v>63.802242279052727</v>
      </c>
      <c r="L7">
        <v>67.586183547973633</v>
      </c>
      <c r="M7">
        <v>500</v>
      </c>
      <c r="N7">
        <v>246.41</v>
      </c>
    </row>
    <row r="8" spans="1:20" x14ac:dyDescent="0.2">
      <c r="A8" s="1">
        <v>700</v>
      </c>
      <c r="B8" t="s">
        <v>13</v>
      </c>
      <c r="C8" t="s">
        <v>21</v>
      </c>
      <c r="D8" t="s">
        <v>15</v>
      </c>
      <c r="E8">
        <v>130.61771392822271</v>
      </c>
      <c r="F8">
        <v>131.1988830566406</v>
      </c>
      <c r="G8">
        <v>117.7558898925781</v>
      </c>
      <c r="H8">
        <v>146.72684669494629</v>
      </c>
      <c r="I8">
        <v>0.84269492856917849</v>
      </c>
      <c r="J8">
        <v>0.84644440681703625</v>
      </c>
      <c r="K8">
        <v>117.7558898925781</v>
      </c>
      <c r="L8">
        <v>146.72684669494629</v>
      </c>
      <c r="M8">
        <v>500</v>
      </c>
      <c r="N8">
        <v>246.41</v>
      </c>
      <c r="O8">
        <f>F9/Tabelle1[[#This Row],[median_time]]</f>
        <v>1.1154813479487105</v>
      </c>
      <c r="P8">
        <f>F10/Tabelle1[[#This Row],[median_time]]</f>
        <v>0.7016980199459194</v>
      </c>
      <c r="Q8">
        <f>F11/Tabelle1[[#This Row],[median_time]]</f>
        <v>0.4997764806792081</v>
      </c>
      <c r="R8">
        <f>F12/Tabelle1[[#This Row],[median_time]]</f>
        <v>0.69802358037972856</v>
      </c>
      <c r="S8">
        <f>F13/Tabelle1[[#This Row],[median_time]]</f>
        <v>0.50496649027418383</v>
      </c>
    </row>
    <row r="9" spans="1:20" hidden="1" x14ac:dyDescent="0.2">
      <c r="A9" s="1">
        <v>800</v>
      </c>
      <c r="B9" t="s">
        <v>13</v>
      </c>
      <c r="C9" t="s">
        <v>21</v>
      </c>
      <c r="D9" t="s">
        <v>16</v>
      </c>
      <c r="E9">
        <v>144.97237205505371</v>
      </c>
      <c r="F9">
        <v>146.34990692138669</v>
      </c>
      <c r="G9">
        <v>137.20417022705081</v>
      </c>
      <c r="H9">
        <v>152.40812301635739</v>
      </c>
      <c r="I9">
        <v>0.93530562616163704</v>
      </c>
      <c r="J9">
        <v>0.94419294787991437</v>
      </c>
      <c r="K9">
        <v>137.20417022705081</v>
      </c>
      <c r="L9">
        <v>152.40812301635739</v>
      </c>
      <c r="M9">
        <v>500</v>
      </c>
      <c r="N9">
        <v>246.41</v>
      </c>
    </row>
    <row r="10" spans="1:20" hidden="1" x14ac:dyDescent="0.2">
      <c r="A10" s="1">
        <v>900</v>
      </c>
      <c r="B10" t="s">
        <v>13</v>
      </c>
      <c r="C10" t="s">
        <v>21</v>
      </c>
      <c r="D10" t="s">
        <v>17</v>
      </c>
      <c r="E10">
        <v>92.792463302612305</v>
      </c>
      <c r="F10">
        <v>92.061996459960938</v>
      </c>
      <c r="G10">
        <v>89.07008171081543</v>
      </c>
      <c r="H10">
        <v>99.375963211059556</v>
      </c>
      <c r="I10">
        <v>0.59866105356524058</v>
      </c>
      <c r="J10">
        <v>0.5939483642578125</v>
      </c>
      <c r="K10">
        <v>89.07008171081543</v>
      </c>
      <c r="L10">
        <v>99.375963211059556</v>
      </c>
      <c r="M10">
        <v>500</v>
      </c>
      <c r="N10">
        <v>246.41</v>
      </c>
    </row>
    <row r="11" spans="1:20" hidden="1" x14ac:dyDescent="0.2">
      <c r="A11" s="1">
        <v>1100</v>
      </c>
      <c r="B11" t="s">
        <v>13</v>
      </c>
      <c r="C11" t="s">
        <v>21</v>
      </c>
      <c r="D11" t="s">
        <v>19</v>
      </c>
      <c r="E11">
        <v>76.88603401184082</v>
      </c>
      <c r="F11">
        <v>65.57011604309082</v>
      </c>
      <c r="G11">
        <v>63.645839691162109</v>
      </c>
      <c r="H11">
        <v>124.4442462921143</v>
      </c>
      <c r="I11">
        <v>0.49603892910865038</v>
      </c>
      <c r="J11">
        <v>0.42303300672961819</v>
      </c>
      <c r="K11">
        <v>63.645839691162109</v>
      </c>
      <c r="L11">
        <v>124.4442462921143</v>
      </c>
      <c r="M11">
        <v>500</v>
      </c>
      <c r="N11">
        <v>246.41</v>
      </c>
    </row>
    <row r="12" spans="1:20" hidden="1" x14ac:dyDescent="0.2">
      <c r="A12" s="1">
        <v>1000</v>
      </c>
      <c r="B12" t="s">
        <v>13</v>
      </c>
      <c r="C12" t="s">
        <v>21</v>
      </c>
      <c r="D12" t="s">
        <v>18</v>
      </c>
      <c r="E12">
        <v>97.863864898681641</v>
      </c>
      <c r="F12">
        <v>91.579914093017578</v>
      </c>
      <c r="G12">
        <v>90.136051177978516</v>
      </c>
      <c r="H12">
        <v>122.3289966583252</v>
      </c>
      <c r="I12">
        <v>0.63137977353988162</v>
      </c>
      <c r="J12">
        <v>0.59083815543882312</v>
      </c>
      <c r="K12">
        <v>90.136051177978516</v>
      </c>
      <c r="L12">
        <v>122.3289966583252</v>
      </c>
      <c r="M12">
        <v>500</v>
      </c>
      <c r="N12">
        <v>246.41</v>
      </c>
    </row>
    <row r="13" spans="1:20" hidden="1" x14ac:dyDescent="0.2">
      <c r="A13" s="1">
        <v>1200</v>
      </c>
      <c r="B13" t="s">
        <v>13</v>
      </c>
      <c r="C13" t="s">
        <v>21</v>
      </c>
      <c r="D13" t="s">
        <v>20</v>
      </c>
      <c r="E13">
        <v>81.60557746887207</v>
      </c>
      <c r="F13">
        <v>66.251039505004883</v>
      </c>
      <c r="G13">
        <v>62.73198127746582</v>
      </c>
      <c r="H13">
        <v>146.31390571594241</v>
      </c>
      <c r="I13">
        <v>0.52648759657336819</v>
      </c>
      <c r="J13">
        <v>0.42742606132261213</v>
      </c>
      <c r="K13">
        <v>62.73198127746582</v>
      </c>
      <c r="L13">
        <v>146.31390571594241</v>
      </c>
      <c r="M13">
        <v>500</v>
      </c>
      <c r="N13">
        <v>246.41</v>
      </c>
    </row>
    <row r="14" spans="1:20" x14ac:dyDescent="0.2">
      <c r="A14" s="1">
        <v>1300</v>
      </c>
      <c r="B14" t="s">
        <v>22</v>
      </c>
      <c r="C14" t="s">
        <v>14</v>
      </c>
      <c r="D14" t="s">
        <v>15</v>
      </c>
      <c r="E14">
        <v>422.38545417785639</v>
      </c>
      <c r="F14">
        <v>352.41198539733892</v>
      </c>
      <c r="G14">
        <v>332.37028121948242</v>
      </c>
      <c r="H14">
        <v>698.45032691955566</v>
      </c>
      <c r="I14">
        <v>1.3240923328459451</v>
      </c>
      <c r="J14">
        <v>1.104739766135858</v>
      </c>
      <c r="K14">
        <v>332.37028121948242</v>
      </c>
      <c r="L14">
        <v>698.45032691955566</v>
      </c>
      <c r="M14">
        <v>500</v>
      </c>
      <c r="N14">
        <v>312.62</v>
      </c>
      <c r="O14">
        <f>F15/Tabelle1[[#This Row],[median_time]]</f>
        <v>1.0428780284184738</v>
      </c>
      <c r="P14">
        <f>F16/Tabelle1[[#This Row],[median_time]]</f>
        <v>0.67173367845571708</v>
      </c>
      <c r="Q14">
        <f>F17/Tabelle1[[#This Row],[median_time]]</f>
        <v>0.48467143803323537</v>
      </c>
      <c r="R14">
        <f>F18/Tabelle1[[#This Row],[median_time]]</f>
        <v>0.64634945806269162</v>
      </c>
      <c r="S14">
        <f>F19/Tabelle1[[#This Row],[median_time]]</f>
        <v>0.47063065793577402</v>
      </c>
    </row>
    <row r="15" spans="1:20" hidden="1" x14ac:dyDescent="0.2">
      <c r="A15" s="1">
        <v>1400</v>
      </c>
      <c r="B15" t="s">
        <v>22</v>
      </c>
      <c r="C15" t="s">
        <v>14</v>
      </c>
      <c r="D15" t="s">
        <v>16</v>
      </c>
      <c r="E15">
        <v>363.96160125732422</v>
      </c>
      <c r="F15">
        <v>367.5227165222168</v>
      </c>
      <c r="G15">
        <v>338.0889892578125</v>
      </c>
      <c r="H15">
        <v>383.18634033203131</v>
      </c>
      <c r="I15">
        <v>1.1409454584869101</v>
      </c>
      <c r="J15">
        <v>1.15210882922325</v>
      </c>
      <c r="K15">
        <v>338.0889892578125</v>
      </c>
      <c r="L15">
        <v>383.18634033203131</v>
      </c>
      <c r="M15">
        <v>500</v>
      </c>
      <c r="N15">
        <v>312.62</v>
      </c>
    </row>
    <row r="16" spans="1:20" hidden="1" x14ac:dyDescent="0.2">
      <c r="A16" s="1">
        <v>1500</v>
      </c>
      <c r="B16" t="s">
        <v>22</v>
      </c>
      <c r="C16" t="s">
        <v>14</v>
      </c>
      <c r="D16" t="s">
        <v>17</v>
      </c>
      <c r="E16">
        <v>262.0114803314209</v>
      </c>
      <c r="F16">
        <v>236.72699928283691</v>
      </c>
      <c r="G16">
        <v>221.40812873840329</v>
      </c>
      <c r="H16">
        <v>319.52095031738281</v>
      </c>
      <c r="I16">
        <v>0.82135260291981482</v>
      </c>
      <c r="J16">
        <v>0.74209090684274892</v>
      </c>
      <c r="K16">
        <v>221.40812873840329</v>
      </c>
      <c r="L16">
        <v>319.52095031738281</v>
      </c>
      <c r="M16">
        <v>500</v>
      </c>
      <c r="N16">
        <v>312.62</v>
      </c>
    </row>
    <row r="17" spans="1:19" hidden="1" x14ac:dyDescent="0.2">
      <c r="A17" s="1">
        <v>1700</v>
      </c>
      <c r="B17" t="s">
        <v>22</v>
      </c>
      <c r="C17" t="s">
        <v>14</v>
      </c>
      <c r="D17" t="s">
        <v>19</v>
      </c>
      <c r="E17">
        <v>169.85883712768549</v>
      </c>
      <c r="F17">
        <v>170.80402374267581</v>
      </c>
      <c r="G17">
        <v>166.9771671295166</v>
      </c>
      <c r="H17">
        <v>172.02877998352051</v>
      </c>
      <c r="I17">
        <v>0.53247284366045622</v>
      </c>
      <c r="J17">
        <v>0.53543581110556671</v>
      </c>
      <c r="K17">
        <v>166.9771671295166</v>
      </c>
      <c r="L17">
        <v>172.02877998352051</v>
      </c>
      <c r="M17">
        <v>500</v>
      </c>
      <c r="N17">
        <v>312.62</v>
      </c>
    </row>
    <row r="18" spans="1:19" hidden="1" x14ac:dyDescent="0.2">
      <c r="A18" s="1">
        <v>1600</v>
      </c>
      <c r="B18" t="s">
        <v>22</v>
      </c>
      <c r="C18" t="s">
        <v>14</v>
      </c>
      <c r="D18" t="s">
        <v>18</v>
      </c>
      <c r="E18">
        <v>227.39787101745611</v>
      </c>
      <c r="F18">
        <v>227.78129577636719</v>
      </c>
      <c r="G18">
        <v>217.6668643951416</v>
      </c>
      <c r="H18">
        <v>233.14189910888669</v>
      </c>
      <c r="I18">
        <v>0.71284599065033238</v>
      </c>
      <c r="J18">
        <v>0.71404794914221692</v>
      </c>
      <c r="K18">
        <v>217.6668643951416</v>
      </c>
      <c r="L18">
        <v>233.14189910888669</v>
      </c>
      <c r="M18">
        <v>500</v>
      </c>
      <c r="N18">
        <v>312.62</v>
      </c>
    </row>
    <row r="19" spans="1:19" hidden="1" x14ac:dyDescent="0.2">
      <c r="A19" s="1">
        <v>1800</v>
      </c>
      <c r="B19" t="s">
        <v>22</v>
      </c>
      <c r="C19" t="s">
        <v>14</v>
      </c>
      <c r="D19" t="s">
        <v>20</v>
      </c>
      <c r="E19">
        <v>167.28734970092771</v>
      </c>
      <c r="F19">
        <v>165.85588455200201</v>
      </c>
      <c r="G19">
        <v>164.52574729919431</v>
      </c>
      <c r="H19">
        <v>172.7399826049805</v>
      </c>
      <c r="I19">
        <v>0.52441175454836286</v>
      </c>
      <c r="J19">
        <v>0.51992440298433218</v>
      </c>
      <c r="K19">
        <v>164.52574729919431</v>
      </c>
      <c r="L19">
        <v>172.7399826049805</v>
      </c>
      <c r="M19">
        <v>500</v>
      </c>
      <c r="N19">
        <v>312.62</v>
      </c>
    </row>
    <row r="20" spans="1:19" x14ac:dyDescent="0.2">
      <c r="A20" s="1">
        <v>1900</v>
      </c>
      <c r="B20" t="s">
        <v>22</v>
      </c>
      <c r="C20" t="s">
        <v>21</v>
      </c>
      <c r="D20" t="s">
        <v>15</v>
      </c>
      <c r="E20">
        <v>365.38596153259277</v>
      </c>
      <c r="F20">
        <v>360.62073707580572</v>
      </c>
      <c r="G20">
        <v>355.07583618164062</v>
      </c>
      <c r="H20">
        <v>377.47025489807129</v>
      </c>
      <c r="I20">
        <v>1.145410537719727</v>
      </c>
      <c r="J20">
        <v>1.130472530018199</v>
      </c>
      <c r="K20">
        <v>355.07583618164062</v>
      </c>
      <c r="L20">
        <v>377.47025489807129</v>
      </c>
      <c r="M20">
        <v>500</v>
      </c>
      <c r="N20">
        <v>312.62</v>
      </c>
      <c r="O20">
        <f>F21/Tabelle1[[#This Row],[median_time]]</f>
        <v>1.0382565106809478</v>
      </c>
      <c r="P20">
        <f>F22/Tabelle1[[#This Row],[median_time]]</f>
        <v>0.63707916350699756</v>
      </c>
      <c r="Q20">
        <f>F23/Tabelle1[[#This Row],[median_time]]</f>
        <v>0.49715679384457934</v>
      </c>
      <c r="R20">
        <f>F24/Tabelle1[[#This Row],[median_time]]</f>
        <v>0.62184796169125978</v>
      </c>
      <c r="S20">
        <f>F25/Tabelle1[[#This Row],[median_time]]</f>
        <v>0.46838689288904256</v>
      </c>
    </row>
    <row r="21" spans="1:19" hidden="1" x14ac:dyDescent="0.2">
      <c r="A21" s="1">
        <v>2000</v>
      </c>
      <c r="B21" t="s">
        <v>22</v>
      </c>
      <c r="C21" t="s">
        <v>21</v>
      </c>
      <c r="D21" t="s">
        <v>16</v>
      </c>
      <c r="E21">
        <v>371.45919799804688</v>
      </c>
      <c r="F21">
        <v>374.41682815551758</v>
      </c>
      <c r="G21">
        <v>350.70180892944342</v>
      </c>
      <c r="H21">
        <v>389.14108276367188</v>
      </c>
      <c r="I21">
        <v>1.164448896545601</v>
      </c>
      <c r="J21">
        <v>1.1737204644373589</v>
      </c>
      <c r="K21">
        <v>350.70180892944342</v>
      </c>
      <c r="L21">
        <v>389.14108276367188</v>
      </c>
      <c r="M21">
        <v>500</v>
      </c>
      <c r="N21">
        <v>312.62</v>
      </c>
    </row>
    <row r="22" spans="1:19" hidden="1" x14ac:dyDescent="0.2">
      <c r="A22" s="1">
        <v>2100</v>
      </c>
      <c r="B22" t="s">
        <v>22</v>
      </c>
      <c r="C22" t="s">
        <v>21</v>
      </c>
      <c r="D22" t="s">
        <v>17</v>
      </c>
      <c r="E22">
        <v>231.231164932251</v>
      </c>
      <c r="F22">
        <v>229.74395751953119</v>
      </c>
      <c r="G22">
        <v>224.1160869598389</v>
      </c>
      <c r="H22">
        <v>245.1479434967041</v>
      </c>
      <c r="I22">
        <v>0.72486258599451725</v>
      </c>
      <c r="J22">
        <v>0.72020049379163398</v>
      </c>
      <c r="K22">
        <v>224.1160869598389</v>
      </c>
      <c r="L22">
        <v>245.1479434967041</v>
      </c>
      <c r="M22">
        <v>500</v>
      </c>
      <c r="N22">
        <v>312.62</v>
      </c>
    </row>
    <row r="23" spans="1:19" hidden="1" x14ac:dyDescent="0.2">
      <c r="A23" s="1">
        <v>2300</v>
      </c>
      <c r="B23" t="s">
        <v>22</v>
      </c>
      <c r="C23" t="s">
        <v>21</v>
      </c>
      <c r="D23" t="s">
        <v>19</v>
      </c>
      <c r="E23">
        <v>175.86178779602051</v>
      </c>
      <c r="F23">
        <v>179.28504943847659</v>
      </c>
      <c r="G23">
        <v>165.99702835083011</v>
      </c>
      <c r="H23">
        <v>182.75690078735349</v>
      </c>
      <c r="I23">
        <v>0.55129087083392003</v>
      </c>
      <c r="J23">
        <v>0.56202209855321805</v>
      </c>
      <c r="K23">
        <v>165.99702835083011</v>
      </c>
      <c r="L23">
        <v>182.75690078735349</v>
      </c>
      <c r="M23">
        <v>500</v>
      </c>
      <c r="N23">
        <v>312.62</v>
      </c>
    </row>
    <row r="24" spans="1:19" hidden="1" x14ac:dyDescent="0.2">
      <c r="A24" s="1">
        <v>2200</v>
      </c>
      <c r="B24" t="s">
        <v>22</v>
      </c>
      <c r="C24" t="s">
        <v>21</v>
      </c>
      <c r="D24" t="s">
        <v>18</v>
      </c>
      <c r="E24">
        <v>225.43826103210449</v>
      </c>
      <c r="F24">
        <v>224.25127029418951</v>
      </c>
      <c r="G24">
        <v>223.60014915466309</v>
      </c>
      <c r="H24">
        <v>228.99127006530759</v>
      </c>
      <c r="I24">
        <v>0.70670301263982593</v>
      </c>
      <c r="J24">
        <v>0.70298203853977881</v>
      </c>
      <c r="K24">
        <v>223.60014915466309</v>
      </c>
      <c r="L24">
        <v>228.99127006530759</v>
      </c>
      <c r="M24">
        <v>500</v>
      </c>
      <c r="N24">
        <v>312.62</v>
      </c>
    </row>
    <row r="25" spans="1:19" hidden="1" x14ac:dyDescent="0.2">
      <c r="A25" s="1">
        <v>2400</v>
      </c>
      <c r="B25" t="s">
        <v>22</v>
      </c>
      <c r="C25" t="s">
        <v>21</v>
      </c>
      <c r="D25" t="s">
        <v>20</v>
      </c>
      <c r="E25">
        <v>168.42708587646479</v>
      </c>
      <c r="F25">
        <v>168.910026550293</v>
      </c>
      <c r="G25">
        <v>162.97817230224609</v>
      </c>
      <c r="H25">
        <v>175.43220520019531</v>
      </c>
      <c r="I25">
        <v>0.52798459522402763</v>
      </c>
      <c r="J25">
        <v>0.52949851583163943</v>
      </c>
      <c r="K25">
        <v>162.97817230224609</v>
      </c>
      <c r="L25">
        <v>175.43220520019531</v>
      </c>
      <c r="M25">
        <v>500</v>
      </c>
      <c r="N25">
        <v>312.62</v>
      </c>
    </row>
    <row r="26" spans="1:19" x14ac:dyDescent="0.2">
      <c r="A26" s="1">
        <v>2500</v>
      </c>
      <c r="B26" t="s">
        <v>23</v>
      </c>
      <c r="C26" t="s">
        <v>14</v>
      </c>
      <c r="D26" t="s">
        <v>15</v>
      </c>
      <c r="E26">
        <v>56.149053573608398</v>
      </c>
      <c r="F26">
        <v>57.137250900268562</v>
      </c>
      <c r="G26">
        <v>50.764083862304688</v>
      </c>
      <c r="H26">
        <v>63.093900680541992</v>
      </c>
      <c r="I26">
        <v>0.86383159344012928</v>
      </c>
      <c r="J26">
        <v>0.87903462923490094</v>
      </c>
      <c r="K26">
        <v>50.764083862304688</v>
      </c>
      <c r="L26">
        <v>63.093900680541992</v>
      </c>
      <c r="M26">
        <v>500</v>
      </c>
      <c r="N26">
        <v>91.2</v>
      </c>
      <c r="O26">
        <f>F27/Tabelle1[[#This Row],[median_time]]</f>
        <v>1.3272759137245409</v>
      </c>
      <c r="P26">
        <f>F28/Tabelle1[[#This Row],[median_time]]</f>
        <v>0.72045599642813918</v>
      </c>
      <c r="Q26">
        <f>F29/Tabelle1[[#This Row],[median_time]]</f>
        <v>0.57864561383011126</v>
      </c>
      <c r="R26">
        <f>F30/Tabelle1[[#This Row],[median_time]]</f>
        <v>0.78552979123809208</v>
      </c>
      <c r="S26">
        <f>F31/Tabelle1[[#This Row],[median_time]]</f>
        <v>0.59259506532415884</v>
      </c>
    </row>
    <row r="27" spans="1:19" hidden="1" x14ac:dyDescent="0.2">
      <c r="A27" s="1">
        <v>2600</v>
      </c>
      <c r="B27" t="s">
        <v>23</v>
      </c>
      <c r="C27" t="s">
        <v>14</v>
      </c>
      <c r="D27" t="s">
        <v>16</v>
      </c>
      <c r="E27">
        <v>80.904960632324219</v>
      </c>
      <c r="F27">
        <v>75.836896896362305</v>
      </c>
      <c r="G27">
        <v>74.214935302734375</v>
      </c>
      <c r="H27">
        <v>95.342159271240234</v>
      </c>
      <c r="I27">
        <v>1.2446917020357571</v>
      </c>
      <c r="J27">
        <v>1.1667214907132659</v>
      </c>
      <c r="K27">
        <v>74.214935302734375</v>
      </c>
      <c r="L27">
        <v>95.342159271240234</v>
      </c>
      <c r="M27">
        <v>500</v>
      </c>
      <c r="N27">
        <v>91.2</v>
      </c>
    </row>
    <row r="28" spans="1:19" hidden="1" x14ac:dyDescent="0.2">
      <c r="A28" s="1">
        <v>2700</v>
      </c>
      <c r="B28" t="s">
        <v>23</v>
      </c>
      <c r="C28" t="s">
        <v>14</v>
      </c>
      <c r="D28" t="s">
        <v>17</v>
      </c>
      <c r="E28">
        <v>42.366552352905273</v>
      </c>
      <c r="F28">
        <v>41.164875030517578</v>
      </c>
      <c r="G28">
        <v>40.700912475585938</v>
      </c>
      <c r="H28">
        <v>44.938087463378913</v>
      </c>
      <c r="I28">
        <v>0.65179311312161958</v>
      </c>
      <c r="J28">
        <v>0.63330576970027042</v>
      </c>
      <c r="K28">
        <v>40.700912475585938</v>
      </c>
      <c r="L28">
        <v>44.938087463378913</v>
      </c>
      <c r="M28">
        <v>500</v>
      </c>
      <c r="N28">
        <v>91.2</v>
      </c>
    </row>
    <row r="29" spans="1:19" hidden="1" x14ac:dyDescent="0.2">
      <c r="A29" s="1">
        <v>2900</v>
      </c>
      <c r="B29" t="s">
        <v>23</v>
      </c>
      <c r="C29" t="s">
        <v>14</v>
      </c>
      <c r="D29" t="s">
        <v>19</v>
      </c>
      <c r="E29">
        <v>34.711217880249023</v>
      </c>
      <c r="F29">
        <v>33.062219619750977</v>
      </c>
      <c r="G29">
        <v>32.750129699707031</v>
      </c>
      <c r="H29">
        <v>41.753053665161133</v>
      </c>
      <c r="I29">
        <v>0.53401873661921573</v>
      </c>
      <c r="J29">
        <v>0.50864953261155343</v>
      </c>
      <c r="K29">
        <v>32.750129699707031</v>
      </c>
      <c r="L29">
        <v>41.753053665161133</v>
      </c>
      <c r="M29">
        <v>500</v>
      </c>
      <c r="N29">
        <v>91.2</v>
      </c>
    </row>
    <row r="30" spans="1:19" hidden="1" x14ac:dyDescent="0.2">
      <c r="A30" s="1">
        <v>2800</v>
      </c>
      <c r="B30" t="s">
        <v>23</v>
      </c>
      <c r="C30" t="s">
        <v>14</v>
      </c>
      <c r="D30" t="s">
        <v>18</v>
      </c>
      <c r="E30">
        <v>45.411539077758789</v>
      </c>
      <c r="F30">
        <v>44.883012771606452</v>
      </c>
      <c r="G30">
        <v>43.462991714477539</v>
      </c>
      <c r="H30">
        <v>49.669742584228523</v>
      </c>
      <c r="I30">
        <v>0.69863906273475063</v>
      </c>
      <c r="J30">
        <v>0.69050788879394531</v>
      </c>
      <c r="K30">
        <v>43.462991714477539</v>
      </c>
      <c r="L30">
        <v>49.669742584228523</v>
      </c>
      <c r="M30">
        <v>500</v>
      </c>
      <c r="N30">
        <v>91.2</v>
      </c>
    </row>
    <row r="31" spans="1:19" hidden="1" x14ac:dyDescent="0.2">
      <c r="A31" s="1">
        <v>3000</v>
      </c>
      <c r="B31" t="s">
        <v>23</v>
      </c>
      <c r="C31" t="s">
        <v>14</v>
      </c>
      <c r="D31" t="s">
        <v>20</v>
      </c>
      <c r="E31">
        <v>33.648490905761719</v>
      </c>
      <c r="F31">
        <v>33.8592529296875</v>
      </c>
      <c r="G31">
        <v>31.038045883178711</v>
      </c>
      <c r="H31">
        <v>38.026094436645508</v>
      </c>
      <c r="I31">
        <v>0.5176690908578726</v>
      </c>
      <c r="J31">
        <v>0.52091158353365385</v>
      </c>
      <c r="K31">
        <v>31.038045883178711</v>
      </c>
      <c r="L31">
        <v>38.026094436645508</v>
      </c>
      <c r="M31">
        <v>500</v>
      </c>
      <c r="N31">
        <v>91.2</v>
      </c>
    </row>
    <row r="32" spans="1:19" x14ac:dyDescent="0.2">
      <c r="A32" s="1">
        <v>3100</v>
      </c>
      <c r="B32" t="s">
        <v>23</v>
      </c>
      <c r="C32" t="s">
        <v>21</v>
      </c>
      <c r="D32" t="s">
        <v>15</v>
      </c>
      <c r="E32">
        <v>60.772132873535163</v>
      </c>
      <c r="F32">
        <v>57.821750640869141</v>
      </c>
      <c r="G32">
        <v>50.887823104858398</v>
      </c>
      <c r="H32">
        <v>77.743053436279297</v>
      </c>
      <c r="I32">
        <v>0.93495589036207938</v>
      </c>
      <c r="J32">
        <v>0.8895653944749099</v>
      </c>
      <c r="K32">
        <v>50.887823104858398</v>
      </c>
      <c r="L32">
        <v>77.743053436279297</v>
      </c>
      <c r="M32">
        <v>500</v>
      </c>
      <c r="N32">
        <v>91.2</v>
      </c>
      <c r="O32">
        <f>F33/Tabelle1[[#This Row],[median_time]]</f>
        <v>1.2731216137092718</v>
      </c>
      <c r="P32">
        <f>F34/Tabelle1[[#This Row],[median_time]]</f>
        <v>0.70406396120764303</v>
      </c>
      <c r="Q32">
        <f>F35/Tabelle1[[#This Row],[median_time]]</f>
        <v>0.58569531836287003</v>
      </c>
      <c r="R32">
        <f>F36/Tabelle1[[#This Row],[median_time]]</f>
        <v>0.79215906185830565</v>
      </c>
      <c r="S32">
        <f>F37/Tabelle1[[#This Row],[median_time]]</f>
        <v>0.57696209003719234</v>
      </c>
    </row>
    <row r="33" spans="1:19" hidden="1" x14ac:dyDescent="0.2">
      <c r="A33" s="1">
        <v>3200</v>
      </c>
      <c r="B33" t="s">
        <v>23</v>
      </c>
      <c r="C33" t="s">
        <v>21</v>
      </c>
      <c r="D33" t="s">
        <v>16</v>
      </c>
      <c r="E33">
        <v>70.367240905761719</v>
      </c>
      <c r="F33">
        <v>73.614120483398438</v>
      </c>
      <c r="G33">
        <v>63.277006149291992</v>
      </c>
      <c r="H33">
        <v>74.395895004272461</v>
      </c>
      <c r="I33">
        <v>1.082572937011719</v>
      </c>
      <c r="J33">
        <v>1.1325249305138221</v>
      </c>
      <c r="K33">
        <v>63.277006149291992</v>
      </c>
      <c r="L33">
        <v>74.395895004272461</v>
      </c>
      <c r="M33">
        <v>500</v>
      </c>
      <c r="N33">
        <v>91.2</v>
      </c>
    </row>
    <row r="34" spans="1:19" hidden="1" x14ac:dyDescent="0.2">
      <c r="A34" s="1">
        <v>3300</v>
      </c>
      <c r="B34" t="s">
        <v>23</v>
      </c>
      <c r="C34" t="s">
        <v>21</v>
      </c>
      <c r="D34" t="s">
        <v>17</v>
      </c>
      <c r="E34">
        <v>40.62190055847168</v>
      </c>
      <c r="F34">
        <v>40.710210800170898</v>
      </c>
      <c r="G34">
        <v>38.784027099609382</v>
      </c>
      <c r="H34">
        <v>42.359113693237298</v>
      </c>
      <c r="I34">
        <v>0.62495231628417969</v>
      </c>
      <c r="J34">
        <v>0.62631093538724458</v>
      </c>
      <c r="K34">
        <v>38.784027099609382</v>
      </c>
      <c r="L34">
        <v>42.359113693237298</v>
      </c>
      <c r="M34">
        <v>500</v>
      </c>
      <c r="N34">
        <v>91.2</v>
      </c>
    </row>
    <row r="35" spans="1:19" hidden="1" x14ac:dyDescent="0.2">
      <c r="A35" s="1">
        <v>3500</v>
      </c>
      <c r="B35" t="s">
        <v>23</v>
      </c>
      <c r="C35" t="s">
        <v>21</v>
      </c>
      <c r="D35" t="s">
        <v>19</v>
      </c>
      <c r="E35">
        <v>36.086893081665039</v>
      </c>
      <c r="F35">
        <v>33.865928649902337</v>
      </c>
      <c r="G35">
        <v>32.656192779541023</v>
      </c>
      <c r="H35">
        <v>45.332193374633789</v>
      </c>
      <c r="I35">
        <v>0.55518297048715437</v>
      </c>
      <c r="J35">
        <v>0.52101428692157448</v>
      </c>
      <c r="K35">
        <v>32.656192779541023</v>
      </c>
      <c r="L35">
        <v>45.332193374633789</v>
      </c>
      <c r="M35">
        <v>500</v>
      </c>
      <c r="N35">
        <v>91.2</v>
      </c>
    </row>
    <row r="36" spans="1:19" hidden="1" x14ac:dyDescent="0.2">
      <c r="A36" s="1">
        <v>3400</v>
      </c>
      <c r="B36" t="s">
        <v>23</v>
      </c>
      <c r="C36" t="s">
        <v>21</v>
      </c>
      <c r="D36" t="s">
        <v>18</v>
      </c>
      <c r="E36">
        <v>48.135185241699219</v>
      </c>
      <c r="F36">
        <v>45.804023742675781</v>
      </c>
      <c r="G36">
        <v>44.567108154296882</v>
      </c>
      <c r="H36">
        <v>58.852910995483398</v>
      </c>
      <c r="I36">
        <v>0.74054131141075719</v>
      </c>
      <c r="J36">
        <v>0.70467728834885812</v>
      </c>
      <c r="K36">
        <v>44.567108154296882</v>
      </c>
      <c r="L36">
        <v>58.852910995483398</v>
      </c>
      <c r="M36">
        <v>500</v>
      </c>
      <c r="N36">
        <v>91.2</v>
      </c>
    </row>
    <row r="37" spans="1:19" hidden="1" x14ac:dyDescent="0.2">
      <c r="A37" s="1">
        <v>3600</v>
      </c>
      <c r="B37" t="s">
        <v>23</v>
      </c>
      <c r="C37" t="s">
        <v>21</v>
      </c>
      <c r="D37" t="s">
        <v>20</v>
      </c>
      <c r="E37">
        <v>33.647871017456048</v>
      </c>
      <c r="F37">
        <v>33.360958099365227</v>
      </c>
      <c r="G37">
        <v>32.547235488891602</v>
      </c>
      <c r="H37">
        <v>35.814285278320312</v>
      </c>
      <c r="I37">
        <v>0.51765955411470854</v>
      </c>
      <c r="J37">
        <v>0.51324550922100365</v>
      </c>
      <c r="K37">
        <v>32.547235488891602</v>
      </c>
      <c r="L37">
        <v>35.814285278320312</v>
      </c>
      <c r="M37">
        <v>500</v>
      </c>
      <c r="N37">
        <v>91.2</v>
      </c>
    </row>
    <row r="38" spans="1:19" x14ac:dyDescent="0.2">
      <c r="A38" s="1">
        <v>3700</v>
      </c>
      <c r="B38" t="s">
        <v>24</v>
      </c>
      <c r="C38" t="s">
        <v>14</v>
      </c>
      <c r="D38" t="s">
        <v>15</v>
      </c>
      <c r="E38">
        <v>72.751951217651367</v>
      </c>
      <c r="F38">
        <v>67.023038864135742</v>
      </c>
      <c r="G38">
        <v>61.933755874633789</v>
      </c>
      <c r="H38">
        <v>94.772100448608398</v>
      </c>
      <c r="I38">
        <v>0.75783282518386841</v>
      </c>
      <c r="J38">
        <v>0.69815665483474731</v>
      </c>
      <c r="K38">
        <v>61.933755874633789</v>
      </c>
      <c r="L38">
        <v>94.772100448608398</v>
      </c>
      <c r="M38">
        <v>500</v>
      </c>
      <c r="N38">
        <v>124.13</v>
      </c>
      <c r="O38">
        <f>F39/Tabelle1[[#This Row],[median_time]]</f>
        <v>1.3037475766145528</v>
      </c>
      <c r="P38">
        <f>F40/Tabelle1[[#This Row],[median_time]]</f>
        <v>0.74975721679739593</v>
      </c>
      <c r="Q38">
        <f>F41/Tabelle1[[#This Row],[median_time]]</f>
        <v>0.59665973000373518</v>
      </c>
      <c r="R38">
        <f>F42/Tabelle1[[#This Row],[median_time]]</f>
        <v>0.79498070184799818</v>
      </c>
      <c r="S38">
        <f>F43/Tabelle1[[#This Row],[median_time]]</f>
        <v>0.5575262792807214</v>
      </c>
    </row>
    <row r="39" spans="1:19" hidden="1" x14ac:dyDescent="0.2">
      <c r="A39" s="1">
        <v>3800</v>
      </c>
      <c r="B39" t="s">
        <v>24</v>
      </c>
      <c r="C39" t="s">
        <v>14</v>
      </c>
      <c r="D39" t="s">
        <v>16</v>
      </c>
      <c r="E39">
        <v>90.616083145141602</v>
      </c>
      <c r="F39">
        <v>87.381124496459961</v>
      </c>
      <c r="G39">
        <v>84.663152694702148</v>
      </c>
      <c r="H39">
        <v>102.0591259002686</v>
      </c>
      <c r="I39">
        <v>0.94391753276189172</v>
      </c>
      <c r="J39">
        <v>0.91022004683812463</v>
      </c>
      <c r="K39">
        <v>84.663152694702148</v>
      </c>
      <c r="L39">
        <v>102.0591259002686</v>
      </c>
      <c r="M39">
        <v>500</v>
      </c>
      <c r="N39">
        <v>124.13</v>
      </c>
    </row>
    <row r="40" spans="1:19" hidden="1" x14ac:dyDescent="0.2">
      <c r="A40" s="1">
        <v>3900</v>
      </c>
      <c r="B40" t="s">
        <v>24</v>
      </c>
      <c r="C40" t="s">
        <v>14</v>
      </c>
      <c r="D40" t="s">
        <v>17</v>
      </c>
      <c r="E40">
        <v>51.623249053955078</v>
      </c>
      <c r="F40">
        <v>50.251007080078118</v>
      </c>
      <c r="G40">
        <v>50.076961517333977</v>
      </c>
      <c r="H40">
        <v>55.865049362182617</v>
      </c>
      <c r="I40">
        <v>0.53774217764536547</v>
      </c>
      <c r="J40">
        <v>0.52344799041748047</v>
      </c>
      <c r="K40">
        <v>50.076961517333977</v>
      </c>
      <c r="L40">
        <v>55.865049362182617</v>
      </c>
      <c r="M40">
        <v>500</v>
      </c>
      <c r="N40">
        <v>124.13</v>
      </c>
    </row>
    <row r="41" spans="1:19" hidden="1" x14ac:dyDescent="0.2">
      <c r="A41" s="1">
        <v>4100</v>
      </c>
      <c r="B41" t="s">
        <v>24</v>
      </c>
      <c r="C41" t="s">
        <v>14</v>
      </c>
      <c r="D41" t="s">
        <v>19</v>
      </c>
      <c r="E41">
        <v>42.709445953369141</v>
      </c>
      <c r="F41">
        <v>39.989948272705078</v>
      </c>
      <c r="G41">
        <v>38.03706169128418</v>
      </c>
      <c r="H41">
        <v>52.108049392700202</v>
      </c>
      <c r="I41">
        <v>0.4448900620142619</v>
      </c>
      <c r="J41">
        <v>0.41656196117401117</v>
      </c>
      <c r="K41">
        <v>38.03706169128418</v>
      </c>
      <c r="L41">
        <v>52.108049392700202</v>
      </c>
      <c r="M41">
        <v>500</v>
      </c>
      <c r="N41">
        <v>124.13</v>
      </c>
    </row>
    <row r="42" spans="1:19" hidden="1" x14ac:dyDescent="0.2">
      <c r="A42" s="1">
        <v>4000</v>
      </c>
      <c r="B42" t="s">
        <v>24</v>
      </c>
      <c r="C42" t="s">
        <v>14</v>
      </c>
      <c r="D42" t="s">
        <v>18</v>
      </c>
      <c r="E42">
        <v>58.816337585449219</v>
      </c>
      <c r="F42">
        <v>53.282022476196289</v>
      </c>
      <c r="G42">
        <v>50.64702033996582</v>
      </c>
      <c r="H42">
        <v>79.48613166809082</v>
      </c>
      <c r="I42">
        <v>0.61267018318176281</v>
      </c>
      <c r="J42">
        <v>0.55502106746037805</v>
      </c>
      <c r="K42">
        <v>50.64702033996582</v>
      </c>
      <c r="L42">
        <v>79.48613166809082</v>
      </c>
      <c r="M42">
        <v>500</v>
      </c>
      <c r="N42">
        <v>124.13</v>
      </c>
    </row>
    <row r="43" spans="1:19" hidden="1" x14ac:dyDescent="0.2">
      <c r="A43" s="1">
        <v>4200</v>
      </c>
      <c r="B43" t="s">
        <v>24</v>
      </c>
      <c r="C43" t="s">
        <v>14</v>
      </c>
      <c r="D43" t="s">
        <v>20</v>
      </c>
      <c r="E43">
        <v>38.174581527709961</v>
      </c>
      <c r="F43">
        <v>37.367105484008789</v>
      </c>
      <c r="G43">
        <v>37.153959274291992</v>
      </c>
      <c r="H43">
        <v>39.958953857421882</v>
      </c>
      <c r="I43">
        <v>0.3976518909136455</v>
      </c>
      <c r="J43">
        <v>0.38924068212509161</v>
      </c>
      <c r="K43">
        <v>37.153959274291992</v>
      </c>
      <c r="L43">
        <v>39.958953857421882</v>
      </c>
      <c r="M43">
        <v>500</v>
      </c>
      <c r="N43">
        <v>124.13</v>
      </c>
    </row>
    <row r="44" spans="1:19" x14ac:dyDescent="0.2">
      <c r="A44" s="1">
        <v>4300</v>
      </c>
      <c r="B44" t="s">
        <v>24</v>
      </c>
      <c r="C44" t="s">
        <v>21</v>
      </c>
      <c r="D44" t="s">
        <v>15</v>
      </c>
      <c r="E44">
        <v>70.951223373413086</v>
      </c>
      <c r="F44">
        <v>65.629959106445312</v>
      </c>
      <c r="G44">
        <v>63.352108001708977</v>
      </c>
      <c r="H44">
        <v>94.105958938598647</v>
      </c>
      <c r="I44">
        <v>0.73907524347305298</v>
      </c>
      <c r="J44">
        <v>0.6836454073588053</v>
      </c>
      <c r="K44">
        <v>63.352108001708977</v>
      </c>
      <c r="L44">
        <v>94.105958938598647</v>
      </c>
      <c r="M44">
        <v>500</v>
      </c>
      <c r="N44">
        <v>124.13</v>
      </c>
      <c r="O44">
        <f>F45/Tabelle1[[#This Row],[median_time]]</f>
        <v>1.3392208433839983</v>
      </c>
      <c r="P44">
        <f>F46/Tabelle1[[#This Row],[median_time]]</f>
        <v>0.84528393734197449</v>
      </c>
      <c r="Q44">
        <f>F47/Tabelle1[[#This Row],[median_time]]</f>
        <v>0.62380118573628984</v>
      </c>
      <c r="R44">
        <f>F48/Tabelle1[[#This Row],[median_time]]</f>
        <v>0.84720204016391065</v>
      </c>
      <c r="S44">
        <f>F49/Tabelle1[[#This Row],[median_time]]</f>
        <v>0.61865354994332877</v>
      </c>
    </row>
    <row r="45" spans="1:19" hidden="1" x14ac:dyDescent="0.2">
      <c r="A45" s="1">
        <v>4400</v>
      </c>
      <c r="B45" t="s">
        <v>24</v>
      </c>
      <c r="C45" t="s">
        <v>21</v>
      </c>
      <c r="D45" t="s">
        <v>16</v>
      </c>
      <c r="E45">
        <v>86.984634399414062</v>
      </c>
      <c r="F45">
        <v>87.893009185791016</v>
      </c>
      <c r="G45">
        <v>78.661680221557617</v>
      </c>
      <c r="H45">
        <v>98.037958145141602</v>
      </c>
      <c r="I45">
        <v>0.90608994166056323</v>
      </c>
      <c r="J45">
        <v>0.91555217901865638</v>
      </c>
      <c r="K45">
        <v>78.661680221557617</v>
      </c>
      <c r="L45">
        <v>98.037958145141602</v>
      </c>
      <c r="M45">
        <v>500</v>
      </c>
      <c r="N45">
        <v>124.13</v>
      </c>
    </row>
    <row r="46" spans="1:19" hidden="1" x14ac:dyDescent="0.2">
      <c r="A46" s="1">
        <v>4500</v>
      </c>
      <c r="B46" t="s">
        <v>24</v>
      </c>
      <c r="C46" t="s">
        <v>21</v>
      </c>
      <c r="D46" t="s">
        <v>17</v>
      </c>
      <c r="E46">
        <v>58.516407012939453</v>
      </c>
      <c r="F46">
        <v>55.475950241088867</v>
      </c>
      <c r="G46">
        <v>48.91514778137207</v>
      </c>
      <c r="H46">
        <v>73.652029037475586</v>
      </c>
      <c r="I46">
        <v>0.6095459063847859</v>
      </c>
      <c r="J46">
        <v>0.57787448167800903</v>
      </c>
      <c r="K46">
        <v>48.91514778137207</v>
      </c>
      <c r="L46">
        <v>73.652029037475586</v>
      </c>
      <c r="M46">
        <v>500</v>
      </c>
      <c r="N46">
        <v>124.13</v>
      </c>
    </row>
    <row r="47" spans="1:19" hidden="1" x14ac:dyDescent="0.2">
      <c r="A47" s="1">
        <v>4700</v>
      </c>
      <c r="B47" t="s">
        <v>24</v>
      </c>
      <c r="C47" t="s">
        <v>21</v>
      </c>
      <c r="D47" t="s">
        <v>19</v>
      </c>
      <c r="E47">
        <v>41.330718994140618</v>
      </c>
      <c r="F47">
        <v>40.940046310424798</v>
      </c>
      <c r="G47">
        <v>38.746833801269531</v>
      </c>
      <c r="H47">
        <v>44.681787490844727</v>
      </c>
      <c r="I47">
        <v>0.43052832285563147</v>
      </c>
      <c r="J47">
        <v>0.42645881573359168</v>
      </c>
      <c r="K47">
        <v>38.746833801269531</v>
      </c>
      <c r="L47">
        <v>44.681787490844727</v>
      </c>
      <c r="M47">
        <v>500</v>
      </c>
      <c r="N47">
        <v>124.13</v>
      </c>
    </row>
    <row r="48" spans="1:19" hidden="1" x14ac:dyDescent="0.2">
      <c r="A48" s="1">
        <v>4600</v>
      </c>
      <c r="B48" t="s">
        <v>24</v>
      </c>
      <c r="C48" t="s">
        <v>21</v>
      </c>
      <c r="D48" t="s">
        <v>18</v>
      </c>
      <c r="E48">
        <v>60.051536560058587</v>
      </c>
      <c r="F48">
        <v>55.601835250854492</v>
      </c>
      <c r="G48">
        <v>53.272008895874023</v>
      </c>
      <c r="H48">
        <v>79.962015151977539</v>
      </c>
      <c r="I48">
        <v>0.62553683916727709</v>
      </c>
      <c r="J48">
        <v>0.57918578386306763</v>
      </c>
      <c r="K48">
        <v>53.272008895874023</v>
      </c>
      <c r="L48">
        <v>79.962015151977539</v>
      </c>
      <c r="M48">
        <v>500</v>
      </c>
      <c r="N48">
        <v>124.13</v>
      </c>
    </row>
    <row r="49" spans="1:19" hidden="1" x14ac:dyDescent="0.2">
      <c r="A49" s="1">
        <v>4800</v>
      </c>
      <c r="B49" t="s">
        <v>24</v>
      </c>
      <c r="C49" t="s">
        <v>21</v>
      </c>
      <c r="D49" t="s">
        <v>20</v>
      </c>
      <c r="E49">
        <v>42.314481735229492</v>
      </c>
      <c r="F49">
        <v>40.602207183837891</v>
      </c>
      <c r="G49">
        <v>37.925958633422852</v>
      </c>
      <c r="H49">
        <v>54.032087326049798</v>
      </c>
      <c r="I49">
        <v>0.44077585140864062</v>
      </c>
      <c r="J49">
        <v>0.42293965816497803</v>
      </c>
      <c r="K49">
        <v>37.925958633422852</v>
      </c>
      <c r="L49">
        <v>54.032087326049798</v>
      </c>
      <c r="M49">
        <v>500</v>
      </c>
      <c r="N49">
        <v>124.13</v>
      </c>
    </row>
    <row r="53" spans="1:19" x14ac:dyDescent="0.2">
      <c r="N53" t="s">
        <v>33</v>
      </c>
      <c r="O53">
        <f>AVERAGE(O2:O20)</f>
        <v>1.0756176071875927</v>
      </c>
      <c r="P53">
        <f t="shared" ref="P53:S53" si="0">AVERAGE(P2:P20)</f>
        <v>0.68470246149267477</v>
      </c>
      <c r="Q53">
        <f t="shared" si="0"/>
        <v>0.50073860461743158</v>
      </c>
      <c r="R53">
        <f t="shared" si="0"/>
        <v>0.68117495341331369</v>
      </c>
      <c r="S53">
        <f t="shared" si="0"/>
        <v>0.48806142241910178</v>
      </c>
    </row>
    <row r="54" spans="1:19" x14ac:dyDescent="0.2">
      <c r="N54" t="s">
        <v>32</v>
      </c>
      <c r="O54">
        <f>AVERAGE(O2:O44)</f>
        <v>1.1932295470228418</v>
      </c>
      <c r="P54">
        <f t="shared" ref="P54:S54" si="1">AVERAGE(P2:P44)</f>
        <v>0.71979636971823147</v>
      </c>
      <c r="Q54">
        <f t="shared" si="1"/>
        <v>0.54846953330034154</v>
      </c>
      <c r="R54">
        <f t="shared" si="1"/>
        <v>0.74307142609519516</v>
      </c>
      <c r="S54">
        <f t="shared" si="1"/>
        <v>0.53724783428272604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2023-01-15T08:36:15Z</dcterms:created>
  <dcterms:modified xsi:type="dcterms:W3CDTF">2023-01-30T00:34:06Z</dcterms:modified>
</cp:coreProperties>
</file>