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BaseballAnalytics\docs\db\"/>
    </mc:Choice>
  </mc:AlternateContent>
  <xr:revisionPtr revIDLastSave="0" documentId="13_ncr:1_{42C5578A-11A4-47F1-8D9A-08EFE18DA816}" xr6:coauthVersionLast="45" xr6:coauthVersionMax="45" xr10:uidLastSave="{00000000-0000-0000-0000-000000000000}"/>
  <bookViews>
    <workbookView xWindow="28680" yWindow="-120" windowWidth="29040" windowHeight="15840" xr2:uid="{6D0CE3BE-BAA9-4B78-9CD2-4198EF90C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F27" i="1"/>
  <c r="D26" i="1"/>
  <c r="F26" i="1" s="1"/>
  <c r="D25" i="1"/>
  <c r="F25" i="1" s="1"/>
  <c r="D24" i="1"/>
  <c r="F24" i="1" s="1"/>
  <c r="D23" i="1"/>
  <c r="F23" i="1" s="1"/>
  <c r="D22" i="1"/>
  <c r="F22" i="1"/>
  <c r="F2" i="1"/>
  <c r="D4" i="1"/>
  <c r="F4" i="1" s="1"/>
  <c r="D1" i="1"/>
  <c r="D21" i="1"/>
  <c r="F21" i="1" s="1"/>
  <c r="D20" i="1"/>
  <c r="F20" i="1" s="1"/>
  <c r="D3" i="1"/>
  <c r="F3" i="1" s="1"/>
  <c r="G1" i="1"/>
  <c r="D19" i="1"/>
  <c r="F19" i="1" s="1"/>
  <c r="D18" i="1"/>
  <c r="F18" i="1" s="1"/>
  <c r="D17" i="1"/>
  <c r="F17" i="1" s="1"/>
  <c r="D16" i="1"/>
  <c r="F16" i="1" s="1"/>
  <c r="D14" i="1"/>
  <c r="F14" i="1" s="1"/>
  <c r="D15" i="1"/>
  <c r="F15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applyNumberFormat="1" applyFon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Sheet1!$D$1:$D$27</c:f>
              <c:numCache>
                <c:formatCode>h:mm</c:formatCode>
                <c:ptCount val="27"/>
                <c:pt idx="0">
                  <c:v>0</c:v>
                </c:pt>
                <c:pt idx="1">
                  <c:v>0.51527777777777783</c:v>
                </c:pt>
                <c:pt idx="2">
                  <c:v>0.51666666666666672</c:v>
                </c:pt>
                <c:pt idx="3">
                  <c:v>0.51875000000000004</c:v>
                </c:pt>
                <c:pt idx="4">
                  <c:v>0.52361111111111114</c:v>
                </c:pt>
                <c:pt idx="5">
                  <c:v>0.52777777777777779</c:v>
                </c:pt>
                <c:pt idx="6">
                  <c:v>0.54930555555555549</c:v>
                </c:pt>
                <c:pt idx="7">
                  <c:v>0.55138888888888893</c:v>
                </c:pt>
                <c:pt idx="8">
                  <c:v>0.55694444444444446</c:v>
                </c:pt>
                <c:pt idx="9">
                  <c:v>0.56180555555555545</c:v>
                </c:pt>
                <c:pt idx="10">
                  <c:v>0.5708333333333333</c:v>
                </c:pt>
                <c:pt idx="11">
                  <c:v>0.58958333333333335</c:v>
                </c:pt>
                <c:pt idx="12">
                  <c:v>0.6020833333333333</c:v>
                </c:pt>
                <c:pt idx="13">
                  <c:v>0.61805555555555558</c:v>
                </c:pt>
                <c:pt idx="14">
                  <c:v>0.63472222222222219</c:v>
                </c:pt>
                <c:pt idx="15">
                  <c:v>0.65972222222222232</c:v>
                </c:pt>
                <c:pt idx="16">
                  <c:v>0.6875</c:v>
                </c:pt>
                <c:pt idx="17">
                  <c:v>0.7583333333333333</c:v>
                </c:pt>
                <c:pt idx="18">
                  <c:v>0.78402777777777777</c:v>
                </c:pt>
                <c:pt idx="19">
                  <c:v>0.8173611111111112</c:v>
                </c:pt>
                <c:pt idx="20">
                  <c:v>0.85069444444444442</c:v>
                </c:pt>
                <c:pt idx="21">
                  <c:v>0.8784722222222221</c:v>
                </c:pt>
                <c:pt idx="22">
                  <c:v>0.90208333333333335</c:v>
                </c:pt>
                <c:pt idx="23">
                  <c:v>0.93888888888888888</c:v>
                </c:pt>
                <c:pt idx="24">
                  <c:v>0.98750000000000004</c:v>
                </c:pt>
                <c:pt idx="25">
                  <c:v>1.0090277777777776</c:v>
                </c:pt>
                <c:pt idx="26">
                  <c:v>1.0381944444444446</c:v>
                </c:pt>
              </c:numCache>
            </c:numRef>
          </c:xVal>
          <c:yVal>
            <c:numRef>
              <c:f>Sheet1!$E$1:$E$27</c:f>
              <c:numCache>
                <c:formatCode>General</c:formatCode>
                <c:ptCount val="27"/>
                <c:pt idx="0">
                  <c:v>0</c:v>
                </c:pt>
                <c:pt idx="1">
                  <c:v>27.5</c:v>
                </c:pt>
                <c:pt idx="2">
                  <c:v>27.9</c:v>
                </c:pt>
                <c:pt idx="3">
                  <c:v>28.7</c:v>
                </c:pt>
                <c:pt idx="4">
                  <c:v>29.8</c:v>
                </c:pt>
                <c:pt idx="5">
                  <c:v>30.4</c:v>
                </c:pt>
                <c:pt idx="6">
                  <c:v>32.799999999999997</c:v>
                </c:pt>
                <c:pt idx="7">
                  <c:v>33.1</c:v>
                </c:pt>
                <c:pt idx="8">
                  <c:v>33.6</c:v>
                </c:pt>
                <c:pt idx="9">
                  <c:v>34.1</c:v>
                </c:pt>
                <c:pt idx="10">
                  <c:v>35</c:v>
                </c:pt>
                <c:pt idx="11">
                  <c:v>36.700000000000003</c:v>
                </c:pt>
                <c:pt idx="12">
                  <c:v>37.9</c:v>
                </c:pt>
                <c:pt idx="13">
                  <c:v>39.299999999999997</c:v>
                </c:pt>
                <c:pt idx="14">
                  <c:v>40.700000000000003</c:v>
                </c:pt>
                <c:pt idx="15">
                  <c:v>43</c:v>
                </c:pt>
                <c:pt idx="16">
                  <c:v>45.4</c:v>
                </c:pt>
                <c:pt idx="17">
                  <c:v>55.4</c:v>
                </c:pt>
                <c:pt idx="18">
                  <c:v>59.3</c:v>
                </c:pt>
                <c:pt idx="19">
                  <c:v>64.7</c:v>
                </c:pt>
                <c:pt idx="20">
                  <c:v>70.2</c:v>
                </c:pt>
                <c:pt idx="21">
                  <c:v>74.599999999999994</c:v>
                </c:pt>
                <c:pt idx="22">
                  <c:v>78.400000000000006</c:v>
                </c:pt>
                <c:pt idx="23">
                  <c:v>84.3</c:v>
                </c:pt>
                <c:pt idx="24">
                  <c:v>91.9</c:v>
                </c:pt>
                <c:pt idx="25">
                  <c:v>95.2</c:v>
                </c:pt>
                <c:pt idx="2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7-4ADE-B35F-F403031FD4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Sheet1!$D$1:$D$27</c:f>
              <c:numCache>
                <c:formatCode>h:mm</c:formatCode>
                <c:ptCount val="27"/>
                <c:pt idx="0">
                  <c:v>0</c:v>
                </c:pt>
                <c:pt idx="1">
                  <c:v>0.51527777777777783</c:v>
                </c:pt>
                <c:pt idx="2">
                  <c:v>0.51666666666666672</c:v>
                </c:pt>
                <c:pt idx="3">
                  <c:v>0.51875000000000004</c:v>
                </c:pt>
                <c:pt idx="4">
                  <c:v>0.52361111111111114</c:v>
                </c:pt>
                <c:pt idx="5">
                  <c:v>0.52777777777777779</c:v>
                </c:pt>
                <c:pt idx="6">
                  <c:v>0.54930555555555549</c:v>
                </c:pt>
                <c:pt idx="7">
                  <c:v>0.55138888888888893</c:v>
                </c:pt>
                <c:pt idx="8">
                  <c:v>0.55694444444444446</c:v>
                </c:pt>
                <c:pt idx="9">
                  <c:v>0.56180555555555545</c:v>
                </c:pt>
                <c:pt idx="10">
                  <c:v>0.5708333333333333</c:v>
                </c:pt>
                <c:pt idx="11">
                  <c:v>0.58958333333333335</c:v>
                </c:pt>
                <c:pt idx="12">
                  <c:v>0.6020833333333333</c:v>
                </c:pt>
                <c:pt idx="13">
                  <c:v>0.61805555555555558</c:v>
                </c:pt>
                <c:pt idx="14">
                  <c:v>0.63472222222222219</c:v>
                </c:pt>
                <c:pt idx="15">
                  <c:v>0.65972222222222232</c:v>
                </c:pt>
                <c:pt idx="16">
                  <c:v>0.6875</c:v>
                </c:pt>
                <c:pt idx="17">
                  <c:v>0.7583333333333333</c:v>
                </c:pt>
                <c:pt idx="18">
                  <c:v>0.78402777777777777</c:v>
                </c:pt>
                <c:pt idx="19">
                  <c:v>0.8173611111111112</c:v>
                </c:pt>
                <c:pt idx="20">
                  <c:v>0.85069444444444442</c:v>
                </c:pt>
                <c:pt idx="21">
                  <c:v>0.8784722222222221</c:v>
                </c:pt>
                <c:pt idx="22">
                  <c:v>0.90208333333333335</c:v>
                </c:pt>
                <c:pt idx="23">
                  <c:v>0.93888888888888888</c:v>
                </c:pt>
                <c:pt idx="24">
                  <c:v>0.98750000000000004</c:v>
                </c:pt>
                <c:pt idx="25">
                  <c:v>1.0090277777777776</c:v>
                </c:pt>
                <c:pt idx="26">
                  <c:v>1.0381944444444446</c:v>
                </c:pt>
              </c:numCache>
            </c:numRef>
          </c:xVal>
          <c:yVal>
            <c:numRef>
              <c:f>Sheet1!$F$1:$F$27</c:f>
              <c:numCache>
                <c:formatCode>General</c:formatCode>
                <c:ptCount val="27"/>
                <c:pt idx="0">
                  <c:v>0</c:v>
                </c:pt>
                <c:pt idx="1">
                  <c:v>27.649051490514907</c:v>
                </c:pt>
                <c:pt idx="2">
                  <c:v>27.723577235772364</c:v>
                </c:pt>
                <c:pt idx="3">
                  <c:v>27.835365853658541</c:v>
                </c:pt>
                <c:pt idx="4">
                  <c:v>28.096205962059621</c:v>
                </c:pt>
                <c:pt idx="5">
                  <c:v>28.319783197831981</c:v>
                </c:pt>
                <c:pt idx="6">
                  <c:v>29.474932249322492</c:v>
                </c:pt>
                <c:pt idx="7">
                  <c:v>29.586720867208676</c:v>
                </c:pt>
                <c:pt idx="8">
                  <c:v>29.884823848238483</c:v>
                </c:pt>
                <c:pt idx="9">
                  <c:v>30.145663956639563</c:v>
                </c:pt>
                <c:pt idx="10">
                  <c:v>30.630081300813007</c:v>
                </c:pt>
                <c:pt idx="11">
                  <c:v>31.636178861788618</c:v>
                </c:pt>
                <c:pt idx="12">
                  <c:v>32.306910569105689</c:v>
                </c:pt>
                <c:pt idx="13">
                  <c:v>33.1639566395664</c:v>
                </c:pt>
                <c:pt idx="14">
                  <c:v>34.058265582655828</c:v>
                </c:pt>
                <c:pt idx="15">
                  <c:v>35.399728997289976</c:v>
                </c:pt>
                <c:pt idx="16">
                  <c:v>36.890243902439025</c:v>
                </c:pt>
                <c:pt idx="17">
                  <c:v>40.691056910569102</c:v>
                </c:pt>
                <c:pt idx="18">
                  <c:v>42.069783197831981</c:v>
                </c:pt>
                <c:pt idx="19">
                  <c:v>43.858401084010843</c:v>
                </c:pt>
                <c:pt idx="20">
                  <c:v>45.647018970189698</c:v>
                </c:pt>
                <c:pt idx="21">
                  <c:v>47.137533875338747</c:v>
                </c:pt>
                <c:pt idx="22">
                  <c:v>48.404471544715449</c:v>
                </c:pt>
                <c:pt idx="23">
                  <c:v>50.379403794037934</c:v>
                </c:pt>
                <c:pt idx="24">
                  <c:v>52.987804878048792</c:v>
                </c:pt>
                <c:pt idx="25">
                  <c:v>54.142953929539289</c:v>
                </c:pt>
                <c:pt idx="26">
                  <c:v>55.707994579945812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A7-4ADE-B35F-F403031FD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40624"/>
        <c:axId val="460738656"/>
      </c:scatterChart>
      <c:valAx>
        <c:axId val="4607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38656"/>
        <c:crosses val="autoZero"/>
        <c:crossBetween val="midCat"/>
      </c:valAx>
      <c:valAx>
        <c:axId val="4607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4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399097</xdr:colOff>
      <xdr:row>3</xdr:row>
      <xdr:rowOff>0</xdr:rowOff>
    </xdr:from>
    <xdr:to>
      <xdr:col>20</xdr:col>
      <xdr:colOff>523875</xdr:colOff>
      <xdr:row>27</xdr:row>
      <xdr:rowOff>120967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A8B6DB-868F-4CB9-A5F6-77BBB54DA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409575</xdr:colOff>
      <xdr:row>29</xdr:row>
      <xdr:rowOff>0</xdr:rowOff>
    </xdr:from>
    <xdr:to>
      <xdr:col>20</xdr:col>
      <xdr:colOff>555327</xdr:colOff>
      <xdr:row>33</xdr:row>
      <xdr:rowOff>38005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555C283-5479-40C1-B445-A3D63DD80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6375" y="5248275"/>
          <a:ext cx="7466667" cy="76190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0.35195</cdr:x>
      <cdr:y>0.33909</cdr:y>
    </cdr:from>
    <cdr:to>
      <cdr:x>0.54798</cdr:x>
      <cdr:y>0.47771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8917FA0-D0AF-4A64-B8F9-1546FDA77F5B}"/>
            </a:ext>
          </a:extLst>
        </cdr:cNvPr>
        <cdr:cNvSpPr txBox="1"/>
      </cdr:nvSpPr>
      <cdr:spPr>
        <a:xfrm xmlns:a="http://schemas.openxmlformats.org/drawingml/2006/main">
          <a:off x="2616518" y="1514475"/>
          <a:ext cx="14573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0.47751</cdr:x>
      <cdr:y>0.64406</cdr:y>
    </cdr:from>
    <cdr:to>
      <cdr:x>0.69532</cdr:x>
      <cdr:y>0.71017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525E525-9536-40D9-A63D-1AC2529BA632}"/>
            </a:ext>
          </a:extLst>
        </cdr:cNvPr>
        <cdr:cNvSpPr txBox="1"/>
      </cdr:nvSpPr>
      <cdr:spPr>
        <a:xfrm xmlns:a="http://schemas.openxmlformats.org/drawingml/2006/main">
          <a:off x="3549968" y="2876550"/>
          <a:ext cx="16192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/>
            <a:t>DB Parameter</a:t>
          </a:r>
          <a:r>
            <a:rPr lang="en-CA" sz="1100" baseline="0"/>
            <a:t> Change</a:t>
          </a:r>
        </a:p>
        <a:p xmlns:a="http://schemas.openxmlformats.org/drawingml/2006/main"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6C32-C18A-4784-AEC7-117E847250F2}">
  <dimension ref="B1:G27"/>
  <sheetViews>
    <sheetView tabSelected="1" workbookViewId="0">
      <selection activeCell="F33" sqref="F33"/>
    </sheetView>
  </sheetViews>
  <sheetFormatPr defaultRowHeight="14.4" x14ac:dyDescent="0.3"/>
  <sheetData>
    <row r="1" spans="3:7" x14ac:dyDescent="0.3">
      <c r="C1" s="1">
        <v>0.95833333333333337</v>
      </c>
      <c r="D1" s="1">
        <f>C1-$C$1</f>
        <v>0</v>
      </c>
      <c r="E1">
        <v>0</v>
      </c>
      <c r="F1">
        <v>0</v>
      </c>
      <c r="G1">
        <f>27.5 / 12.3</f>
        <v>2.2357723577235773</v>
      </c>
    </row>
    <row r="2" spans="3:7" x14ac:dyDescent="0.3">
      <c r="C2" s="1">
        <v>0.47361111111111115</v>
      </c>
      <c r="D2" s="1">
        <v>0.51527777777777783</v>
      </c>
      <c r="E2">
        <v>27.5</v>
      </c>
      <c r="F2" s="2">
        <f>((D2-$D$1) * 24) * $G$1</f>
        <v>27.649051490514907</v>
      </c>
    </row>
    <row r="3" spans="3:7" x14ac:dyDescent="0.3">
      <c r="C3" s="1">
        <v>0.47500000000000003</v>
      </c>
      <c r="D3" s="1">
        <f>C3-$C$2 + $D$2</f>
        <v>0.51666666666666672</v>
      </c>
      <c r="E3">
        <v>27.9</v>
      </c>
      <c r="F3" s="2">
        <f t="shared" ref="F3:F27" si="0">((D3-$D$1) * 24) * $G$1</f>
        <v>27.723577235772364</v>
      </c>
    </row>
    <row r="4" spans="3:7" x14ac:dyDescent="0.3">
      <c r="C4" s="1">
        <v>0.4770833333333333</v>
      </c>
      <c r="D4" s="1">
        <f>C4-$C$2 + $D$2</f>
        <v>0.51875000000000004</v>
      </c>
      <c r="E4">
        <v>28.7</v>
      </c>
      <c r="F4" s="2">
        <f t="shared" si="0"/>
        <v>27.835365853658541</v>
      </c>
    </row>
    <row r="5" spans="3:7" x14ac:dyDescent="0.3">
      <c r="C5" s="1">
        <v>0.48194444444444445</v>
      </c>
      <c r="D5" s="1">
        <f t="shared" ref="D4:D27" si="1">C5-$C$2 + $D$2</f>
        <v>0.52361111111111114</v>
      </c>
      <c r="E5">
        <v>29.8</v>
      </c>
      <c r="F5" s="2">
        <f t="shared" si="0"/>
        <v>28.096205962059621</v>
      </c>
    </row>
    <row r="6" spans="3:7" x14ac:dyDescent="0.3">
      <c r="C6" s="1">
        <v>0.4861111111111111</v>
      </c>
      <c r="D6" s="1">
        <f t="shared" si="1"/>
        <v>0.52777777777777779</v>
      </c>
      <c r="E6">
        <v>30.4</v>
      </c>
      <c r="F6" s="2">
        <f t="shared" si="0"/>
        <v>28.319783197831981</v>
      </c>
    </row>
    <row r="7" spans="3:7" x14ac:dyDescent="0.3">
      <c r="C7" s="1">
        <v>0.50763888888888886</v>
      </c>
      <c r="D7" s="1">
        <f t="shared" si="1"/>
        <v>0.54930555555555549</v>
      </c>
      <c r="E7">
        <v>32.799999999999997</v>
      </c>
      <c r="F7" s="2">
        <f t="shared" si="0"/>
        <v>29.474932249322492</v>
      </c>
    </row>
    <row r="8" spans="3:7" x14ac:dyDescent="0.3">
      <c r="C8" s="1">
        <v>0.50972222222222219</v>
      </c>
      <c r="D8" s="1">
        <f t="shared" si="1"/>
        <v>0.55138888888888893</v>
      </c>
      <c r="E8">
        <v>33.1</v>
      </c>
      <c r="F8" s="2">
        <f t="shared" si="0"/>
        <v>29.586720867208676</v>
      </c>
    </row>
    <row r="9" spans="3:7" x14ac:dyDescent="0.3">
      <c r="C9" s="1">
        <v>0.51527777777777783</v>
      </c>
      <c r="D9" s="1">
        <f t="shared" si="1"/>
        <v>0.55694444444444446</v>
      </c>
      <c r="E9">
        <v>33.6</v>
      </c>
      <c r="F9" s="2">
        <f t="shared" si="0"/>
        <v>29.884823848238483</v>
      </c>
    </row>
    <row r="10" spans="3:7" x14ac:dyDescent="0.3">
      <c r="C10" s="1">
        <v>0.52013888888888882</v>
      </c>
      <c r="D10" s="1">
        <f t="shared" si="1"/>
        <v>0.56180555555555545</v>
      </c>
      <c r="E10">
        <v>34.1</v>
      </c>
      <c r="F10" s="2">
        <f t="shared" si="0"/>
        <v>30.145663956639563</v>
      </c>
    </row>
    <row r="11" spans="3:7" x14ac:dyDescent="0.3">
      <c r="C11" s="1">
        <v>0.52916666666666667</v>
      </c>
      <c r="D11" s="1">
        <f t="shared" si="1"/>
        <v>0.5708333333333333</v>
      </c>
      <c r="E11">
        <v>35</v>
      </c>
      <c r="F11" s="2">
        <f t="shared" si="0"/>
        <v>30.630081300813007</v>
      </c>
    </row>
    <row r="12" spans="3:7" x14ac:dyDescent="0.3">
      <c r="C12" s="1">
        <v>0.54791666666666672</v>
      </c>
      <c r="D12" s="1">
        <f t="shared" si="1"/>
        <v>0.58958333333333335</v>
      </c>
      <c r="E12">
        <v>36.700000000000003</v>
      </c>
      <c r="F12" s="2">
        <f t="shared" si="0"/>
        <v>31.636178861788618</v>
      </c>
    </row>
    <row r="13" spans="3:7" x14ac:dyDescent="0.3">
      <c r="C13" s="1">
        <v>0.56041666666666667</v>
      </c>
      <c r="D13" s="1">
        <f t="shared" si="1"/>
        <v>0.6020833333333333</v>
      </c>
      <c r="E13">
        <v>37.9</v>
      </c>
      <c r="F13" s="2">
        <f t="shared" si="0"/>
        <v>32.306910569105689</v>
      </c>
    </row>
    <row r="14" spans="3:7" x14ac:dyDescent="0.3">
      <c r="C14" s="1">
        <v>0.57638888888888895</v>
      </c>
      <c r="D14" s="1">
        <f>C14-$C$2 + $D$2</f>
        <v>0.61805555555555558</v>
      </c>
      <c r="E14">
        <v>39.299999999999997</v>
      </c>
      <c r="F14" s="2">
        <f t="shared" si="0"/>
        <v>33.1639566395664</v>
      </c>
    </row>
    <row r="15" spans="3:7" x14ac:dyDescent="0.3">
      <c r="C15" s="1">
        <v>0.59305555555555556</v>
      </c>
      <c r="D15" s="1">
        <f t="shared" si="1"/>
        <v>0.63472222222222219</v>
      </c>
      <c r="E15">
        <v>40.700000000000003</v>
      </c>
      <c r="F15" s="2">
        <f t="shared" si="0"/>
        <v>34.058265582655828</v>
      </c>
    </row>
    <row r="16" spans="3:7" x14ac:dyDescent="0.3">
      <c r="C16" s="1">
        <v>0.61805555555555558</v>
      </c>
      <c r="D16" s="1">
        <f t="shared" si="1"/>
        <v>0.65972222222222232</v>
      </c>
      <c r="E16">
        <v>43</v>
      </c>
      <c r="F16" s="2">
        <f t="shared" si="0"/>
        <v>35.399728997289976</v>
      </c>
    </row>
    <row r="17" spans="2:6" x14ac:dyDescent="0.3">
      <c r="C17" s="1">
        <v>0.64583333333333337</v>
      </c>
      <c r="D17" s="1">
        <f t="shared" si="1"/>
        <v>0.6875</v>
      </c>
      <c r="E17">
        <v>45.4</v>
      </c>
      <c r="F17" s="2">
        <f t="shared" si="0"/>
        <v>36.890243902439025</v>
      </c>
    </row>
    <row r="18" spans="2:6" x14ac:dyDescent="0.3">
      <c r="C18" s="1">
        <v>0.71666666666666667</v>
      </c>
      <c r="D18" s="1">
        <f t="shared" si="1"/>
        <v>0.7583333333333333</v>
      </c>
      <c r="E18">
        <v>55.4</v>
      </c>
      <c r="F18" s="2">
        <f t="shared" si="0"/>
        <v>40.691056910569102</v>
      </c>
    </row>
    <row r="19" spans="2:6" x14ac:dyDescent="0.3">
      <c r="C19" s="1">
        <v>0.74236111111111114</v>
      </c>
      <c r="D19" s="1">
        <f t="shared" si="1"/>
        <v>0.78402777777777777</v>
      </c>
      <c r="E19">
        <v>59.3</v>
      </c>
      <c r="F19" s="2">
        <f t="shared" si="0"/>
        <v>42.069783197831981</v>
      </c>
    </row>
    <row r="20" spans="2:6" x14ac:dyDescent="0.3">
      <c r="C20" s="1">
        <v>0.77569444444444446</v>
      </c>
      <c r="D20" s="1">
        <f t="shared" si="1"/>
        <v>0.8173611111111112</v>
      </c>
      <c r="E20">
        <v>64.7</v>
      </c>
      <c r="F20" s="2">
        <f t="shared" si="0"/>
        <v>43.858401084010843</v>
      </c>
    </row>
    <row r="21" spans="2:6" x14ac:dyDescent="0.3">
      <c r="C21" s="1">
        <v>0.80902777777777779</v>
      </c>
      <c r="D21" s="1">
        <f t="shared" si="1"/>
        <v>0.85069444444444442</v>
      </c>
      <c r="E21">
        <v>70.2</v>
      </c>
      <c r="F21" s="2">
        <f t="shared" si="0"/>
        <v>45.647018970189698</v>
      </c>
    </row>
    <row r="22" spans="2:6" x14ac:dyDescent="0.3">
      <c r="C22" s="1">
        <v>0.83680555555555547</v>
      </c>
      <c r="D22" s="1">
        <f t="shared" si="1"/>
        <v>0.8784722222222221</v>
      </c>
      <c r="E22">
        <v>74.599999999999994</v>
      </c>
      <c r="F22" s="2">
        <f t="shared" si="0"/>
        <v>47.137533875338747</v>
      </c>
    </row>
    <row r="23" spans="2:6" x14ac:dyDescent="0.3">
      <c r="C23" s="1">
        <v>0.86041666666666661</v>
      </c>
      <c r="D23" s="1">
        <f t="shared" si="1"/>
        <v>0.90208333333333335</v>
      </c>
      <c r="E23">
        <v>78.400000000000006</v>
      </c>
      <c r="F23" s="2">
        <f t="shared" si="0"/>
        <v>48.404471544715449</v>
      </c>
    </row>
    <row r="24" spans="2:6" x14ac:dyDescent="0.3">
      <c r="C24" s="1">
        <v>0.89722222222222225</v>
      </c>
      <c r="D24" s="1">
        <f t="shared" si="1"/>
        <v>0.93888888888888888</v>
      </c>
      <c r="E24">
        <v>84.3</v>
      </c>
      <c r="F24" s="2">
        <f t="shared" si="0"/>
        <v>50.379403794037934</v>
      </c>
    </row>
    <row r="25" spans="2:6" x14ac:dyDescent="0.3">
      <c r="C25" s="1">
        <v>0.9458333333333333</v>
      </c>
      <c r="D25" s="1">
        <f t="shared" si="1"/>
        <v>0.98750000000000004</v>
      </c>
      <c r="E25">
        <v>91.9</v>
      </c>
      <c r="F25" s="2">
        <f t="shared" si="0"/>
        <v>52.987804878048792</v>
      </c>
    </row>
    <row r="26" spans="2:6" x14ac:dyDescent="0.3">
      <c r="B26" s="3"/>
      <c r="C26" s="1">
        <v>0.96736111111111101</v>
      </c>
      <c r="D26" s="1">
        <f>C26-$C$2 + $D$2 + B26</f>
        <v>1.0090277777777776</v>
      </c>
      <c r="E26">
        <v>95.2</v>
      </c>
      <c r="F26" s="2">
        <f t="shared" si="0"/>
        <v>54.142953929539289</v>
      </c>
    </row>
    <row r="27" spans="2:6" x14ac:dyDescent="0.3">
      <c r="C27" s="1">
        <v>0.99652777777777779</v>
      </c>
      <c r="D27" s="1">
        <f>C27-$C$2 + $D$2 + B27</f>
        <v>1.0381944444444446</v>
      </c>
      <c r="E27">
        <v>100</v>
      </c>
      <c r="F27" s="2">
        <f t="shared" si="0"/>
        <v>55.707994579945812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Krakovsky</dc:creator>
  <cp:lastModifiedBy>Michael Krakovsky</cp:lastModifiedBy>
  <dcterms:created xsi:type="dcterms:W3CDTF">2020-05-02T16:12:10Z</dcterms:created>
  <dcterms:modified xsi:type="dcterms:W3CDTF">2020-05-03T03:58:31Z</dcterms:modified>
</cp:coreProperties>
</file>