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OneDrive/4th Year/Optimisation/"/>
    </mc:Choice>
  </mc:AlternateContent>
  <xr:revisionPtr revIDLastSave="0" documentId="13_ncr:1_{124212CD-8629-A34B-ACFC-32CEC21C2877}" xr6:coauthVersionLast="45" xr6:coauthVersionMax="45" xr10:uidLastSave="{00000000-0000-0000-0000-000000000000}"/>
  <bookViews>
    <workbookView xWindow="420" yWindow="760" windowWidth="28040" windowHeight="17040" xr2:uid="{5565633F-466A-CE4D-8288-1DC4B49F7226}"/>
  </bookViews>
  <sheets>
    <sheet name="500 Lux" sheetId="9" r:id="rId1"/>
    <sheet name="400 Lux" sheetId="8" r:id="rId2"/>
    <sheet name="Sheet7" sheetId="7" r:id="rId3"/>
    <sheet name="Sheet6" sheetId="6" r:id="rId4"/>
    <sheet name="Sheet5" sheetId="5" r:id="rId5"/>
    <sheet name="Sheet1" sheetId="1" r:id="rId6"/>
    <sheet name="Sheet2" sheetId="2" r:id="rId7"/>
    <sheet name="Sheet3" sheetId="3" r:id="rId8"/>
    <sheet name="Sheet4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2" i="8"/>
  <c r="D2" i="9"/>
  <c r="D3" i="9"/>
  <c r="D4" i="9"/>
  <c r="D5" i="9"/>
  <c r="D6" i="9"/>
  <c r="D7" i="9"/>
  <c r="D8" i="9"/>
  <c r="C3" i="9"/>
  <c r="C4" i="9"/>
  <c r="C5" i="9"/>
  <c r="C6" i="9"/>
  <c r="C7" i="9"/>
  <c r="C8" i="9"/>
  <c r="C2" i="9"/>
  <c r="C15" i="9"/>
  <c r="C16" i="9"/>
  <c r="C17" i="9"/>
  <c r="C18" i="9"/>
  <c r="C19" i="9"/>
  <c r="C20" i="9"/>
  <c r="C14" i="9"/>
  <c r="B14" i="9"/>
  <c r="B15" i="9" l="1"/>
  <c r="B16" i="9"/>
  <c r="B17" i="9"/>
  <c r="B18" i="9"/>
  <c r="B19" i="9"/>
  <c r="B20" i="9"/>
  <c r="C13" i="7" l="1"/>
  <c r="C14" i="7"/>
  <c r="C15" i="7"/>
  <c r="C16" i="7"/>
  <c r="C17" i="7"/>
  <c r="C18" i="7"/>
  <c r="C19" i="7"/>
  <c r="B14" i="7"/>
  <c r="B15" i="7"/>
  <c r="B16" i="7"/>
  <c r="B17" i="7"/>
  <c r="B18" i="7"/>
  <c r="B19" i="7"/>
  <c r="B13" i="7"/>
  <c r="D4" i="3"/>
</calcChain>
</file>

<file path=xl/sharedStrings.xml><?xml version="1.0" encoding="utf-8"?>
<sst xmlns="http://schemas.openxmlformats.org/spreadsheetml/2006/main" count="484" uniqueCount="116">
  <si>
    <t>Heating</t>
  </si>
  <si>
    <t>Lighting</t>
  </si>
  <si>
    <t>North</t>
  </si>
  <si>
    <t>West</t>
  </si>
  <si>
    <t>South</t>
  </si>
  <si>
    <t>East</t>
  </si>
  <si>
    <t>HE</t>
  </si>
  <si>
    <t>LE</t>
  </si>
  <si>
    <t>WWR</t>
  </si>
  <si>
    <t>Light Energy</t>
  </si>
  <si>
    <t>Lighting Energy</t>
  </si>
  <si>
    <t>Heating Energy</t>
  </si>
  <si>
    <t>Scenario One (blue)</t>
  </si>
  <si>
    <t>Sun Dec 08 2019 15:41:31 GMT+0000 (Greenwich Mean Time)</t>
  </si>
  <si>
    <t>Setup Information:</t>
  </si>
  <si>
    <t>Building</t>
  </si>
  <si>
    <t>Location</t>
  </si>
  <si>
    <t>UK - London</t>
  </si>
  <si>
    <t>Building length, side A</t>
  </si>
  <si>
    <t>N/A</t>
  </si>
  <si>
    <t>Building length, side B</t>
  </si>
  <si>
    <t>Simulation Type</t>
  </si>
  <si>
    <t>one_sided</t>
  </si>
  <si>
    <t>Window Description</t>
  </si>
  <si>
    <t>Typology</t>
  </si>
  <si>
    <t>dgu_nb</t>
  </si>
  <si>
    <t>Glazing Type</t>
  </si>
  <si>
    <t>clear</t>
  </si>
  <si>
    <t>Window Area</t>
  </si>
  <si>
    <t>Wall Description</t>
  </si>
  <si>
    <t>Insulation R-Value</t>
  </si>
  <si>
    <r>
      <t>99999999.9 m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>-K/W</t>
    </r>
  </si>
  <si>
    <t>Occupancy</t>
  </si>
  <si>
    <t>Type</t>
  </si>
  <si>
    <t>Low-rise Residential</t>
  </si>
  <si>
    <t>Occupancy Load</t>
  </si>
  <si>
    <r>
      <t>0.000 people per m</t>
    </r>
    <r>
      <rPr>
        <vertAlign val="superscript"/>
        <sz val="12"/>
        <color theme="1"/>
        <rFont val="Arial"/>
        <family val="2"/>
      </rPr>
      <t>2</t>
    </r>
  </si>
  <si>
    <t>Lighting Requirements</t>
  </si>
  <si>
    <t>500 lux</t>
  </si>
  <si>
    <t>Equipment Load</t>
  </si>
  <si>
    <r>
      <t>0.00 W/m</t>
    </r>
    <r>
      <rPr>
        <vertAlign val="superscript"/>
        <sz val="12"/>
        <color theme="1"/>
        <rFont val="Arial"/>
        <family val="2"/>
      </rPr>
      <t>2</t>
    </r>
  </si>
  <si>
    <t>Room Ventilation</t>
  </si>
  <si>
    <t>Air Change Rate per Occupant</t>
  </si>
  <si>
    <t>15.0 liters / sec per person</t>
  </si>
  <si>
    <t>Total Air Change Rate</t>
  </si>
  <si>
    <t>0.0 roomfuls per hour</t>
  </si>
  <si>
    <t>Lighting Control</t>
  </si>
  <si>
    <t>lights respond to sunlight: all lights controlled by a single dimming switch</t>
  </si>
  <si>
    <t>Representative Room</t>
  </si>
  <si>
    <t>Orientation</t>
  </si>
  <si>
    <t>north</t>
  </si>
  <si>
    <t>Room Depth</t>
  </si>
  <si>
    <t>8 m</t>
  </si>
  <si>
    <t>Room Width</t>
  </si>
  <si>
    <t>6 m</t>
  </si>
  <si>
    <t>Room Height</t>
  </si>
  <si>
    <t>2.2 m</t>
  </si>
  <si>
    <t>Thermal Mass</t>
  </si>
  <si>
    <t>low</t>
  </si>
  <si>
    <t>Overhang</t>
  </si>
  <si>
    <t>Overhang Depth</t>
  </si>
  <si>
    <t>0 m</t>
  </si>
  <si>
    <t>Roof</t>
  </si>
  <si>
    <t>Roof Type</t>
  </si>
  <si>
    <t>adiabatic roof</t>
  </si>
  <si>
    <t>Simulation Results:</t>
  </si>
  <si>
    <r>
      <t>Primary Energy Use and CO</t>
    </r>
    <r>
      <rPr>
        <b/>
        <i/>
        <vertAlign val="subscript"/>
        <sz val="16"/>
        <color rgb="FF000000"/>
        <rFont val="Arial"/>
        <family val="2"/>
      </rPr>
      <t>2</t>
    </r>
    <r>
      <rPr>
        <b/>
        <i/>
        <sz val="16"/>
        <color rgb="FF000000"/>
        <rFont val="Arial"/>
        <family val="2"/>
      </rPr>
      <t> Emissions</t>
    </r>
  </si>
  <si>
    <t>heating</t>
  </si>
  <si>
    <t>energy</t>
  </si>
  <si>
    <t>cooling</t>
  </si>
  <si>
    <t>lighting</t>
  </si>
  <si>
    <t>total</t>
  </si>
  <si>
    <r>
      <t>CO</t>
    </r>
    <r>
      <rPr>
        <vertAlign val="subscript"/>
        <sz val="11"/>
        <color theme="1"/>
        <rFont val="Courier"/>
        <family val="1"/>
      </rPr>
      <t>2</t>
    </r>
  </si>
  <si>
    <t>emissions</t>
  </si>
  <si>
    <r>
      <t>(kWh/m</t>
    </r>
    <r>
      <rPr>
        <vertAlign val="superscript"/>
        <sz val="11"/>
        <color theme="1"/>
        <rFont val="Courier"/>
        <family val="1"/>
      </rPr>
      <t>2</t>
    </r>
    <r>
      <rPr>
        <sz val="11"/>
        <color theme="1"/>
        <rFont val="Courier"/>
        <family val="1"/>
      </rPr>
      <t>)</t>
    </r>
  </si>
  <si>
    <r>
      <t>(kg/m</t>
    </r>
    <r>
      <rPr>
        <vertAlign val="superscript"/>
        <sz val="11"/>
        <color theme="1"/>
        <rFont val="Courier"/>
        <family val="1"/>
      </rPr>
      <t>2</t>
    </r>
    <r>
      <rPr>
        <sz val="11"/>
        <color theme="1"/>
        <rFont val="Courier"/>
        <family val="1"/>
      </rPr>
      <t>)</t>
    </r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</si>
  <si>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</si>
  <si>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</si>
  <si>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</si>
  <si>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</si>
  <si>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</si>
  <si>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</si>
  <si>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</si>
  <si>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</si>
  <si>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</si>
  <si>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</si>
  <si>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</si>
  <si>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</si>
  <si>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</si>
  <si>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yearly energy</t>
  </si>
  <si>
    <t>solar</t>
  </si>
  <si>
    <t>altitude</t>
  </si>
  <si>
    <t>azimuth</t>
  </si>
  <si>
    <t>direct</t>
  </si>
  <si>
    <t>radiation </t>
  </si>
  <si>
    <t>diffuse</t>
  </si>
  <si>
    <t>outdoor </t>
  </si>
  <si>
    <t>temp.</t>
  </si>
  <si>
    <t>indoor </t>
  </si>
  <si>
    <t>window </t>
  </si>
  <si>
    <t>load</t>
  </si>
  <si>
    <t>blinds</t>
  </si>
  <si>
    <t>closed</t>
  </si>
  <si>
    <t>(degrees)</t>
  </si>
  <si>
    <r>
      <t>(W-h/m</t>
    </r>
    <r>
      <rPr>
        <vertAlign val="superscript"/>
        <sz val="11"/>
        <color theme="1"/>
        <rFont val="Courier"/>
        <family val="1"/>
      </rPr>
      <t>2</t>
    </r>
    <r>
      <rPr>
        <sz val="11"/>
        <color theme="1"/>
        <rFont val="Courier"/>
        <family val="1"/>
      </rPr>
      <t>)</t>
    </r>
  </si>
  <si>
    <t>(K)</t>
  </si>
  <si>
    <t>(% time)</t>
  </si>
  <si>
    <t>midnight</t>
  </si>
  <si>
    <t>noon</t>
  </si>
  <si>
    <t>Lighting Energy (kwh/m^2)</t>
  </si>
  <si>
    <t>Floor area = 48 m^2</t>
  </si>
  <si>
    <t>Lighting Energy (w)</t>
  </si>
  <si>
    <t>Lights on 7 hours a day, 365 days a year</t>
  </si>
  <si>
    <t>kwh</t>
  </si>
  <si>
    <t>£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</si>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</sst>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1"/>
      <color rgb="FF000000"/>
      <name val="Courier"/>
      <family val="1"/>
    </font>
    <font>
      <sz val="11"/>
      <color theme="1"/>
      <name val="Courier"/>
      <family val="1"/>
    </font>
    <font>
      <b/>
      <sz val="12"/>
      <color rgb="FF000000"/>
      <name val="Arial"/>
      <family val="2"/>
    </font>
    <font>
      <b/>
      <i/>
      <sz val="14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sz val="12"/>
      <color theme="1"/>
      <name val="Arial"/>
      <family val="2"/>
    </font>
    <font>
      <sz val="12"/>
      <color theme="1"/>
      <name val="Arial"/>
      <family val="2"/>
    </font>
    <font>
      <vertAlign val="superscript"/>
      <sz val="12"/>
      <color theme="1"/>
      <name val="Arial"/>
      <family val="2"/>
    </font>
    <font>
      <b/>
      <i/>
      <vertAlign val="subscript"/>
      <sz val="16"/>
      <color rgb="FF000000"/>
      <name val="Arial"/>
      <family val="2"/>
    </font>
    <font>
      <vertAlign val="subscript"/>
      <sz val="11"/>
      <color theme="1"/>
      <name val="Courier"/>
      <family val="1"/>
    </font>
    <font>
      <vertAlign val="superscript"/>
      <sz val="11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9" fontId="0" fillId="0" borderId="0" xfId="0" applyNumberFormat="1"/>
    <xf numFmtId="9" fontId="3" fillId="0" borderId="0" xfId="0" applyNumberFormat="1" applyFont="1"/>
    <xf numFmtId="0" fontId="4" fillId="0" borderId="0" xfId="0" applyFont="1"/>
    <xf numFmtId="0" fontId="5" fillId="0" borderId="0" xfId="0" applyFont="1"/>
    <xf numFmtId="0" fontId="2" fillId="0" borderId="0" xfId="0" applyFont="1"/>
    <xf numFmtId="9" fontId="6" fillId="0" borderId="0" xfId="0" applyNumberFormat="1" applyFont="1"/>
    <xf numFmtId="0" fontId="0" fillId="0" borderId="0" xfId="1" applyNumberFormat="1" applyFont="1"/>
    <xf numFmtId="0" fontId="3" fillId="0" borderId="0" xfId="1" applyNumberFormat="1" applyFont="1"/>
    <xf numFmtId="0" fontId="4" fillId="0" borderId="0" xfId="0" applyNumberFormat="1" applyFont="1"/>
    <xf numFmtId="0" fontId="7" fillId="0" borderId="0" xfId="0" applyFont="1"/>
    <xf numFmtId="0" fontId="3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9" fontId="10" fillId="0" borderId="0" xfId="0" applyNumberFormat="1" applyFont="1"/>
    <xf numFmtId="18" fontId="5" fillId="0" borderId="0" xfId="0" applyNumberFormat="1" applyFont="1"/>
    <xf numFmtId="0" fontId="5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'500 Lux'!$B$1</c:f>
              <c:strCache>
                <c:ptCount val="1"/>
                <c:pt idx="0">
                  <c:v>Lighting Energy (kwh/m^2)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'500 Lux'!$A$2:$A$8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33</c:v>
                </c:pt>
                <c:pt idx="3">
                  <c:v>50</c:v>
                </c:pt>
                <c:pt idx="4">
                  <c:v>66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'500 Lux'!$B$2:$B$8</c:f>
              <c:numCache>
                <c:formatCode>General</c:formatCode>
                <c:ptCount val="7"/>
                <c:pt idx="0">
                  <c:v>46.2</c:v>
                </c:pt>
                <c:pt idx="1">
                  <c:v>40.9</c:v>
                </c:pt>
                <c:pt idx="2">
                  <c:v>34.200000000000003</c:v>
                </c:pt>
                <c:pt idx="3">
                  <c:v>29.5</c:v>
                </c:pt>
                <c:pt idx="4">
                  <c:v>22.2</c:v>
                </c:pt>
                <c:pt idx="5">
                  <c:v>17.3</c:v>
                </c:pt>
                <c:pt idx="6">
                  <c:v>17.3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CA-D34C-93EB-FC3AE15B0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384480"/>
        <c:axId val="1219430608"/>
      </c:scatterChart>
      <c:valAx>
        <c:axId val="117438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30608"/>
        <c:crosses val="autoZero"/>
        <c:crossBetween val="midCat"/>
      </c:valAx>
      <c:valAx>
        <c:axId val="12194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38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Sheet3!$A$1:$A$4</c:f>
              <c:numCache>
                <c:formatCode>General</c:formatCode>
                <c:ptCount val="4"/>
                <c:pt idx="0">
                  <c:v>1</c:v>
                </c:pt>
                <c:pt idx="1">
                  <c:v>20</c:v>
                </c:pt>
                <c:pt idx="2">
                  <c:v>60</c:v>
                </c:pt>
                <c:pt idx="3">
                  <c:v>80</c:v>
                </c:pt>
              </c:numCache>
            </c:numRef>
          </c:xVal>
          <c:yVal>
            <c:numRef>
              <c:f>Sheet3!$B$1:$B$4</c:f>
              <c:numCache>
                <c:formatCode>General</c:formatCode>
                <c:ptCount val="4"/>
                <c:pt idx="0">
                  <c:v>1389.8</c:v>
                </c:pt>
                <c:pt idx="1">
                  <c:v>1402.7</c:v>
                </c:pt>
                <c:pt idx="2">
                  <c:v>1429.2</c:v>
                </c:pt>
                <c:pt idx="3">
                  <c:v>1443.6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8F-F946-AE66-6E6D4143947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Sheet3!$A$1:$A$4</c:f>
              <c:numCache>
                <c:formatCode>General</c:formatCode>
                <c:ptCount val="4"/>
                <c:pt idx="0">
                  <c:v>1</c:v>
                </c:pt>
                <c:pt idx="1">
                  <c:v>20</c:v>
                </c:pt>
                <c:pt idx="2">
                  <c:v>60</c:v>
                </c:pt>
                <c:pt idx="3">
                  <c:v>80</c:v>
                </c:pt>
              </c:numCache>
            </c:numRef>
          </c:xVal>
          <c:yVal>
            <c:numRef>
              <c:f>Sheet3!$C$1:$C$4</c:f>
              <c:numCache>
                <c:formatCode>General</c:formatCode>
                <c:ptCount val="4"/>
                <c:pt idx="0">
                  <c:v>70.900000000000006</c:v>
                </c:pt>
                <c:pt idx="1">
                  <c:v>69.099999999999994</c:v>
                </c:pt>
                <c:pt idx="2">
                  <c:v>66.599999999999994</c:v>
                </c:pt>
                <c:pt idx="3">
                  <c:v>65.8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8F-F946-AE66-6E6D41439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672208"/>
        <c:axId val="1041673840"/>
      </c:scatterChart>
      <c:valAx>
        <c:axId val="104167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673840"/>
        <c:crosses val="autoZero"/>
        <c:crossBetween val="midCat"/>
      </c:valAx>
      <c:valAx>
        <c:axId val="104167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67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HE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Sheet4!$A$2:$A$5</c:f>
              <c:numCache>
                <c:formatCode>General</c:formatCode>
                <c:ptCount val="4"/>
                <c:pt idx="0">
                  <c:v>1</c:v>
                </c:pt>
                <c:pt idx="1">
                  <c:v>20</c:v>
                </c:pt>
                <c:pt idx="2">
                  <c:v>60</c:v>
                </c:pt>
                <c:pt idx="3">
                  <c:v>80</c:v>
                </c:pt>
              </c:numCache>
            </c:numRef>
          </c:xVal>
          <c:yVal>
            <c:numRef>
              <c:f>Sheet4!$B$2:$B$5</c:f>
              <c:numCache>
                <c:formatCode>General</c:formatCode>
                <c:ptCount val="4"/>
                <c:pt idx="0">
                  <c:v>1383.5</c:v>
                </c:pt>
                <c:pt idx="1">
                  <c:v>1397.2</c:v>
                </c:pt>
                <c:pt idx="2">
                  <c:v>1410</c:v>
                </c:pt>
                <c:pt idx="3">
                  <c:v>1416.3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AC-A342-AFFA-98AF433DD843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Sheet4!$A$2:$A$5</c:f>
              <c:numCache>
                <c:formatCode>General</c:formatCode>
                <c:ptCount val="4"/>
                <c:pt idx="0">
                  <c:v>1</c:v>
                </c:pt>
                <c:pt idx="1">
                  <c:v>20</c:v>
                </c:pt>
                <c:pt idx="2">
                  <c:v>60</c:v>
                </c:pt>
                <c:pt idx="3">
                  <c:v>80</c:v>
                </c:pt>
              </c:numCache>
            </c:numRef>
          </c:xVal>
          <c:yVal>
            <c:numRef>
              <c:f>Sheet4!$C$2:$C$5</c:f>
              <c:numCache>
                <c:formatCode>General</c:formatCode>
                <c:ptCount val="4"/>
                <c:pt idx="0">
                  <c:v>77.599999999999994</c:v>
                </c:pt>
                <c:pt idx="1">
                  <c:v>75.5</c:v>
                </c:pt>
                <c:pt idx="2">
                  <c:v>71.5</c:v>
                </c:pt>
                <c:pt idx="3">
                  <c:v>69.8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AC-A342-AFFA-98AF433DD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483184"/>
        <c:axId val="1099660128"/>
      </c:scatterChart>
      <c:valAx>
        <c:axId val="100648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660128"/>
        <c:crosses val="autoZero"/>
        <c:crossBetween val="midCat"/>
      </c:valAx>
      <c:valAx>
        <c:axId val="109966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48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'400 Lux'!$B$1</c:f>
              <c:strCache>
                <c:ptCount val="1"/>
                <c:pt idx="0">
                  <c:v>Lighting Energy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'400 Lux'!$A$2:$A$8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33</c:v>
                </c:pt>
                <c:pt idx="3">
                  <c:v>50</c:v>
                </c:pt>
                <c:pt idx="4">
                  <c:v>66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'400 Lux'!$B$2:$B$8</c:f>
              <c:numCache>
                <c:formatCode>General</c:formatCode>
                <c:ptCount val="7"/>
                <c:pt idx="0">
                  <c:v>36.6</c:v>
                </c:pt>
                <c:pt idx="1">
                  <c:v>31.4</c:v>
                </c:pt>
                <c:pt idx="2">
                  <c:v>24.9</c:v>
                </c:pt>
                <c:pt idx="3">
                  <c:v>20.2</c:v>
                </c:pt>
                <c:pt idx="4">
                  <c:v>14.4</c:v>
                </c:pt>
                <c:pt idx="5">
                  <c:v>11.1</c:v>
                </c:pt>
                <c:pt idx="6">
                  <c:v>11.1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0-304E-A066-FC2B3E2DB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321392"/>
        <c:axId val="1101853568"/>
      </c:scatterChart>
      <c:valAx>
        <c:axId val="104432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853568"/>
        <c:crosses val="autoZero"/>
        <c:crossBetween val="midCat"/>
      </c:valAx>
      <c:valAx>
        <c:axId val="110185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32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Lighting Energy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90</c:v>
                </c:pt>
                <c:pt idx="6">
                  <c:v>100</c:v>
                </c:pt>
              </c:numCache>
            </c:numRef>
          </c:xVal>
          <c:yVal>
            <c:numRef>
              <c:f>Sheet7!$B$2:$B$8</c:f>
              <c:numCache>
                <c:formatCode>General</c:formatCode>
                <c:ptCount val="7"/>
                <c:pt idx="0">
                  <c:v>80.2</c:v>
                </c:pt>
                <c:pt idx="1">
                  <c:v>79.8</c:v>
                </c:pt>
                <c:pt idx="2">
                  <c:v>79</c:v>
                </c:pt>
                <c:pt idx="3">
                  <c:v>78.400000000000006</c:v>
                </c:pt>
                <c:pt idx="4">
                  <c:v>77</c:v>
                </c:pt>
                <c:pt idx="5">
                  <c:v>76.599999999999994</c:v>
                </c:pt>
                <c:pt idx="6">
                  <c:v>76.5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9A-944D-90BA-B5A87DB0B0D7}"/>
            </c:ext>
          </c:extLst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Heating Energy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Sheet7!$A$2:$A$8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90</c:v>
                </c:pt>
                <c:pt idx="6">
                  <c:v>100</c:v>
                </c:pt>
              </c:numCache>
            </c:numRef>
          </c:xVal>
          <c:yVal>
            <c:numRef>
              <c:f>Sheet7!$C$2:$C$8</c:f>
              <c:numCache>
                <c:formatCode>General</c:formatCode>
                <c:ptCount val="7"/>
                <c:pt idx="0">
                  <c:v>544.79999999999995</c:v>
                </c:pt>
                <c:pt idx="1">
                  <c:v>550</c:v>
                </c:pt>
                <c:pt idx="2">
                  <c:v>558.20000000000005</c:v>
                </c:pt>
                <c:pt idx="3">
                  <c:v>568</c:v>
                </c:pt>
                <c:pt idx="4">
                  <c:v>579.29999999999995</c:v>
                </c:pt>
                <c:pt idx="5">
                  <c:v>586.4</c:v>
                </c:pt>
                <c:pt idx="6">
                  <c:v>591.6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9A-944D-90BA-B5A87DB0B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541328"/>
        <c:axId val="1250576416"/>
      </c:scatterChart>
      <c:valAx>
        <c:axId val="125054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576416"/>
        <c:crosses val="autoZero"/>
        <c:crossBetween val="midCat"/>
      </c:valAx>
      <c:valAx>
        <c:axId val="125057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54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Sheet7!$B$12</c:f>
              <c:strCache>
                <c:ptCount val="1"/>
                <c:pt idx="0">
                  <c:v>Lighting Energy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Sheet7!$A$13:$A$19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90</c:v>
                </c:pt>
                <c:pt idx="6">
                  <c:v>100</c:v>
                </c:pt>
              </c:numCache>
            </c:numRef>
          </c:xVal>
          <c:yVal>
            <c:numRef>
              <c:f>Sheet7!$B$13:$B$19</c:f>
              <c:numCache>
                <c:formatCode>General</c:formatCode>
                <c:ptCount val="7"/>
                <c:pt idx="0">
                  <c:v>1</c:v>
                </c:pt>
                <c:pt idx="1">
                  <c:v>0.99501246882793015</c:v>
                </c:pt>
                <c:pt idx="2">
                  <c:v>0.98503740648379046</c:v>
                </c:pt>
                <c:pt idx="3">
                  <c:v>0.97755610972568585</c:v>
                </c:pt>
                <c:pt idx="4">
                  <c:v>0.96009975062344133</c:v>
                </c:pt>
                <c:pt idx="5">
                  <c:v>0.95511221945137148</c:v>
                </c:pt>
                <c:pt idx="6">
                  <c:v>0.95386533665835405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FC-0A45-BED8-EAA351882E69}"/>
            </c:ext>
          </c:extLst>
        </c:ser>
        <c:ser>
          <c:idx val="1"/>
          <c:order val="1"/>
          <c:tx>
            <c:strRef>
              <c:f>Sheet7!$C$12</c:f>
              <c:strCache>
                <c:ptCount val="1"/>
                <c:pt idx="0">
                  <c:v>Heating Energy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Sheet7!$A$13:$A$19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90</c:v>
                </c:pt>
                <c:pt idx="6">
                  <c:v>100</c:v>
                </c:pt>
              </c:numCache>
            </c:numRef>
          </c:xVal>
          <c:yVal>
            <c:numRef>
              <c:f>Sheet7!$C$13:$C$19</c:f>
              <c:numCache>
                <c:formatCode>General</c:formatCode>
                <c:ptCount val="7"/>
                <c:pt idx="0">
                  <c:v>0.92089249492900593</c:v>
                </c:pt>
                <c:pt idx="1">
                  <c:v>0.92968221771467208</c:v>
                </c:pt>
                <c:pt idx="2">
                  <c:v>0.94354293441514536</c:v>
                </c:pt>
                <c:pt idx="3">
                  <c:v>0.96010818120351582</c:v>
                </c:pt>
                <c:pt idx="4">
                  <c:v>0.97920892494928991</c:v>
                </c:pt>
                <c:pt idx="5">
                  <c:v>0.99121027721433397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FC-0A45-BED8-EAA351882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558144"/>
        <c:axId val="1133763872"/>
      </c:scatterChart>
      <c:valAx>
        <c:axId val="113355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763872"/>
        <c:crosses val="autoZero"/>
        <c:crossBetween val="midCat"/>
      </c:valAx>
      <c:valAx>
        <c:axId val="11337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55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Sheet7!$B$22</c:f>
              <c:strCache>
                <c:ptCount val="1"/>
                <c:pt idx="0">
                  <c:v>Lighting Energy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Sheet7!$A$23:$A$32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25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Sheet7!$B$23:$B$32</c:f>
              <c:numCache>
                <c:formatCode>General</c:formatCode>
                <c:ptCount val="10"/>
                <c:pt idx="0">
                  <c:v>100.7</c:v>
                </c:pt>
                <c:pt idx="1">
                  <c:v>98.9</c:v>
                </c:pt>
                <c:pt idx="2">
                  <c:v>98.9</c:v>
                </c:pt>
                <c:pt idx="3">
                  <c:v>98.9</c:v>
                </c:pt>
                <c:pt idx="4">
                  <c:v>96.2</c:v>
                </c:pt>
                <c:pt idx="5">
                  <c:v>94.5</c:v>
                </c:pt>
                <c:pt idx="6">
                  <c:v>94.5</c:v>
                </c:pt>
                <c:pt idx="7">
                  <c:v>90.3</c:v>
                </c:pt>
                <c:pt idx="8">
                  <c:v>89.7</c:v>
                </c:pt>
                <c:pt idx="9">
                  <c:v>89.7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08-2642-AD9B-34CDD1035FAD}"/>
            </c:ext>
          </c:extLst>
        </c:ser>
        <c:ser>
          <c:idx val="1"/>
          <c:order val="1"/>
          <c:tx>
            <c:strRef>
              <c:f>Sheet7!$C$22</c:f>
              <c:strCache>
                <c:ptCount val="1"/>
                <c:pt idx="0">
                  <c:v>Heating Energy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Sheet7!$A$23:$A$32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25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Sheet7!$C$23:$C$32</c:f>
              <c:numCache>
                <c:formatCode>General</c:formatCode>
                <c:ptCount val="10"/>
                <c:pt idx="0">
                  <c:v>19.7</c:v>
                </c:pt>
                <c:pt idx="1">
                  <c:v>12.8</c:v>
                </c:pt>
                <c:pt idx="2">
                  <c:v>2.9</c:v>
                </c:pt>
                <c:pt idx="3">
                  <c:v>1.8</c:v>
                </c:pt>
                <c:pt idx="4">
                  <c:v>3.9</c:v>
                </c:pt>
                <c:pt idx="5">
                  <c:v>11.3</c:v>
                </c:pt>
                <c:pt idx="6">
                  <c:v>17.899999999999999</c:v>
                </c:pt>
                <c:pt idx="7">
                  <c:v>35.799999999999997</c:v>
                </c:pt>
                <c:pt idx="8">
                  <c:v>46</c:v>
                </c:pt>
                <c:pt idx="9">
                  <c:v>52.8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08-2642-AD9B-34CDD1035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023280"/>
        <c:axId val="1140161776"/>
      </c:scatterChart>
      <c:valAx>
        <c:axId val="114002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61776"/>
        <c:crosses val="autoZero"/>
        <c:crossBetween val="midCat"/>
      </c:valAx>
      <c:valAx>
        <c:axId val="114016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02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Sheet6!$A$1:$A$6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40</c:v>
                </c:pt>
                <c:pt idx="3">
                  <c:v>50</c:v>
                </c:pt>
                <c:pt idx="4">
                  <c:v>55</c:v>
                </c:pt>
                <c:pt idx="5">
                  <c:v>95</c:v>
                </c:pt>
              </c:numCache>
            </c:numRef>
          </c:xVal>
          <c:yVal>
            <c:numRef>
              <c:f>Sheet6!$B$1:$B$6</c:f>
              <c:numCache>
                <c:formatCode>General</c:formatCode>
                <c:ptCount val="6"/>
                <c:pt idx="0">
                  <c:v>99.9</c:v>
                </c:pt>
                <c:pt idx="1">
                  <c:v>99.8</c:v>
                </c:pt>
                <c:pt idx="2">
                  <c:v>97.7</c:v>
                </c:pt>
                <c:pt idx="3">
                  <c:v>97.7</c:v>
                </c:pt>
                <c:pt idx="4">
                  <c:v>96.8</c:v>
                </c:pt>
                <c:pt idx="5">
                  <c:v>94.3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39-E948-B31A-BC49D0E74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984432"/>
        <c:axId val="1219050400"/>
      </c:scatterChart>
      <c:valAx>
        <c:axId val="104198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50400"/>
        <c:crosses val="autoZero"/>
        <c:crossBetween val="midCat"/>
      </c:valAx>
      <c:valAx>
        <c:axId val="121905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98443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Sheet5!$A$2:$A$15</c:f>
              <c:numCache>
                <c:formatCode>General</c:formatCod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49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  <c:pt idx="10">
                  <c:v>55</c:v>
                </c:pt>
                <c:pt idx="11">
                  <c:v>65</c:v>
                </c:pt>
                <c:pt idx="12">
                  <c:v>80</c:v>
                </c:pt>
                <c:pt idx="13">
                  <c:v>95</c:v>
                </c:pt>
              </c:numCache>
            </c:numRef>
          </c:xVal>
          <c:yVal>
            <c:numRef>
              <c:f>Sheet5!$B$2:$B$15</c:f>
              <c:numCache>
                <c:formatCode>General</c:formatCode>
                <c:ptCount val="14"/>
                <c:pt idx="0">
                  <c:v>99.8</c:v>
                </c:pt>
                <c:pt idx="1">
                  <c:v>99.8</c:v>
                </c:pt>
                <c:pt idx="2">
                  <c:v>99.7</c:v>
                </c:pt>
                <c:pt idx="3">
                  <c:v>98.9</c:v>
                </c:pt>
                <c:pt idx="4">
                  <c:v>98.3</c:v>
                </c:pt>
                <c:pt idx="5">
                  <c:v>97.6</c:v>
                </c:pt>
                <c:pt idx="6">
                  <c:v>97.6</c:v>
                </c:pt>
                <c:pt idx="7">
                  <c:v>97.6</c:v>
                </c:pt>
                <c:pt idx="8">
                  <c:v>96.5</c:v>
                </c:pt>
                <c:pt idx="9">
                  <c:v>96.5</c:v>
                </c:pt>
                <c:pt idx="10">
                  <c:v>96.5</c:v>
                </c:pt>
                <c:pt idx="11">
                  <c:v>95.8</c:v>
                </c:pt>
                <c:pt idx="12">
                  <c:v>94.9</c:v>
                </c:pt>
                <c:pt idx="13">
                  <c:v>94.3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F6-0748-B504-0513C65DF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906400"/>
        <c:axId val="1006179104"/>
      </c:scatterChart>
      <c:valAx>
        <c:axId val="113790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179104"/>
        <c:crosses val="autoZero"/>
        <c:crossBetween val="midCat"/>
      </c:valAx>
      <c:valAx>
        <c:axId val="100617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0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Heating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Sheet1!$A$3:$A$5</c:f>
              <c:numCache>
                <c:formatCode>0%</c:formatCode>
                <c:ptCount val="3"/>
                <c:pt idx="0">
                  <c:v>0.01</c:v>
                </c:pt>
                <c:pt idx="1">
                  <c:v>0.5</c:v>
                </c:pt>
                <c:pt idx="2">
                  <c:v>0.99</c:v>
                </c:pt>
              </c:numCache>
            </c:numRef>
          </c:xVal>
          <c:yVal>
            <c:numRef>
              <c:f>Sheet1!$B$3:$B$5</c:f>
              <c:numCache>
                <c:formatCode>General</c:formatCode>
                <c:ptCount val="3"/>
                <c:pt idx="0">
                  <c:v>118.8</c:v>
                </c:pt>
                <c:pt idx="1">
                  <c:v>116.4</c:v>
                </c:pt>
                <c:pt idx="2">
                  <c:v>117.6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5F-B24D-9560-13D5D9B79F6B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Lighting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Sheet1!$A$3:$A$5</c:f>
              <c:numCache>
                <c:formatCode>0%</c:formatCode>
                <c:ptCount val="3"/>
                <c:pt idx="0">
                  <c:v>0.01</c:v>
                </c:pt>
                <c:pt idx="1">
                  <c:v>0.5</c:v>
                </c:pt>
                <c:pt idx="2">
                  <c:v>0.99</c:v>
                </c:pt>
              </c:numCache>
            </c:numRef>
          </c:xVal>
          <c:yVal>
            <c:numRef>
              <c:f>Sheet1!$C$3:$C$5</c:f>
              <c:numCache>
                <c:formatCode>General</c:formatCode>
                <c:ptCount val="3"/>
                <c:pt idx="0">
                  <c:v>91.3</c:v>
                </c:pt>
                <c:pt idx="1">
                  <c:v>91.1</c:v>
                </c:pt>
                <c:pt idx="2">
                  <c:v>90.7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5F-B24D-9560-13D5D9B79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339856"/>
        <c:axId val="1097238896"/>
      </c:scatterChart>
      <c:valAx>
        <c:axId val="104333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238896"/>
        <c:crosses val="autoZero"/>
        <c:crossBetween val="midCat"/>
      </c:valAx>
      <c:valAx>
        <c:axId val="10972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33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Sheet2!$A$1:$A$4</c:f>
              <c:numCache>
                <c:formatCode>General</c:formatCode>
                <c:ptCount val="4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80</c:v>
                </c:pt>
              </c:numCache>
            </c:numRef>
          </c:xVal>
          <c:yVal>
            <c:numRef>
              <c:f>Sheet2!$B$1:$B$4</c:f>
              <c:numCache>
                <c:formatCode>General</c:formatCode>
                <c:ptCount val="4"/>
                <c:pt idx="0">
                  <c:v>495.6</c:v>
                </c:pt>
                <c:pt idx="1">
                  <c:v>499.2</c:v>
                </c:pt>
                <c:pt idx="2">
                  <c:v>504.1</c:v>
                </c:pt>
                <c:pt idx="3">
                  <c:v>509.3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E1-0345-AF3B-9CD93904A48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Sheet2!$A$1:$A$4</c:f>
              <c:numCache>
                <c:formatCode>General</c:formatCode>
                <c:ptCount val="4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80</c:v>
                </c:pt>
              </c:numCache>
            </c:numRef>
          </c:xVal>
          <c:yVal>
            <c:numRef>
              <c:f>Sheet2!$C$1:$C$4</c:f>
              <c:numCache>
                <c:formatCode>General</c:formatCode>
                <c:ptCount val="4"/>
                <c:pt idx="0">
                  <c:v>77.5</c:v>
                </c:pt>
                <c:pt idx="1">
                  <c:v>76.400000000000006</c:v>
                </c:pt>
                <c:pt idx="2">
                  <c:v>74.900000000000006</c:v>
                </c:pt>
                <c:pt idx="3">
                  <c:v>74.2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E1-0345-AF3B-9CD93904A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068560"/>
        <c:axId val="1044080096"/>
      </c:scatterChart>
      <c:valAx>
        <c:axId val="117006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080096"/>
        <c:crosses val="autoZero"/>
        <c:crossBetween val="midCat"/>
      </c:valAx>
      <c:valAx>
        <c:axId val="10440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6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1</xdr:row>
      <xdr:rowOff>146050</xdr:rowOff>
    </xdr:from>
    <xdr:to>
      <xdr:col>11</xdr:col>
      <xdr:colOff>438150</xdr:colOff>
      <xdr:row>16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35EC45-E95C-0440-83B8-2A7406324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69</xdr:row>
      <xdr:rowOff>0</xdr:rowOff>
    </xdr:from>
    <xdr:to>
      <xdr:col>8</xdr:col>
      <xdr:colOff>508000</xdr:colOff>
      <xdr:row>87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91222D-6C32-F546-969C-C6127913F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5900" y="14173200"/>
          <a:ext cx="2159000" cy="368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3</xdr:row>
      <xdr:rowOff>158750</xdr:rowOff>
    </xdr:from>
    <xdr:to>
      <xdr:col>9</xdr:col>
      <xdr:colOff>768350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5B90E7-A3C1-7E40-8FE5-A568A0909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</xdr:colOff>
      <xdr:row>1</xdr:row>
      <xdr:rowOff>146050</xdr:rowOff>
    </xdr:from>
    <xdr:to>
      <xdr:col>10</xdr:col>
      <xdr:colOff>508000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5F298-A54E-2C4E-9292-9308D6947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133350</xdr:colOff>
      <xdr:row>17</xdr:row>
      <xdr:rowOff>133350</xdr:rowOff>
    </xdr:from>
    <xdr:to>
      <xdr:col>10</xdr:col>
      <xdr:colOff>577850</xdr:colOff>
      <xdr:row>35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24ECC0-914B-3644-92AF-18911D666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12700</xdr:colOff>
      <xdr:row>6</xdr:row>
      <xdr:rowOff>31750</xdr:rowOff>
    </xdr:from>
    <xdr:to>
      <xdr:col>21</xdr:col>
      <xdr:colOff>609600</xdr:colOff>
      <xdr:row>28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B54E0C-73BA-A14F-81AF-38E0D91E0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9</xdr:row>
      <xdr:rowOff>88900</xdr:rowOff>
    </xdr:from>
    <xdr:to>
      <xdr:col>13</xdr:col>
      <xdr:colOff>330200</xdr:colOff>
      <xdr:row>27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161E2A-BE09-F34A-B067-AEA5B379C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3</xdr:row>
      <xdr:rowOff>88900</xdr:rowOff>
    </xdr:from>
    <xdr:to>
      <xdr:col>14</xdr:col>
      <xdr:colOff>609600</xdr:colOff>
      <xdr:row>31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108BA6-10A0-154A-A87F-C04A8D9EE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12</xdr:row>
      <xdr:rowOff>95250</xdr:rowOff>
    </xdr:from>
    <xdr:to>
      <xdr:col>13</xdr:col>
      <xdr:colOff>311150</xdr:colOff>
      <xdr:row>25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EB45E7-7628-E648-87E9-6AE06941A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577850</xdr:colOff>
      <xdr:row>1</xdr:row>
      <xdr:rowOff>196850</xdr:rowOff>
    </xdr:from>
    <xdr:to>
      <xdr:col>11</xdr:col>
      <xdr:colOff>558800</xdr:colOff>
      <xdr:row>35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51A548-410A-2248-9FDA-D18BD0F14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768350</xdr:colOff>
      <xdr:row>3</xdr:row>
      <xdr:rowOff>158750</xdr:rowOff>
    </xdr:from>
    <xdr:to>
      <xdr:col>13</xdr:col>
      <xdr:colOff>622300</xdr:colOff>
      <xdr:row>32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D86B87-2EEA-324F-9DEC-C40AEF1AD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12</xdr:row>
      <xdr:rowOff>95250</xdr:rowOff>
    </xdr:from>
    <xdr:to>
      <xdr:col>13</xdr:col>
      <xdr:colOff>311150</xdr:colOff>
      <xdr:row>25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0C15C7-2C23-9E4E-BA4E-77FA1D37D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7CF86-8902-7542-B591-234B2A06C838}">
  <dimension ref="A1:J458"/>
  <sheetViews>
    <sheetView tabSelected="1" workbookViewId="0">
      <selection activeCell="F17" sqref="F17"/>
    </sheetView>
  </sheetViews>
  <sheetFormatPr baseColWidth="10" defaultRowHeight="16" x14ac:dyDescent="0.2"/>
  <cols>
    <col min="1" max="1" width="12.33203125" customWidth="1"/>
    <col min="2" max="2" width="68.5" bestFit="1" customWidth="1"/>
    <col min="4" max="4" width="13" bestFit="1" customWidth="1"/>
  </cols>
  <sheetData>
    <row r="1" spans="1:4" x14ac:dyDescent="0.2">
      <c r="A1" s="5" t="s">
        <v>8</v>
      </c>
      <c r="B1" s="5" t="s">
        <v>109</v>
      </c>
      <c r="C1" t="s">
        <v>113</v>
      </c>
      <c r="D1" t="s">
        <v>114</v>
      </c>
    </row>
    <row r="2" spans="1:4" x14ac:dyDescent="0.2">
      <c r="A2">
        <v>0</v>
      </c>
      <c r="B2" s="3">
        <v>46.2</v>
      </c>
      <c r="C2">
        <f>B2*48</f>
        <v>2217.6000000000004</v>
      </c>
      <c r="D2">
        <f>C2*0.14</f>
        <v>310.46400000000006</v>
      </c>
    </row>
    <row r="3" spans="1:4" x14ac:dyDescent="0.2">
      <c r="A3">
        <v>15</v>
      </c>
      <c r="B3" s="3">
        <v>40.9</v>
      </c>
      <c r="C3">
        <f t="shared" ref="C3:C8" si="0">B3*48</f>
        <v>1963.1999999999998</v>
      </c>
      <c r="D3">
        <f t="shared" ref="D3:D8" si="1">C3*0.14</f>
        <v>274.84800000000001</v>
      </c>
    </row>
    <row r="4" spans="1:4" x14ac:dyDescent="0.2">
      <c r="A4">
        <v>33</v>
      </c>
      <c r="B4" s="4">
        <v>34.200000000000003</v>
      </c>
      <c r="C4">
        <f t="shared" si="0"/>
        <v>1641.6000000000001</v>
      </c>
      <c r="D4">
        <f t="shared" si="1"/>
        <v>229.82400000000004</v>
      </c>
    </row>
    <row r="5" spans="1:4" x14ac:dyDescent="0.2">
      <c r="A5">
        <v>50</v>
      </c>
      <c r="B5" s="4">
        <v>29.5</v>
      </c>
      <c r="C5">
        <f t="shared" si="0"/>
        <v>1416</v>
      </c>
      <c r="D5">
        <f t="shared" si="1"/>
        <v>198.24</v>
      </c>
    </row>
    <row r="6" spans="1:4" x14ac:dyDescent="0.2">
      <c r="A6">
        <v>66</v>
      </c>
      <c r="B6" s="4">
        <v>22.2</v>
      </c>
      <c r="C6">
        <f t="shared" si="0"/>
        <v>1065.5999999999999</v>
      </c>
      <c r="D6">
        <f t="shared" si="1"/>
        <v>149.184</v>
      </c>
    </row>
    <row r="7" spans="1:4" x14ac:dyDescent="0.2">
      <c r="A7">
        <v>85</v>
      </c>
      <c r="B7" s="3">
        <v>17.3</v>
      </c>
      <c r="C7">
        <f t="shared" si="0"/>
        <v>830.40000000000009</v>
      </c>
      <c r="D7">
        <f t="shared" si="1"/>
        <v>116.25600000000003</v>
      </c>
    </row>
    <row r="8" spans="1:4" x14ac:dyDescent="0.2">
      <c r="A8">
        <v>100</v>
      </c>
      <c r="B8" s="4">
        <v>17.3</v>
      </c>
      <c r="C8">
        <f t="shared" si="0"/>
        <v>830.40000000000009</v>
      </c>
      <c r="D8">
        <f t="shared" si="1"/>
        <v>116.25600000000003</v>
      </c>
    </row>
    <row r="10" spans="1:4" x14ac:dyDescent="0.2">
      <c r="A10" t="s">
        <v>110</v>
      </c>
    </row>
    <row r="11" spans="1:4" x14ac:dyDescent="0.2">
      <c r="A11" t="s">
        <v>112</v>
      </c>
    </row>
    <row r="13" spans="1:4" x14ac:dyDescent="0.2">
      <c r="A13" s="5" t="s">
        <v>8</v>
      </c>
      <c r="B13" s="5" t="s">
        <v>111</v>
      </c>
    </row>
    <row r="14" spans="1:4" x14ac:dyDescent="0.2">
      <c r="A14">
        <v>0</v>
      </c>
      <c r="B14" s="3">
        <f>B2*48*1000/8760</f>
        <v>253.1506849315069</v>
      </c>
      <c r="C14">
        <f>B14*4/5</f>
        <v>202.52054794520552</v>
      </c>
    </row>
    <row r="15" spans="1:4" x14ac:dyDescent="0.2">
      <c r="A15">
        <v>15</v>
      </c>
      <c r="B15" s="3">
        <f t="shared" ref="B15:B20" si="2">B3*48*1000/8760</f>
        <v>224.10958904109586</v>
      </c>
      <c r="C15">
        <f t="shared" ref="C15:C20" si="3">B15*4/5</f>
        <v>179.28767123287668</v>
      </c>
    </row>
    <row r="16" spans="1:4" x14ac:dyDescent="0.2">
      <c r="A16">
        <v>33</v>
      </c>
      <c r="B16" s="3">
        <f t="shared" si="2"/>
        <v>187.39726027397262</v>
      </c>
      <c r="C16">
        <f t="shared" si="3"/>
        <v>149.91780821917808</v>
      </c>
    </row>
    <row r="17" spans="1:3" x14ac:dyDescent="0.2">
      <c r="A17">
        <v>50</v>
      </c>
      <c r="B17" s="3">
        <f t="shared" si="2"/>
        <v>161.64383561643837</v>
      </c>
      <c r="C17">
        <f t="shared" si="3"/>
        <v>129.3150684931507</v>
      </c>
    </row>
    <row r="18" spans="1:3" x14ac:dyDescent="0.2">
      <c r="A18">
        <v>66</v>
      </c>
      <c r="B18" s="3">
        <f t="shared" si="2"/>
        <v>121.64383561643835</v>
      </c>
      <c r="C18">
        <f t="shared" si="3"/>
        <v>97.315068493150676</v>
      </c>
    </row>
    <row r="19" spans="1:3" x14ac:dyDescent="0.2">
      <c r="A19">
        <v>85</v>
      </c>
      <c r="B19" s="3">
        <f t="shared" si="2"/>
        <v>94.794520547945226</v>
      </c>
      <c r="C19">
        <f t="shared" si="3"/>
        <v>75.835616438356183</v>
      </c>
    </row>
    <row r="20" spans="1:3" x14ac:dyDescent="0.2">
      <c r="A20">
        <v>100</v>
      </c>
      <c r="B20" s="3">
        <f t="shared" si="2"/>
        <v>94.794520547945226</v>
      </c>
      <c r="C20">
        <f t="shared" si="3"/>
        <v>75.835616438356183</v>
      </c>
    </row>
    <row r="24" spans="1:3" ht="18" x14ac:dyDescent="0.2">
      <c r="A24" s="10" t="s">
        <v>12</v>
      </c>
    </row>
    <row r="25" spans="1:3" x14ac:dyDescent="0.2">
      <c r="A25" s="11" t="s">
        <v>13</v>
      </c>
    </row>
    <row r="27" spans="1:3" ht="18" x14ac:dyDescent="0.2">
      <c r="A27" s="10" t="s">
        <v>14</v>
      </c>
    </row>
    <row r="28" spans="1:3" ht="20" x14ac:dyDescent="0.2">
      <c r="A28" s="12"/>
    </row>
    <row r="29" spans="1:3" x14ac:dyDescent="0.2">
      <c r="A29" s="13" t="s">
        <v>15</v>
      </c>
    </row>
    <row r="30" spans="1:3" x14ac:dyDescent="0.2">
      <c r="A30" s="14" t="s">
        <v>16</v>
      </c>
      <c r="B30" s="14" t="s">
        <v>17</v>
      </c>
    </row>
    <row r="31" spans="1:3" x14ac:dyDescent="0.2">
      <c r="A31" s="14" t="s">
        <v>18</v>
      </c>
      <c r="B31" s="14" t="s">
        <v>19</v>
      </c>
    </row>
    <row r="32" spans="1:3" x14ac:dyDescent="0.2">
      <c r="A32" s="14" t="s">
        <v>20</v>
      </c>
      <c r="B32" s="14" t="s">
        <v>19</v>
      </c>
    </row>
    <row r="33" spans="1:2" x14ac:dyDescent="0.2">
      <c r="A33" s="13" t="s">
        <v>21</v>
      </c>
    </row>
    <row r="34" spans="1:2" x14ac:dyDescent="0.2">
      <c r="A34" s="14" t="s">
        <v>21</v>
      </c>
      <c r="B34" s="14" t="s">
        <v>22</v>
      </c>
    </row>
    <row r="35" spans="1:2" x14ac:dyDescent="0.2">
      <c r="A35" s="13" t="s">
        <v>23</v>
      </c>
    </row>
    <row r="36" spans="1:2" x14ac:dyDescent="0.2">
      <c r="A36" s="14" t="s">
        <v>24</v>
      </c>
      <c r="B36" s="14" t="s">
        <v>25</v>
      </c>
    </row>
    <row r="37" spans="1:2" x14ac:dyDescent="0.2">
      <c r="A37" s="14" t="s">
        <v>26</v>
      </c>
      <c r="B37" s="14" t="s">
        <v>27</v>
      </c>
    </row>
    <row r="38" spans="1:2" x14ac:dyDescent="0.2">
      <c r="A38" s="14" t="s">
        <v>28</v>
      </c>
      <c r="B38" s="15">
        <v>0.66</v>
      </c>
    </row>
    <row r="39" spans="1:2" x14ac:dyDescent="0.2">
      <c r="A39" s="13" t="s">
        <v>29</v>
      </c>
    </row>
    <row r="40" spans="1:2" ht="18" x14ac:dyDescent="0.2">
      <c r="A40" s="14" t="s">
        <v>30</v>
      </c>
      <c r="B40" s="14" t="s">
        <v>31</v>
      </c>
    </row>
    <row r="41" spans="1:2" x14ac:dyDescent="0.2">
      <c r="A41" s="13" t="s">
        <v>32</v>
      </c>
    </row>
    <row r="42" spans="1:2" x14ac:dyDescent="0.2">
      <c r="A42" s="14" t="s">
        <v>33</v>
      </c>
      <c r="B42" s="14" t="s">
        <v>34</v>
      </c>
    </row>
    <row r="43" spans="1:2" ht="18" x14ac:dyDescent="0.2">
      <c r="A43" s="14" t="s">
        <v>35</v>
      </c>
      <c r="B43" s="14" t="s">
        <v>36</v>
      </c>
    </row>
    <row r="44" spans="1:2" x14ac:dyDescent="0.2">
      <c r="A44" s="14" t="s">
        <v>37</v>
      </c>
      <c r="B44" s="14" t="s">
        <v>38</v>
      </c>
    </row>
    <row r="45" spans="1:2" ht="18" x14ac:dyDescent="0.2">
      <c r="A45" s="14" t="s">
        <v>39</v>
      </c>
      <c r="B45" s="14" t="s">
        <v>40</v>
      </c>
    </row>
    <row r="46" spans="1:2" x14ac:dyDescent="0.2">
      <c r="A46" s="13" t="s">
        <v>41</v>
      </c>
    </row>
    <row r="47" spans="1:2" x14ac:dyDescent="0.2">
      <c r="A47" s="14" t="s">
        <v>42</v>
      </c>
      <c r="B47" s="14" t="s">
        <v>43</v>
      </c>
    </row>
    <row r="48" spans="1:2" x14ac:dyDescent="0.2">
      <c r="A48" s="14" t="s">
        <v>44</v>
      </c>
      <c r="B48" s="14" t="s">
        <v>45</v>
      </c>
    </row>
    <row r="49" spans="1:2" x14ac:dyDescent="0.2">
      <c r="A49" s="13" t="s">
        <v>46</v>
      </c>
    </row>
    <row r="50" spans="1:2" x14ac:dyDescent="0.2">
      <c r="A50" s="14" t="s">
        <v>46</v>
      </c>
      <c r="B50" s="14" t="s">
        <v>47</v>
      </c>
    </row>
    <row r="51" spans="1:2" x14ac:dyDescent="0.2">
      <c r="A51" s="13" t="s">
        <v>48</v>
      </c>
    </row>
    <row r="52" spans="1:2" x14ac:dyDescent="0.2">
      <c r="A52" s="14" t="s">
        <v>49</v>
      </c>
      <c r="B52" s="14" t="s">
        <v>50</v>
      </c>
    </row>
    <row r="53" spans="1:2" x14ac:dyDescent="0.2">
      <c r="A53" s="14" t="s">
        <v>51</v>
      </c>
      <c r="B53" s="14" t="s">
        <v>52</v>
      </c>
    </row>
    <row r="54" spans="1:2" x14ac:dyDescent="0.2">
      <c r="A54" s="14" t="s">
        <v>53</v>
      </c>
      <c r="B54" s="14" t="s">
        <v>54</v>
      </c>
    </row>
    <row r="55" spans="1:2" x14ac:dyDescent="0.2">
      <c r="A55" s="14" t="s">
        <v>55</v>
      </c>
      <c r="B55" s="14" t="s">
        <v>56</v>
      </c>
    </row>
    <row r="56" spans="1:2" x14ac:dyDescent="0.2">
      <c r="A56" s="13" t="s">
        <v>57</v>
      </c>
    </row>
    <row r="57" spans="1:2" x14ac:dyDescent="0.2">
      <c r="A57" s="14" t="s">
        <v>57</v>
      </c>
      <c r="B57" s="14" t="s">
        <v>58</v>
      </c>
    </row>
    <row r="58" spans="1:2" x14ac:dyDescent="0.2">
      <c r="A58" s="13" t="s">
        <v>59</v>
      </c>
    </row>
    <row r="59" spans="1:2" x14ac:dyDescent="0.2">
      <c r="A59" s="14" t="s">
        <v>60</v>
      </c>
      <c r="B59" s="14" t="s">
        <v>61</v>
      </c>
    </row>
    <row r="60" spans="1:2" x14ac:dyDescent="0.2">
      <c r="A60" s="13" t="s">
        <v>62</v>
      </c>
    </row>
    <row r="61" spans="1:2" x14ac:dyDescent="0.2">
      <c r="A61" s="14" t="s">
        <v>63</v>
      </c>
      <c r="B61" s="14" t="s">
        <v>64</v>
      </c>
    </row>
    <row r="66" spans="1:7" ht="18" x14ac:dyDescent="0.2">
      <c r="A66" s="10" t="s">
        <v>65</v>
      </c>
    </row>
    <row r="68" spans="1:7" ht="24" x14ac:dyDescent="0.3">
      <c r="A68" s="12" t="s">
        <v>66</v>
      </c>
    </row>
    <row r="69" spans="1:7" ht="20" x14ac:dyDescent="0.2">
      <c r="A69" s="12"/>
    </row>
    <row r="70" spans="1:7" ht="17" x14ac:dyDescent="0.25">
      <c r="A70" s="17"/>
      <c r="B70" s="4" t="s">
        <v>67</v>
      </c>
      <c r="C70" s="4" t="s">
        <v>69</v>
      </c>
      <c r="D70" s="4" t="s">
        <v>70</v>
      </c>
      <c r="E70" s="4" t="s">
        <v>71</v>
      </c>
      <c r="F70" s="4" t="s">
        <v>72</v>
      </c>
      <c r="G70" s="17"/>
    </row>
    <row r="71" spans="1:7" x14ac:dyDescent="0.2">
      <c r="A71" s="17"/>
      <c r="B71" s="4" t="s">
        <v>68</v>
      </c>
      <c r="C71" s="4" t="s">
        <v>68</v>
      </c>
      <c r="D71" s="4" t="s">
        <v>68</v>
      </c>
      <c r="E71" s="4" t="s">
        <v>68</v>
      </c>
      <c r="F71" s="4" t="s">
        <v>73</v>
      </c>
      <c r="G71" s="17"/>
    </row>
    <row r="72" spans="1:7" ht="17" x14ac:dyDescent="0.2">
      <c r="A72" s="4"/>
      <c r="B72" s="4" t="s">
        <v>74</v>
      </c>
      <c r="C72" s="4" t="s">
        <v>74</v>
      </c>
      <c r="D72" s="4" t="s">
        <v>74</v>
      </c>
      <c r="E72" s="4" t="s">
        <v>74</v>
      </c>
      <c r="F72" s="4" t="s">
        <v>75</v>
      </c>
    </row>
    <row r="73" spans="1:7" x14ac:dyDescent="0.2">
      <c r="A73" s="4" t="s">
        <v>76</v>
      </c>
      <c r="B73" s="4">
        <v>4.7</v>
      </c>
      <c r="C73" s="4">
        <v>0</v>
      </c>
      <c r="D73" s="4">
        <v>3.2</v>
      </c>
      <c r="E73" s="4">
        <v>7.9</v>
      </c>
      <c r="F73" s="4">
        <v>1.6</v>
      </c>
    </row>
    <row r="74" spans="1:7" x14ac:dyDescent="0.2">
      <c r="A74" s="4" t="s">
        <v>77</v>
      </c>
      <c r="B74" s="4">
        <v>4.2</v>
      </c>
      <c r="C74" s="4">
        <v>0</v>
      </c>
      <c r="D74" s="4">
        <v>2.5</v>
      </c>
      <c r="E74" s="4">
        <v>6.7</v>
      </c>
      <c r="F74" s="4">
        <v>1.3</v>
      </c>
    </row>
    <row r="75" spans="1:7" x14ac:dyDescent="0.2">
      <c r="A75" s="4" t="s">
        <v>78</v>
      </c>
      <c r="B75" s="4">
        <v>3.8</v>
      </c>
      <c r="C75" s="4">
        <v>0</v>
      </c>
      <c r="D75" s="4">
        <v>2</v>
      </c>
      <c r="E75" s="4">
        <v>5.8</v>
      </c>
      <c r="F75" s="4">
        <v>1.2</v>
      </c>
    </row>
    <row r="76" spans="1:7" x14ac:dyDescent="0.2">
      <c r="A76" s="4" t="s">
        <v>79</v>
      </c>
      <c r="B76" s="4">
        <v>2.6</v>
      </c>
      <c r="C76" s="4">
        <v>0</v>
      </c>
      <c r="D76" s="4">
        <v>1.2</v>
      </c>
      <c r="E76" s="4">
        <v>3.8</v>
      </c>
      <c r="F76" s="4">
        <v>0.8</v>
      </c>
    </row>
    <row r="77" spans="1:7" x14ac:dyDescent="0.2">
      <c r="A77" s="4" t="s">
        <v>80</v>
      </c>
      <c r="B77" s="4">
        <v>1.4</v>
      </c>
      <c r="C77" s="4">
        <v>0</v>
      </c>
      <c r="D77" s="4">
        <v>0.9</v>
      </c>
      <c r="E77" s="4">
        <v>2.2999999999999998</v>
      </c>
      <c r="F77" s="4">
        <v>0.5</v>
      </c>
    </row>
    <row r="78" spans="1:7" x14ac:dyDescent="0.2">
      <c r="A78" s="4" t="s">
        <v>81</v>
      </c>
      <c r="B78" s="4">
        <v>0.3</v>
      </c>
      <c r="C78" s="4">
        <v>0</v>
      </c>
      <c r="D78" s="4">
        <v>0.8</v>
      </c>
      <c r="E78" s="4">
        <v>1.1000000000000001</v>
      </c>
      <c r="F78" s="4">
        <v>0.2</v>
      </c>
    </row>
    <row r="79" spans="1:7" x14ac:dyDescent="0.2">
      <c r="A79" s="4" t="s">
        <v>82</v>
      </c>
      <c r="B79" s="4">
        <v>0.1</v>
      </c>
      <c r="C79" s="4">
        <v>0</v>
      </c>
      <c r="D79" s="4">
        <v>0.5</v>
      </c>
      <c r="E79" s="4">
        <v>0.6</v>
      </c>
      <c r="F79" s="4">
        <v>0.1</v>
      </c>
    </row>
    <row r="80" spans="1:7" x14ac:dyDescent="0.2">
      <c r="A80" s="4" t="s">
        <v>83</v>
      </c>
      <c r="B80" s="4">
        <v>0.3</v>
      </c>
      <c r="C80" s="4">
        <v>0</v>
      </c>
      <c r="D80" s="4">
        <v>0.7</v>
      </c>
      <c r="E80" s="4">
        <v>1</v>
      </c>
      <c r="F80" s="4">
        <v>0.2</v>
      </c>
    </row>
    <row r="81" spans="1:10" x14ac:dyDescent="0.2">
      <c r="A81" s="4" t="s">
        <v>84</v>
      </c>
      <c r="B81" s="4">
        <v>1</v>
      </c>
      <c r="C81" s="4">
        <v>0</v>
      </c>
      <c r="D81" s="4">
        <v>1.7</v>
      </c>
      <c r="E81" s="4">
        <v>2.7</v>
      </c>
      <c r="F81" s="4">
        <v>0.5</v>
      </c>
    </row>
    <row r="82" spans="1:10" x14ac:dyDescent="0.2">
      <c r="A82" s="4" t="s">
        <v>85</v>
      </c>
      <c r="B82" s="4">
        <v>2.2000000000000002</v>
      </c>
      <c r="C82" s="4">
        <v>0</v>
      </c>
      <c r="D82" s="4">
        <v>2.4</v>
      </c>
      <c r="E82" s="4">
        <v>4.5999999999999996</v>
      </c>
      <c r="F82" s="4">
        <v>0.9</v>
      </c>
    </row>
    <row r="83" spans="1:10" x14ac:dyDescent="0.2">
      <c r="A83" s="4" t="s">
        <v>86</v>
      </c>
      <c r="B83" s="4">
        <v>3.6</v>
      </c>
      <c r="C83" s="4">
        <v>0</v>
      </c>
      <c r="D83" s="4">
        <v>2.9</v>
      </c>
      <c r="E83" s="4">
        <v>6.5</v>
      </c>
      <c r="F83" s="4">
        <v>1.3</v>
      </c>
    </row>
    <row r="84" spans="1:10" x14ac:dyDescent="0.2">
      <c r="A84" s="4" t="s">
        <v>87</v>
      </c>
      <c r="B84" s="4">
        <v>4.4000000000000004</v>
      </c>
      <c r="C84" s="4">
        <v>0</v>
      </c>
      <c r="D84" s="4">
        <v>3.4</v>
      </c>
      <c r="E84" s="4">
        <v>7.8</v>
      </c>
      <c r="F84" s="4">
        <v>1.6</v>
      </c>
    </row>
    <row r="85" spans="1:10" x14ac:dyDescent="0.2">
      <c r="A85" s="4" t="s">
        <v>88</v>
      </c>
      <c r="B85" s="4">
        <v>28.6</v>
      </c>
      <c r="C85" s="4">
        <v>0</v>
      </c>
      <c r="D85" s="4">
        <v>22.2</v>
      </c>
      <c r="E85" s="4">
        <v>50.8</v>
      </c>
      <c r="F85" s="4">
        <v>10.199999999999999</v>
      </c>
      <c r="G85" s="4" t="s">
        <v>89</v>
      </c>
    </row>
    <row r="89" spans="1:10" ht="20" x14ac:dyDescent="0.2">
      <c r="A89" s="12" t="s">
        <v>76</v>
      </c>
    </row>
    <row r="90" spans="1:10" ht="20" x14ac:dyDescent="0.2">
      <c r="A90" s="12"/>
    </row>
    <row r="91" spans="1:10" x14ac:dyDescent="0.2">
      <c r="A91" s="17"/>
      <c r="B91" s="4" t="s">
        <v>90</v>
      </c>
      <c r="C91" s="4" t="s">
        <v>90</v>
      </c>
      <c r="D91" s="4" t="s">
        <v>93</v>
      </c>
      <c r="E91" s="4" t="s">
        <v>95</v>
      </c>
      <c r="F91" s="4" t="s">
        <v>96</v>
      </c>
      <c r="G91" s="4" t="s">
        <v>98</v>
      </c>
      <c r="H91" s="4" t="s">
        <v>99</v>
      </c>
      <c r="I91" s="4" t="s">
        <v>67</v>
      </c>
      <c r="J91" s="4" t="s">
        <v>101</v>
      </c>
    </row>
    <row r="92" spans="1:10" x14ac:dyDescent="0.2">
      <c r="A92" s="17"/>
      <c r="B92" s="4" t="s">
        <v>91</v>
      </c>
      <c r="C92" s="4" t="s">
        <v>92</v>
      </c>
      <c r="D92" s="4" t="s">
        <v>94</v>
      </c>
      <c r="E92" s="4" t="s">
        <v>94</v>
      </c>
      <c r="F92" s="4" t="s">
        <v>97</v>
      </c>
      <c r="G92" s="4" t="s">
        <v>97</v>
      </c>
      <c r="H92" s="4" t="s">
        <v>97</v>
      </c>
      <c r="I92" s="4" t="s">
        <v>100</v>
      </c>
      <c r="J92" s="4" t="s">
        <v>102</v>
      </c>
    </row>
    <row r="93" spans="1:10" ht="17" x14ac:dyDescent="0.2">
      <c r="A93" s="4"/>
      <c r="B93" s="4" t="s">
        <v>103</v>
      </c>
      <c r="C93" s="4" t="s">
        <v>103</v>
      </c>
      <c r="D93" s="4" t="s">
        <v>104</v>
      </c>
      <c r="E93" s="4" t="s">
        <v>104</v>
      </c>
      <c r="F93" s="4" t="s">
        <v>105</v>
      </c>
      <c r="G93" s="4" t="s">
        <v>105</v>
      </c>
      <c r="H93" s="4" t="s">
        <v>105</v>
      </c>
      <c r="I93" s="4" t="s">
        <v>104</v>
      </c>
      <c r="J93" s="4" t="s">
        <v>106</v>
      </c>
    </row>
    <row r="94" spans="1:10" x14ac:dyDescent="0.2">
      <c r="A94" s="4" t="s">
        <v>107</v>
      </c>
      <c r="B94" s="4">
        <v>-58.1</v>
      </c>
      <c r="C94" s="4">
        <v>13.3</v>
      </c>
      <c r="D94" s="4">
        <v>0</v>
      </c>
      <c r="E94" s="4">
        <v>0</v>
      </c>
      <c r="F94" s="4">
        <v>275.89999999999998</v>
      </c>
      <c r="G94" s="4">
        <v>291.10000000000002</v>
      </c>
      <c r="H94" s="4">
        <v>286.10000000000002</v>
      </c>
      <c r="I94" s="4">
        <v>7.7</v>
      </c>
      <c r="J94" s="4">
        <v>0</v>
      </c>
    </row>
    <row r="95" spans="1:10" x14ac:dyDescent="0.2">
      <c r="A95" s="16">
        <v>4.1666666666666664E-2</v>
      </c>
      <c r="B95" s="4">
        <v>-54.2</v>
      </c>
      <c r="C95" s="4">
        <v>37.6</v>
      </c>
      <c r="D95" s="4">
        <v>0</v>
      </c>
      <c r="E95" s="4">
        <v>0</v>
      </c>
      <c r="F95" s="4">
        <v>275.8</v>
      </c>
      <c r="G95" s="4">
        <v>291.10000000000002</v>
      </c>
      <c r="H95" s="4">
        <v>286.10000000000002</v>
      </c>
      <c r="I95" s="4">
        <v>7.7</v>
      </c>
      <c r="J95" s="4">
        <v>0</v>
      </c>
    </row>
    <row r="96" spans="1:10" x14ac:dyDescent="0.2">
      <c r="A96" s="16">
        <v>8.3333333333333329E-2</v>
      </c>
      <c r="B96" s="4">
        <v>-47.5</v>
      </c>
      <c r="C96" s="4">
        <v>57.1</v>
      </c>
      <c r="D96" s="4">
        <v>0</v>
      </c>
      <c r="E96" s="4">
        <v>0</v>
      </c>
      <c r="F96" s="4">
        <v>275.8</v>
      </c>
      <c r="G96" s="4">
        <v>291.10000000000002</v>
      </c>
      <c r="H96" s="4">
        <v>286.10000000000002</v>
      </c>
      <c r="I96" s="4">
        <v>7.9</v>
      </c>
      <c r="J96" s="4">
        <v>0</v>
      </c>
    </row>
    <row r="97" spans="1:10" x14ac:dyDescent="0.2">
      <c r="A97" s="16">
        <v>0.125</v>
      </c>
      <c r="B97" s="4">
        <v>-39.200000000000003</v>
      </c>
      <c r="C97" s="4">
        <v>72.7</v>
      </c>
      <c r="D97" s="4">
        <v>0</v>
      </c>
      <c r="E97" s="4">
        <v>0</v>
      </c>
      <c r="F97" s="4">
        <v>275.7</v>
      </c>
      <c r="G97" s="4">
        <v>291.10000000000002</v>
      </c>
      <c r="H97" s="4">
        <v>286.10000000000002</v>
      </c>
      <c r="I97" s="4">
        <v>8</v>
      </c>
      <c r="J97" s="4">
        <v>0</v>
      </c>
    </row>
    <row r="98" spans="1:10" x14ac:dyDescent="0.2">
      <c r="A98" s="16">
        <v>0.16666666666666666</v>
      </c>
      <c r="B98" s="4">
        <v>-30.2</v>
      </c>
      <c r="C98" s="4">
        <v>85.8</v>
      </c>
      <c r="D98" s="4">
        <v>0</v>
      </c>
      <c r="E98" s="4">
        <v>0</v>
      </c>
      <c r="F98" s="4">
        <v>275.60000000000002</v>
      </c>
      <c r="G98" s="4">
        <v>291.10000000000002</v>
      </c>
      <c r="H98" s="4">
        <v>286</v>
      </c>
      <c r="I98" s="4">
        <v>8.1</v>
      </c>
      <c r="J98" s="4">
        <v>0</v>
      </c>
    </row>
    <row r="99" spans="1:10" x14ac:dyDescent="0.2">
      <c r="A99" s="16">
        <v>0.20833333333333334</v>
      </c>
      <c r="B99" s="4">
        <v>-21.1</v>
      </c>
      <c r="C99" s="4">
        <v>97.6</v>
      </c>
      <c r="D99" s="4">
        <v>0</v>
      </c>
      <c r="E99" s="4">
        <v>0</v>
      </c>
      <c r="F99" s="4">
        <v>275.60000000000002</v>
      </c>
      <c r="G99" s="4">
        <v>291.10000000000002</v>
      </c>
      <c r="H99" s="4">
        <v>286</v>
      </c>
      <c r="I99" s="4">
        <v>8.1</v>
      </c>
      <c r="J99" s="4">
        <v>0</v>
      </c>
    </row>
    <row r="100" spans="1:10" x14ac:dyDescent="0.2">
      <c r="A100" s="16">
        <v>0.25</v>
      </c>
      <c r="B100" s="4">
        <v>-12.3</v>
      </c>
      <c r="C100" s="4">
        <v>108.9</v>
      </c>
      <c r="D100" s="4">
        <v>0</v>
      </c>
      <c r="E100" s="4">
        <v>0</v>
      </c>
      <c r="F100" s="4">
        <v>275.5</v>
      </c>
      <c r="G100" s="4">
        <v>291.10000000000002</v>
      </c>
      <c r="H100" s="4">
        <v>286</v>
      </c>
      <c r="I100" s="4">
        <v>8.1</v>
      </c>
      <c r="J100" s="4">
        <v>0</v>
      </c>
    </row>
    <row r="101" spans="1:10" x14ac:dyDescent="0.2">
      <c r="A101" s="16">
        <v>0.29166666666666669</v>
      </c>
      <c r="B101" s="4">
        <v>-4</v>
      </c>
      <c r="C101" s="4">
        <v>120.3</v>
      </c>
      <c r="D101" s="4">
        <v>0</v>
      </c>
      <c r="E101" s="4">
        <v>0</v>
      </c>
      <c r="F101" s="4">
        <v>275.5</v>
      </c>
      <c r="G101" s="4">
        <v>291.10000000000002</v>
      </c>
      <c r="H101" s="4">
        <v>286</v>
      </c>
      <c r="I101" s="4">
        <v>8.1999999999999993</v>
      </c>
      <c r="J101" s="4">
        <v>0</v>
      </c>
    </row>
    <row r="102" spans="1:10" x14ac:dyDescent="0.2">
      <c r="A102" s="16">
        <v>0.33333333333333331</v>
      </c>
      <c r="B102" s="4">
        <v>3.3</v>
      </c>
      <c r="C102" s="4">
        <v>132.19999999999999</v>
      </c>
      <c r="D102" s="4">
        <v>0</v>
      </c>
      <c r="E102" s="4">
        <v>5.0999999999999996</v>
      </c>
      <c r="F102" s="4">
        <v>275.7</v>
      </c>
      <c r="G102" s="4">
        <v>293.10000000000002</v>
      </c>
      <c r="H102" s="4">
        <v>287.5</v>
      </c>
      <c r="I102" s="4">
        <v>17.7</v>
      </c>
      <c r="J102" s="4">
        <v>0</v>
      </c>
    </row>
    <row r="103" spans="1:10" x14ac:dyDescent="0.2">
      <c r="A103" s="16">
        <v>0.375</v>
      </c>
      <c r="B103" s="4">
        <v>9.3000000000000007</v>
      </c>
      <c r="C103" s="4">
        <v>144.9</v>
      </c>
      <c r="D103" s="4">
        <v>0</v>
      </c>
      <c r="E103" s="4">
        <v>20.2</v>
      </c>
      <c r="F103" s="4">
        <v>276.10000000000002</v>
      </c>
      <c r="G103" s="4">
        <v>293.10000000000002</v>
      </c>
      <c r="H103" s="4">
        <v>287.8</v>
      </c>
      <c r="I103" s="4">
        <v>8.9</v>
      </c>
      <c r="J103" s="4">
        <v>0</v>
      </c>
    </row>
    <row r="104" spans="1:10" x14ac:dyDescent="0.2">
      <c r="A104" s="16">
        <v>0.41666666666666669</v>
      </c>
      <c r="B104" s="4">
        <v>13.6</v>
      </c>
      <c r="C104" s="4">
        <v>158.4</v>
      </c>
      <c r="D104" s="4">
        <v>0</v>
      </c>
      <c r="E104" s="4">
        <v>34.6</v>
      </c>
      <c r="F104" s="4">
        <v>276.5</v>
      </c>
      <c r="G104" s="4">
        <v>293.10000000000002</v>
      </c>
      <c r="H104" s="4">
        <v>288.10000000000002</v>
      </c>
      <c r="I104" s="4">
        <v>5.4</v>
      </c>
      <c r="J104" s="4">
        <v>0</v>
      </c>
    </row>
    <row r="105" spans="1:10" x14ac:dyDescent="0.2">
      <c r="A105" s="16">
        <v>0.45833333333333331</v>
      </c>
      <c r="B105" s="4">
        <v>15.9</v>
      </c>
      <c r="C105" s="4">
        <v>172.7</v>
      </c>
      <c r="D105" s="4">
        <v>0</v>
      </c>
      <c r="E105" s="4">
        <v>40.5</v>
      </c>
      <c r="F105" s="4">
        <v>276.7</v>
      </c>
      <c r="G105" s="4">
        <v>293.10000000000002</v>
      </c>
      <c r="H105" s="4">
        <v>288.2</v>
      </c>
      <c r="I105" s="4">
        <v>3.8</v>
      </c>
      <c r="J105" s="4">
        <v>0</v>
      </c>
    </row>
    <row r="106" spans="1:10" x14ac:dyDescent="0.2">
      <c r="A106" s="4" t="s">
        <v>108</v>
      </c>
      <c r="B106" s="4">
        <v>15.9</v>
      </c>
      <c r="C106" s="4">
        <v>-172.7</v>
      </c>
      <c r="D106" s="4">
        <v>0</v>
      </c>
      <c r="E106" s="4">
        <v>42.7</v>
      </c>
      <c r="F106" s="4">
        <v>277.2</v>
      </c>
      <c r="G106" s="4">
        <v>293.10000000000002</v>
      </c>
      <c r="H106" s="4">
        <v>288.39999999999998</v>
      </c>
      <c r="I106" s="4">
        <v>3</v>
      </c>
      <c r="J106" s="4">
        <v>0</v>
      </c>
    </row>
    <row r="107" spans="1:10" x14ac:dyDescent="0.2">
      <c r="A107" s="16">
        <v>0.54166666666666663</v>
      </c>
      <c r="B107" s="4">
        <v>13.6</v>
      </c>
      <c r="C107" s="4">
        <v>-158.4</v>
      </c>
      <c r="D107" s="4">
        <v>0</v>
      </c>
      <c r="E107" s="4">
        <v>38.1</v>
      </c>
      <c r="F107" s="4">
        <v>277.60000000000002</v>
      </c>
      <c r="G107" s="4">
        <v>293.10000000000002</v>
      </c>
      <c r="H107" s="4">
        <v>288.5</v>
      </c>
      <c r="I107" s="4">
        <v>2.7</v>
      </c>
      <c r="J107" s="4">
        <v>0</v>
      </c>
    </row>
    <row r="108" spans="1:10" x14ac:dyDescent="0.2">
      <c r="A108" s="16">
        <v>0.58333333333333337</v>
      </c>
      <c r="B108" s="4">
        <v>9.3000000000000007</v>
      </c>
      <c r="C108" s="4">
        <v>-144.9</v>
      </c>
      <c r="D108" s="4">
        <v>0</v>
      </c>
      <c r="E108" s="4">
        <v>26.7</v>
      </c>
      <c r="F108" s="4">
        <v>277.5</v>
      </c>
      <c r="G108" s="4">
        <v>293.10000000000002</v>
      </c>
      <c r="H108" s="4">
        <v>288.3</v>
      </c>
      <c r="I108" s="4">
        <v>2.7</v>
      </c>
      <c r="J108" s="4">
        <v>0</v>
      </c>
    </row>
    <row r="109" spans="1:10" x14ac:dyDescent="0.2">
      <c r="A109" s="16">
        <v>0.625</v>
      </c>
      <c r="B109" s="4">
        <v>3.3</v>
      </c>
      <c r="C109" s="4">
        <v>-132.19999999999999</v>
      </c>
      <c r="D109" s="4">
        <v>0</v>
      </c>
      <c r="E109" s="4">
        <v>13.2</v>
      </c>
      <c r="F109" s="4">
        <v>277.3</v>
      </c>
      <c r="G109" s="4">
        <v>291.8</v>
      </c>
      <c r="H109" s="4">
        <v>287.3</v>
      </c>
      <c r="I109" s="4">
        <v>0</v>
      </c>
      <c r="J109" s="4">
        <v>0</v>
      </c>
    </row>
    <row r="110" spans="1:10" x14ac:dyDescent="0.2">
      <c r="A110" s="16">
        <v>0.66666666666666663</v>
      </c>
      <c r="B110" s="4">
        <v>-4</v>
      </c>
      <c r="C110" s="4">
        <v>-120.3</v>
      </c>
      <c r="D110" s="4">
        <v>0</v>
      </c>
      <c r="E110" s="4">
        <v>0.6</v>
      </c>
      <c r="F110" s="4">
        <v>277</v>
      </c>
      <c r="G110" s="4">
        <v>291.3</v>
      </c>
      <c r="H110" s="4">
        <v>286.7</v>
      </c>
      <c r="I110" s="4">
        <v>0.3</v>
      </c>
      <c r="J110" s="4">
        <v>0</v>
      </c>
    </row>
    <row r="111" spans="1:10" x14ac:dyDescent="0.2">
      <c r="A111" s="16">
        <v>0.70833333333333337</v>
      </c>
      <c r="B111" s="4">
        <v>-12.3</v>
      </c>
      <c r="C111" s="4">
        <v>-108.9</v>
      </c>
      <c r="D111" s="4">
        <v>0</v>
      </c>
      <c r="E111" s="4">
        <v>0</v>
      </c>
      <c r="F111" s="4">
        <v>276.8</v>
      </c>
      <c r="G111" s="4">
        <v>291.10000000000002</v>
      </c>
      <c r="H111" s="4">
        <v>286.5</v>
      </c>
      <c r="I111" s="4">
        <v>2.7</v>
      </c>
      <c r="J111" s="4">
        <v>0</v>
      </c>
    </row>
    <row r="112" spans="1:10" x14ac:dyDescent="0.2">
      <c r="A112" s="16">
        <v>0.75</v>
      </c>
      <c r="B112" s="4">
        <v>-21.1</v>
      </c>
      <c r="C112" s="4">
        <v>-97.6</v>
      </c>
      <c r="D112" s="4">
        <v>0</v>
      </c>
      <c r="E112" s="4">
        <v>0</v>
      </c>
      <c r="F112" s="4">
        <v>276.5</v>
      </c>
      <c r="G112" s="4">
        <v>291.10000000000002</v>
      </c>
      <c r="H112" s="4">
        <v>286.39999999999998</v>
      </c>
      <c r="I112" s="4">
        <v>5.3</v>
      </c>
      <c r="J112" s="4">
        <v>0</v>
      </c>
    </row>
    <row r="113" spans="1:10" x14ac:dyDescent="0.2">
      <c r="A113" s="16">
        <v>0.79166666666666663</v>
      </c>
      <c r="B113" s="4">
        <v>-30.2</v>
      </c>
      <c r="C113" s="4">
        <v>-85.8</v>
      </c>
      <c r="D113" s="4">
        <v>0</v>
      </c>
      <c r="E113" s="4">
        <v>0</v>
      </c>
      <c r="F113" s="4">
        <v>276.3</v>
      </c>
      <c r="G113" s="4">
        <v>291.10000000000002</v>
      </c>
      <c r="H113" s="4">
        <v>286.3</v>
      </c>
      <c r="I113" s="4">
        <v>6.6</v>
      </c>
      <c r="J113" s="4">
        <v>0</v>
      </c>
    </row>
    <row r="114" spans="1:10" x14ac:dyDescent="0.2">
      <c r="A114" s="16">
        <v>0.83333333333333337</v>
      </c>
      <c r="B114" s="4">
        <v>-39.200000000000003</v>
      </c>
      <c r="C114" s="4">
        <v>-72.7</v>
      </c>
      <c r="D114" s="4">
        <v>0</v>
      </c>
      <c r="E114" s="4">
        <v>0</v>
      </c>
      <c r="F114" s="4">
        <v>276.10000000000002</v>
      </c>
      <c r="G114" s="4">
        <v>291.10000000000002</v>
      </c>
      <c r="H114" s="4">
        <v>286.2</v>
      </c>
      <c r="I114" s="4">
        <v>7.3</v>
      </c>
      <c r="J114" s="4">
        <v>0</v>
      </c>
    </row>
    <row r="115" spans="1:10" x14ac:dyDescent="0.2">
      <c r="A115" s="16">
        <v>0.875</v>
      </c>
      <c r="B115" s="4">
        <v>-47.5</v>
      </c>
      <c r="C115" s="4">
        <v>-57.1</v>
      </c>
      <c r="D115" s="4">
        <v>0</v>
      </c>
      <c r="E115" s="4">
        <v>0</v>
      </c>
      <c r="F115" s="4">
        <v>276.10000000000002</v>
      </c>
      <c r="G115" s="4">
        <v>291.10000000000002</v>
      </c>
      <c r="H115" s="4">
        <v>286.2</v>
      </c>
      <c r="I115" s="4">
        <v>7.7</v>
      </c>
      <c r="J115" s="4">
        <v>0</v>
      </c>
    </row>
    <row r="116" spans="1:10" x14ac:dyDescent="0.2">
      <c r="A116" s="16">
        <v>0.91666666666666663</v>
      </c>
      <c r="B116" s="4">
        <v>-54.2</v>
      </c>
      <c r="C116" s="4">
        <v>-37.6</v>
      </c>
      <c r="D116" s="4">
        <v>0</v>
      </c>
      <c r="E116" s="4">
        <v>0</v>
      </c>
      <c r="F116" s="4">
        <v>276</v>
      </c>
      <c r="G116" s="4">
        <v>291.10000000000002</v>
      </c>
      <c r="H116" s="4">
        <v>286.2</v>
      </c>
      <c r="I116" s="4">
        <v>7.8</v>
      </c>
      <c r="J116" s="4">
        <v>0</v>
      </c>
    </row>
    <row r="117" spans="1:10" x14ac:dyDescent="0.2">
      <c r="A117" s="16">
        <v>0.95833333333333337</v>
      </c>
      <c r="B117" s="4">
        <v>-58.1</v>
      </c>
      <c r="C117" s="4">
        <v>-13.3</v>
      </c>
      <c r="D117" s="4">
        <v>0</v>
      </c>
      <c r="E117" s="4">
        <v>0</v>
      </c>
      <c r="F117" s="4">
        <v>275.89999999999998</v>
      </c>
      <c r="G117" s="4">
        <v>291.10000000000002</v>
      </c>
      <c r="H117" s="4">
        <v>286.10000000000002</v>
      </c>
      <c r="I117" s="4">
        <v>7.9</v>
      </c>
      <c r="J117" s="4">
        <v>0</v>
      </c>
    </row>
    <row r="120" spans="1:10" ht="20" x14ac:dyDescent="0.2">
      <c r="A120" s="12" t="s">
        <v>77</v>
      </c>
    </row>
    <row r="121" spans="1:10" ht="20" x14ac:dyDescent="0.2">
      <c r="A121" s="12"/>
    </row>
    <row r="122" spans="1:10" x14ac:dyDescent="0.2">
      <c r="A122" s="17"/>
      <c r="B122" s="4" t="s">
        <v>90</v>
      </c>
      <c r="C122" s="4" t="s">
        <v>90</v>
      </c>
      <c r="D122" s="4" t="s">
        <v>93</v>
      </c>
      <c r="E122" s="4" t="s">
        <v>95</v>
      </c>
      <c r="F122" s="4" t="s">
        <v>96</v>
      </c>
      <c r="G122" s="4" t="s">
        <v>98</v>
      </c>
      <c r="H122" s="4" t="s">
        <v>99</v>
      </c>
      <c r="I122" s="4" t="s">
        <v>67</v>
      </c>
      <c r="J122" s="4" t="s">
        <v>101</v>
      </c>
    </row>
    <row r="123" spans="1:10" x14ac:dyDescent="0.2">
      <c r="A123" s="17"/>
      <c r="B123" s="4" t="s">
        <v>91</v>
      </c>
      <c r="C123" s="4" t="s">
        <v>92</v>
      </c>
      <c r="D123" s="4" t="s">
        <v>94</v>
      </c>
      <c r="E123" s="4" t="s">
        <v>94</v>
      </c>
      <c r="F123" s="4" t="s">
        <v>97</v>
      </c>
      <c r="G123" s="4" t="s">
        <v>97</v>
      </c>
      <c r="H123" s="4" t="s">
        <v>97</v>
      </c>
      <c r="I123" s="4" t="s">
        <v>100</v>
      </c>
      <c r="J123" s="4" t="s">
        <v>102</v>
      </c>
    </row>
    <row r="124" spans="1:10" ht="17" x14ac:dyDescent="0.2">
      <c r="A124" s="4"/>
      <c r="B124" s="4" t="s">
        <v>103</v>
      </c>
      <c r="C124" s="4" t="s">
        <v>103</v>
      </c>
      <c r="D124" s="4" t="s">
        <v>104</v>
      </c>
      <c r="E124" s="4" t="s">
        <v>104</v>
      </c>
      <c r="F124" s="4" t="s">
        <v>105</v>
      </c>
      <c r="G124" s="4" t="s">
        <v>105</v>
      </c>
      <c r="H124" s="4" t="s">
        <v>105</v>
      </c>
      <c r="I124" s="4" t="s">
        <v>104</v>
      </c>
      <c r="J124" s="4" t="s">
        <v>106</v>
      </c>
    </row>
    <row r="125" spans="1:10" x14ac:dyDescent="0.2">
      <c r="A125" s="4" t="s">
        <v>107</v>
      </c>
      <c r="B125" s="4">
        <v>-50.4</v>
      </c>
      <c r="C125" s="4">
        <v>11.4</v>
      </c>
      <c r="D125" s="4">
        <v>0</v>
      </c>
      <c r="E125" s="4">
        <v>0</v>
      </c>
      <c r="F125" s="4">
        <v>275.39999999999998</v>
      </c>
      <c r="G125" s="4">
        <v>291.10000000000002</v>
      </c>
      <c r="H125" s="4">
        <v>286</v>
      </c>
      <c r="I125" s="4">
        <v>8.1999999999999993</v>
      </c>
      <c r="J125" s="4">
        <v>0</v>
      </c>
    </row>
    <row r="126" spans="1:10" x14ac:dyDescent="0.2">
      <c r="A126" s="16">
        <v>4.1666666666666664E-2</v>
      </c>
      <c r="B126" s="4">
        <v>-46.9</v>
      </c>
      <c r="C126" s="4">
        <v>33</v>
      </c>
      <c r="D126" s="4">
        <v>0</v>
      </c>
      <c r="E126" s="4">
        <v>0</v>
      </c>
      <c r="F126" s="4">
        <v>275.3</v>
      </c>
      <c r="G126" s="4">
        <v>291.10000000000002</v>
      </c>
      <c r="H126" s="4">
        <v>285.89999999999998</v>
      </c>
      <c r="I126" s="4">
        <v>8.3000000000000007</v>
      </c>
      <c r="J126" s="4">
        <v>0</v>
      </c>
    </row>
    <row r="127" spans="1:10" x14ac:dyDescent="0.2">
      <c r="A127" s="16">
        <v>8.3333333333333329E-2</v>
      </c>
      <c r="B127" s="4">
        <v>-40.799999999999997</v>
      </c>
      <c r="C127" s="4">
        <v>51.4</v>
      </c>
      <c r="D127" s="4">
        <v>0</v>
      </c>
      <c r="E127" s="4">
        <v>0</v>
      </c>
      <c r="F127" s="4">
        <v>275.2</v>
      </c>
      <c r="G127" s="4">
        <v>291.10000000000002</v>
      </c>
      <c r="H127" s="4">
        <v>285.89999999999998</v>
      </c>
      <c r="I127" s="4">
        <v>8.3000000000000007</v>
      </c>
      <c r="J127" s="4">
        <v>0</v>
      </c>
    </row>
    <row r="128" spans="1:10" x14ac:dyDescent="0.2">
      <c r="A128" s="16">
        <v>0.125</v>
      </c>
      <c r="B128" s="4">
        <v>-32.9</v>
      </c>
      <c r="C128" s="4">
        <v>66.900000000000006</v>
      </c>
      <c r="D128" s="4">
        <v>0</v>
      </c>
      <c r="E128" s="4">
        <v>0</v>
      </c>
      <c r="F128" s="4">
        <v>275.2</v>
      </c>
      <c r="G128" s="4">
        <v>291.10000000000002</v>
      </c>
      <c r="H128" s="4">
        <v>285.89999999999998</v>
      </c>
      <c r="I128" s="4">
        <v>8.3000000000000007</v>
      </c>
      <c r="J128" s="4">
        <v>0</v>
      </c>
    </row>
    <row r="129" spans="1:10" x14ac:dyDescent="0.2">
      <c r="A129" s="16">
        <v>0.16666666666666666</v>
      </c>
      <c r="B129" s="4">
        <v>-24.2</v>
      </c>
      <c r="C129" s="4">
        <v>80.2</v>
      </c>
      <c r="D129" s="4">
        <v>0</v>
      </c>
      <c r="E129" s="4">
        <v>0</v>
      </c>
      <c r="F129" s="4">
        <v>275.2</v>
      </c>
      <c r="G129" s="4">
        <v>291.10000000000002</v>
      </c>
      <c r="H129" s="4">
        <v>285.89999999999998</v>
      </c>
      <c r="I129" s="4">
        <v>8.3000000000000007</v>
      </c>
      <c r="J129" s="4">
        <v>0</v>
      </c>
    </row>
    <row r="130" spans="1:10" x14ac:dyDescent="0.2">
      <c r="A130" s="16">
        <v>0.20833333333333334</v>
      </c>
      <c r="B130" s="4">
        <v>-15.1</v>
      </c>
      <c r="C130" s="4">
        <v>92.3</v>
      </c>
      <c r="D130" s="4">
        <v>0</v>
      </c>
      <c r="E130" s="4">
        <v>0</v>
      </c>
      <c r="F130" s="4">
        <v>275.10000000000002</v>
      </c>
      <c r="G130" s="4">
        <v>291.10000000000002</v>
      </c>
      <c r="H130" s="4">
        <v>285.89999999999998</v>
      </c>
      <c r="I130" s="4">
        <v>8.4</v>
      </c>
      <c r="J130" s="4">
        <v>0</v>
      </c>
    </row>
    <row r="131" spans="1:10" x14ac:dyDescent="0.2">
      <c r="A131" s="16">
        <v>0.25</v>
      </c>
      <c r="B131" s="4">
        <v>-6.1</v>
      </c>
      <c r="C131" s="4">
        <v>104</v>
      </c>
      <c r="D131" s="4">
        <v>0</v>
      </c>
      <c r="E131" s="4">
        <v>0</v>
      </c>
      <c r="F131" s="4">
        <v>275.10000000000002</v>
      </c>
      <c r="G131" s="4">
        <v>291.10000000000002</v>
      </c>
      <c r="H131" s="4">
        <v>285.89999999999998</v>
      </c>
      <c r="I131" s="4">
        <v>8.4</v>
      </c>
      <c r="J131" s="4">
        <v>0</v>
      </c>
    </row>
    <row r="132" spans="1:10" x14ac:dyDescent="0.2">
      <c r="A132" s="16">
        <v>0.29166666666666669</v>
      </c>
      <c r="B132" s="4">
        <v>2.4</v>
      </c>
      <c r="C132" s="4">
        <v>115.9</v>
      </c>
      <c r="D132" s="4">
        <v>0</v>
      </c>
      <c r="E132" s="4">
        <v>2.2999999999999998</v>
      </c>
      <c r="F132" s="4">
        <v>275.10000000000002</v>
      </c>
      <c r="G132" s="4">
        <v>291.10000000000002</v>
      </c>
      <c r="H132" s="4">
        <v>285.89999999999998</v>
      </c>
      <c r="I132" s="4">
        <v>8.3000000000000007</v>
      </c>
      <c r="J132" s="4">
        <v>0</v>
      </c>
    </row>
    <row r="133" spans="1:10" x14ac:dyDescent="0.2">
      <c r="A133" s="16">
        <v>0.33333333333333331</v>
      </c>
      <c r="B133" s="4">
        <v>10.1</v>
      </c>
      <c r="C133" s="4">
        <v>128.30000000000001</v>
      </c>
      <c r="D133" s="4">
        <v>0</v>
      </c>
      <c r="E133" s="4">
        <v>20.6</v>
      </c>
      <c r="F133" s="4">
        <v>275.5</v>
      </c>
      <c r="G133" s="4">
        <v>293.10000000000002</v>
      </c>
      <c r="H133" s="4">
        <v>287.60000000000002</v>
      </c>
      <c r="I133" s="4">
        <v>17.7</v>
      </c>
      <c r="J133" s="4">
        <v>0</v>
      </c>
    </row>
    <row r="134" spans="1:10" x14ac:dyDescent="0.2">
      <c r="A134" s="16">
        <v>0.375</v>
      </c>
      <c r="B134" s="4">
        <v>16.5</v>
      </c>
      <c r="C134" s="4">
        <v>141.80000000000001</v>
      </c>
      <c r="D134" s="4">
        <v>0</v>
      </c>
      <c r="E134" s="4">
        <v>40.4</v>
      </c>
      <c r="F134" s="4">
        <v>276.10000000000002</v>
      </c>
      <c r="G134" s="4">
        <v>293.10000000000002</v>
      </c>
      <c r="H134" s="4">
        <v>288</v>
      </c>
      <c r="I134" s="4">
        <v>8.6999999999999993</v>
      </c>
      <c r="J134" s="4">
        <v>0</v>
      </c>
    </row>
    <row r="135" spans="1:10" x14ac:dyDescent="0.2">
      <c r="A135" s="16">
        <v>0.41666666666666669</v>
      </c>
      <c r="B135" s="4">
        <v>21.2</v>
      </c>
      <c r="C135" s="4">
        <v>156.4</v>
      </c>
      <c r="D135" s="4">
        <v>0</v>
      </c>
      <c r="E135" s="4">
        <v>55.1</v>
      </c>
      <c r="F135" s="4">
        <v>276.7</v>
      </c>
      <c r="G135" s="4">
        <v>293.10000000000002</v>
      </c>
      <c r="H135" s="4">
        <v>288.39999999999998</v>
      </c>
      <c r="I135" s="4">
        <v>5.2</v>
      </c>
      <c r="J135" s="4">
        <v>0</v>
      </c>
    </row>
    <row r="136" spans="1:10" x14ac:dyDescent="0.2">
      <c r="A136" s="16">
        <v>0.45833333333333331</v>
      </c>
      <c r="B136" s="4">
        <v>23.7</v>
      </c>
      <c r="C136" s="4">
        <v>172</v>
      </c>
      <c r="D136" s="4">
        <v>0</v>
      </c>
      <c r="E136" s="4">
        <v>60.6</v>
      </c>
      <c r="F136" s="4">
        <v>277.3</v>
      </c>
      <c r="G136" s="4">
        <v>293.10000000000002</v>
      </c>
      <c r="H136" s="4">
        <v>288.60000000000002</v>
      </c>
      <c r="I136" s="4">
        <v>3.4</v>
      </c>
      <c r="J136" s="4">
        <v>0</v>
      </c>
    </row>
    <row r="137" spans="1:10" x14ac:dyDescent="0.2">
      <c r="A137" s="4" t="s">
        <v>108</v>
      </c>
      <c r="B137" s="4">
        <v>23.7</v>
      </c>
      <c r="C137" s="4">
        <v>-172</v>
      </c>
      <c r="D137" s="4">
        <v>0</v>
      </c>
      <c r="E137" s="4">
        <v>65.099999999999994</v>
      </c>
      <c r="F137" s="4">
        <v>277.89999999999998</v>
      </c>
      <c r="G137" s="4">
        <v>293.10000000000002</v>
      </c>
      <c r="H137" s="4">
        <v>288.89999999999998</v>
      </c>
      <c r="I137" s="4">
        <v>2.5</v>
      </c>
      <c r="J137" s="4">
        <v>0</v>
      </c>
    </row>
    <row r="138" spans="1:10" x14ac:dyDescent="0.2">
      <c r="A138" s="16">
        <v>0.54166666666666663</v>
      </c>
      <c r="B138" s="4">
        <v>21.2</v>
      </c>
      <c r="C138" s="4">
        <v>-156.4</v>
      </c>
      <c r="D138" s="4">
        <v>0</v>
      </c>
      <c r="E138" s="4">
        <v>57</v>
      </c>
      <c r="F138" s="4">
        <v>278.39999999999998</v>
      </c>
      <c r="G138" s="4">
        <v>293.10000000000002</v>
      </c>
      <c r="H138" s="4">
        <v>288.89999999999998</v>
      </c>
      <c r="I138" s="4">
        <v>2.1</v>
      </c>
      <c r="J138" s="4">
        <v>0</v>
      </c>
    </row>
    <row r="139" spans="1:10" x14ac:dyDescent="0.2">
      <c r="A139" s="16">
        <v>0.58333333333333337</v>
      </c>
      <c r="B139" s="4">
        <v>16.5</v>
      </c>
      <c r="C139" s="4">
        <v>-141.80000000000001</v>
      </c>
      <c r="D139" s="4">
        <v>0</v>
      </c>
      <c r="E139" s="4">
        <v>53.5</v>
      </c>
      <c r="F139" s="4">
        <v>278.5</v>
      </c>
      <c r="G139" s="4">
        <v>293.10000000000002</v>
      </c>
      <c r="H139" s="4">
        <v>288.89999999999998</v>
      </c>
      <c r="I139" s="4">
        <v>2</v>
      </c>
      <c r="J139" s="4">
        <v>0</v>
      </c>
    </row>
    <row r="140" spans="1:10" x14ac:dyDescent="0.2">
      <c r="A140" s="16">
        <v>0.625</v>
      </c>
      <c r="B140" s="4">
        <v>10.1</v>
      </c>
      <c r="C140" s="4">
        <v>-128.30000000000001</v>
      </c>
      <c r="D140" s="4">
        <v>0</v>
      </c>
      <c r="E140" s="4">
        <v>36</v>
      </c>
      <c r="F140" s="4">
        <v>278.3</v>
      </c>
      <c r="G140" s="4">
        <v>292.10000000000002</v>
      </c>
      <c r="H140" s="4">
        <v>288</v>
      </c>
      <c r="I140" s="4">
        <v>0</v>
      </c>
      <c r="J140" s="4">
        <v>0</v>
      </c>
    </row>
    <row r="141" spans="1:10" x14ac:dyDescent="0.2">
      <c r="A141" s="16">
        <v>0.66666666666666663</v>
      </c>
      <c r="B141" s="4">
        <v>2.4</v>
      </c>
      <c r="C141" s="4">
        <v>-115.9</v>
      </c>
      <c r="D141" s="4">
        <v>0</v>
      </c>
      <c r="E141" s="4">
        <v>14.5</v>
      </c>
      <c r="F141" s="4">
        <v>277.7</v>
      </c>
      <c r="G141" s="4">
        <v>291.5</v>
      </c>
      <c r="H141" s="4">
        <v>287.2</v>
      </c>
      <c r="I141" s="4">
        <v>0</v>
      </c>
      <c r="J141" s="4">
        <v>0</v>
      </c>
    </row>
    <row r="142" spans="1:10" x14ac:dyDescent="0.2">
      <c r="A142" s="16">
        <v>0.70833333333333337</v>
      </c>
      <c r="B142" s="4">
        <v>-6.1</v>
      </c>
      <c r="C142" s="4">
        <v>-104</v>
      </c>
      <c r="D142" s="4">
        <v>0</v>
      </c>
      <c r="E142" s="4">
        <v>0.3</v>
      </c>
      <c r="F142" s="4">
        <v>277.10000000000002</v>
      </c>
      <c r="G142" s="4">
        <v>291.2</v>
      </c>
      <c r="H142" s="4">
        <v>286.60000000000002</v>
      </c>
      <c r="I142" s="4">
        <v>1.6</v>
      </c>
      <c r="J142" s="4">
        <v>0</v>
      </c>
    </row>
    <row r="143" spans="1:10" x14ac:dyDescent="0.2">
      <c r="A143" s="16">
        <v>0.75</v>
      </c>
      <c r="B143" s="4">
        <v>-15.1</v>
      </c>
      <c r="C143" s="4">
        <v>-92.3</v>
      </c>
      <c r="D143" s="4">
        <v>0</v>
      </c>
      <c r="E143" s="4">
        <v>0</v>
      </c>
      <c r="F143" s="4">
        <v>276.7</v>
      </c>
      <c r="G143" s="4">
        <v>291.10000000000002</v>
      </c>
      <c r="H143" s="4">
        <v>286.39999999999998</v>
      </c>
      <c r="I143" s="4">
        <v>4.5999999999999996</v>
      </c>
      <c r="J143" s="4">
        <v>0</v>
      </c>
    </row>
    <row r="144" spans="1:10" x14ac:dyDescent="0.2">
      <c r="A144" s="16">
        <v>0.79166666666666663</v>
      </c>
      <c r="B144" s="4">
        <v>-24.2</v>
      </c>
      <c r="C144" s="4">
        <v>-80.2</v>
      </c>
      <c r="D144" s="4">
        <v>0</v>
      </c>
      <c r="E144" s="4">
        <v>0</v>
      </c>
      <c r="F144" s="4">
        <v>276.3</v>
      </c>
      <c r="G144" s="4">
        <v>291.10000000000002</v>
      </c>
      <c r="H144" s="4">
        <v>286.3</v>
      </c>
      <c r="I144" s="4">
        <v>6.4</v>
      </c>
      <c r="J144" s="4">
        <v>0</v>
      </c>
    </row>
    <row r="145" spans="1:10" x14ac:dyDescent="0.2">
      <c r="A145" s="16">
        <v>0.83333333333333337</v>
      </c>
      <c r="B145" s="4">
        <v>-32.9</v>
      </c>
      <c r="C145" s="4">
        <v>-66.900000000000006</v>
      </c>
      <c r="D145" s="4">
        <v>0</v>
      </c>
      <c r="E145" s="4">
        <v>0</v>
      </c>
      <c r="F145" s="4">
        <v>276</v>
      </c>
      <c r="G145" s="4">
        <v>291.10000000000002</v>
      </c>
      <c r="H145" s="4">
        <v>286.2</v>
      </c>
      <c r="I145" s="4">
        <v>7.3</v>
      </c>
      <c r="J145" s="4">
        <v>0</v>
      </c>
    </row>
    <row r="146" spans="1:10" x14ac:dyDescent="0.2">
      <c r="A146" s="16">
        <v>0.875</v>
      </c>
      <c r="B146" s="4">
        <v>-40.799999999999997</v>
      </c>
      <c r="C146" s="4">
        <v>-51.4</v>
      </c>
      <c r="D146" s="4">
        <v>0</v>
      </c>
      <c r="E146" s="4">
        <v>0</v>
      </c>
      <c r="F146" s="4">
        <v>275.7</v>
      </c>
      <c r="G146" s="4">
        <v>291.10000000000002</v>
      </c>
      <c r="H146" s="4">
        <v>286.10000000000002</v>
      </c>
      <c r="I146" s="4">
        <v>7.8</v>
      </c>
      <c r="J146" s="4">
        <v>0</v>
      </c>
    </row>
    <row r="147" spans="1:10" x14ac:dyDescent="0.2">
      <c r="A147" s="16">
        <v>0.91666666666666663</v>
      </c>
      <c r="B147" s="4">
        <v>-46.9</v>
      </c>
      <c r="C147" s="4">
        <v>-33</v>
      </c>
      <c r="D147" s="4">
        <v>0</v>
      </c>
      <c r="E147" s="4">
        <v>0</v>
      </c>
      <c r="F147" s="4">
        <v>275.5</v>
      </c>
      <c r="G147" s="4">
        <v>291.10000000000002</v>
      </c>
      <c r="H147" s="4">
        <v>286</v>
      </c>
      <c r="I147" s="4">
        <v>8</v>
      </c>
      <c r="J147" s="4">
        <v>0</v>
      </c>
    </row>
    <row r="148" spans="1:10" x14ac:dyDescent="0.2">
      <c r="A148" s="16">
        <v>0.95833333333333337</v>
      </c>
      <c r="B148" s="4">
        <v>-50.4</v>
      </c>
      <c r="C148" s="4">
        <v>-11.4</v>
      </c>
      <c r="D148" s="4">
        <v>0</v>
      </c>
      <c r="E148" s="4">
        <v>0</v>
      </c>
      <c r="F148" s="4">
        <v>275.39999999999998</v>
      </c>
      <c r="G148" s="4">
        <v>291.10000000000002</v>
      </c>
      <c r="H148" s="4">
        <v>286</v>
      </c>
      <c r="I148" s="4">
        <v>8.1999999999999993</v>
      </c>
      <c r="J148" s="4">
        <v>0</v>
      </c>
    </row>
    <row r="151" spans="1:10" ht="20" x14ac:dyDescent="0.2">
      <c r="A151" s="12" t="s">
        <v>78</v>
      </c>
    </row>
    <row r="152" spans="1:10" ht="20" x14ac:dyDescent="0.2">
      <c r="A152" s="12"/>
    </row>
    <row r="153" spans="1:10" x14ac:dyDescent="0.2">
      <c r="A153" s="17"/>
      <c r="B153" s="4" t="s">
        <v>90</v>
      </c>
      <c r="C153" s="4" t="s">
        <v>90</v>
      </c>
      <c r="D153" s="4" t="s">
        <v>93</v>
      </c>
      <c r="E153" s="4" t="s">
        <v>95</v>
      </c>
      <c r="F153" s="4" t="s">
        <v>96</v>
      </c>
      <c r="G153" s="4" t="s">
        <v>98</v>
      </c>
      <c r="H153" s="4" t="s">
        <v>99</v>
      </c>
      <c r="I153" s="4" t="s">
        <v>67</v>
      </c>
      <c r="J153" s="4" t="s">
        <v>101</v>
      </c>
    </row>
    <row r="154" spans="1:10" x14ac:dyDescent="0.2">
      <c r="A154" s="17"/>
      <c r="B154" s="4" t="s">
        <v>91</v>
      </c>
      <c r="C154" s="4" t="s">
        <v>92</v>
      </c>
      <c r="D154" s="4" t="s">
        <v>94</v>
      </c>
      <c r="E154" s="4" t="s">
        <v>94</v>
      </c>
      <c r="F154" s="4" t="s">
        <v>97</v>
      </c>
      <c r="G154" s="4" t="s">
        <v>97</v>
      </c>
      <c r="H154" s="4" t="s">
        <v>97</v>
      </c>
      <c r="I154" s="4" t="s">
        <v>100</v>
      </c>
      <c r="J154" s="4" t="s">
        <v>102</v>
      </c>
    </row>
    <row r="155" spans="1:10" ht="17" x14ac:dyDescent="0.2">
      <c r="A155" s="4"/>
      <c r="B155" s="4" t="s">
        <v>103</v>
      </c>
      <c r="C155" s="4" t="s">
        <v>103</v>
      </c>
      <c r="D155" s="4" t="s">
        <v>104</v>
      </c>
      <c r="E155" s="4" t="s">
        <v>104</v>
      </c>
      <c r="F155" s="4" t="s">
        <v>105</v>
      </c>
      <c r="G155" s="4" t="s">
        <v>105</v>
      </c>
      <c r="H155" s="4" t="s">
        <v>105</v>
      </c>
      <c r="I155" s="4" t="s">
        <v>104</v>
      </c>
      <c r="J155" s="4" t="s">
        <v>106</v>
      </c>
    </row>
    <row r="156" spans="1:10" x14ac:dyDescent="0.2">
      <c r="A156" s="4" t="s">
        <v>107</v>
      </c>
      <c r="B156" s="4">
        <v>-39</v>
      </c>
      <c r="C156" s="4">
        <v>9.6</v>
      </c>
      <c r="D156" s="4">
        <v>0</v>
      </c>
      <c r="E156" s="4">
        <v>0</v>
      </c>
      <c r="F156" s="4">
        <v>276.89999999999998</v>
      </c>
      <c r="G156" s="4">
        <v>291.10000000000002</v>
      </c>
      <c r="H156" s="4">
        <v>286.5</v>
      </c>
      <c r="I156" s="4">
        <v>7.3</v>
      </c>
      <c r="J156" s="4">
        <v>0</v>
      </c>
    </row>
    <row r="157" spans="1:10" x14ac:dyDescent="0.2">
      <c r="A157" s="16">
        <v>4.1666666666666664E-2</v>
      </c>
      <c r="B157" s="4">
        <v>-36</v>
      </c>
      <c r="C157" s="4">
        <v>28.2</v>
      </c>
      <c r="D157" s="4">
        <v>0</v>
      </c>
      <c r="E157" s="4">
        <v>0</v>
      </c>
      <c r="F157" s="4">
        <v>276.8</v>
      </c>
      <c r="G157" s="4">
        <v>291.10000000000002</v>
      </c>
      <c r="H157" s="4">
        <v>286.39999999999998</v>
      </c>
      <c r="I157" s="4">
        <v>7.4</v>
      </c>
      <c r="J157" s="4">
        <v>0</v>
      </c>
    </row>
    <row r="158" spans="1:10" x14ac:dyDescent="0.2">
      <c r="A158" s="16">
        <v>8.3333333333333329E-2</v>
      </c>
      <c r="B158" s="4">
        <v>-30.6</v>
      </c>
      <c r="C158" s="4">
        <v>45</v>
      </c>
      <c r="D158" s="4">
        <v>0</v>
      </c>
      <c r="E158" s="4">
        <v>0</v>
      </c>
      <c r="F158" s="4">
        <v>276.7</v>
      </c>
      <c r="G158" s="4">
        <v>291.10000000000002</v>
      </c>
      <c r="H158" s="4">
        <v>286.39999999999998</v>
      </c>
      <c r="I158" s="4">
        <v>7.5</v>
      </c>
      <c r="J158" s="4">
        <v>0</v>
      </c>
    </row>
    <row r="159" spans="1:10" x14ac:dyDescent="0.2">
      <c r="A159" s="16">
        <v>0.125</v>
      </c>
      <c r="B159" s="4">
        <v>-23.4</v>
      </c>
      <c r="C159" s="4">
        <v>59.7</v>
      </c>
      <c r="D159" s="4">
        <v>0</v>
      </c>
      <c r="E159" s="4">
        <v>0</v>
      </c>
      <c r="F159" s="4">
        <v>276.5</v>
      </c>
      <c r="G159" s="4">
        <v>291.10000000000002</v>
      </c>
      <c r="H159" s="4">
        <v>286.3</v>
      </c>
      <c r="I159" s="4">
        <v>7.6</v>
      </c>
      <c r="J159" s="4">
        <v>0</v>
      </c>
    </row>
    <row r="160" spans="1:10" x14ac:dyDescent="0.2">
      <c r="A160" s="16">
        <v>0.16666666666666666</v>
      </c>
      <c r="B160" s="4">
        <v>-15</v>
      </c>
      <c r="C160" s="4">
        <v>72.900000000000006</v>
      </c>
      <c r="D160" s="4">
        <v>0</v>
      </c>
      <c r="E160" s="4">
        <v>0</v>
      </c>
      <c r="F160" s="4">
        <v>276.3</v>
      </c>
      <c r="G160" s="4">
        <v>291.10000000000002</v>
      </c>
      <c r="H160" s="4">
        <v>286.3</v>
      </c>
      <c r="I160" s="4">
        <v>7.7</v>
      </c>
      <c r="J160" s="4">
        <v>0</v>
      </c>
    </row>
    <row r="161" spans="1:10" x14ac:dyDescent="0.2">
      <c r="A161" s="16">
        <v>0.20833333333333334</v>
      </c>
      <c r="B161" s="4">
        <v>-6.1</v>
      </c>
      <c r="C161" s="4">
        <v>85.2</v>
      </c>
      <c r="D161" s="4">
        <v>0</v>
      </c>
      <c r="E161" s="4">
        <v>0</v>
      </c>
      <c r="F161" s="4">
        <v>276.39999999999998</v>
      </c>
      <c r="G161" s="4">
        <v>291.10000000000002</v>
      </c>
      <c r="H161" s="4">
        <v>286.3</v>
      </c>
      <c r="I161" s="4">
        <v>7.7</v>
      </c>
      <c r="J161" s="4">
        <v>0</v>
      </c>
    </row>
    <row r="162" spans="1:10" x14ac:dyDescent="0.2">
      <c r="A162" s="16">
        <v>0.25</v>
      </c>
      <c r="B162" s="4">
        <v>2.9</v>
      </c>
      <c r="C162" s="4">
        <v>97.1</v>
      </c>
      <c r="D162" s="4">
        <v>0</v>
      </c>
      <c r="E162" s="4">
        <v>4.0999999999999996</v>
      </c>
      <c r="F162" s="4">
        <v>276.60000000000002</v>
      </c>
      <c r="G162" s="4">
        <v>291.10000000000002</v>
      </c>
      <c r="H162" s="4">
        <v>286.39999999999998</v>
      </c>
      <c r="I162" s="4">
        <v>7.5</v>
      </c>
      <c r="J162" s="4">
        <v>0</v>
      </c>
    </row>
    <row r="163" spans="1:10" x14ac:dyDescent="0.2">
      <c r="A163" s="16">
        <v>0.29166666666666669</v>
      </c>
      <c r="B163" s="4">
        <v>11.8</v>
      </c>
      <c r="C163" s="4">
        <v>109.3</v>
      </c>
      <c r="D163" s="4">
        <v>0</v>
      </c>
      <c r="E163" s="4">
        <v>24.9</v>
      </c>
      <c r="F163" s="4">
        <v>276.89999999999998</v>
      </c>
      <c r="G163" s="4">
        <v>291.10000000000002</v>
      </c>
      <c r="H163" s="4">
        <v>286.7</v>
      </c>
      <c r="I163" s="4">
        <v>6.5</v>
      </c>
      <c r="J163" s="4">
        <v>0</v>
      </c>
    </row>
    <row r="164" spans="1:10" x14ac:dyDescent="0.2">
      <c r="A164" s="16">
        <v>0.33333333333333331</v>
      </c>
      <c r="B164" s="4">
        <v>20</v>
      </c>
      <c r="C164" s="4">
        <v>122.4</v>
      </c>
      <c r="D164" s="4">
        <v>0</v>
      </c>
      <c r="E164" s="4">
        <v>48.1</v>
      </c>
      <c r="F164" s="4">
        <v>277.39999999999998</v>
      </c>
      <c r="G164" s="4">
        <v>293.10000000000002</v>
      </c>
      <c r="H164" s="4">
        <v>288.5</v>
      </c>
      <c r="I164" s="4">
        <v>16.600000000000001</v>
      </c>
      <c r="J164" s="4">
        <v>0</v>
      </c>
    </row>
    <row r="165" spans="1:10" x14ac:dyDescent="0.2">
      <c r="A165" s="16">
        <v>0.375</v>
      </c>
      <c r="B165" s="4">
        <v>27</v>
      </c>
      <c r="C165" s="4">
        <v>136.9</v>
      </c>
      <c r="D165" s="4">
        <v>0</v>
      </c>
      <c r="E165" s="4">
        <v>66.7</v>
      </c>
      <c r="F165" s="4">
        <v>278</v>
      </c>
      <c r="G165" s="4">
        <v>293.10000000000002</v>
      </c>
      <c r="H165" s="4">
        <v>288.89999999999998</v>
      </c>
      <c r="I165" s="4">
        <v>7.6</v>
      </c>
      <c r="J165" s="4">
        <v>0</v>
      </c>
    </row>
    <row r="166" spans="1:10" x14ac:dyDescent="0.2">
      <c r="A166" s="16">
        <v>0.41666666666666669</v>
      </c>
      <c r="B166" s="4">
        <v>32.200000000000003</v>
      </c>
      <c r="C166" s="4">
        <v>153.1</v>
      </c>
      <c r="D166" s="4">
        <v>0</v>
      </c>
      <c r="E166" s="4">
        <v>85.8</v>
      </c>
      <c r="F166" s="4">
        <v>278.8</v>
      </c>
      <c r="G166" s="4">
        <v>293.10000000000002</v>
      </c>
      <c r="H166" s="4">
        <v>289.39999999999998</v>
      </c>
      <c r="I166" s="4">
        <v>3.8</v>
      </c>
      <c r="J166" s="4">
        <v>0</v>
      </c>
    </row>
    <row r="167" spans="1:10" x14ac:dyDescent="0.2">
      <c r="A167" s="16">
        <v>0.45833333333333331</v>
      </c>
      <c r="B167" s="4">
        <v>35.1</v>
      </c>
      <c r="C167" s="4">
        <v>170.8</v>
      </c>
      <c r="D167" s="4">
        <v>0</v>
      </c>
      <c r="E167" s="4">
        <v>100</v>
      </c>
      <c r="F167" s="4">
        <v>279.8</v>
      </c>
      <c r="G167" s="4">
        <v>293.2</v>
      </c>
      <c r="H167" s="4">
        <v>289.89999999999998</v>
      </c>
      <c r="I167" s="4">
        <v>2.2000000000000002</v>
      </c>
      <c r="J167" s="4">
        <v>0</v>
      </c>
    </row>
    <row r="168" spans="1:10" x14ac:dyDescent="0.2">
      <c r="A168" s="4" t="s">
        <v>108</v>
      </c>
      <c r="B168" s="4">
        <v>35.1</v>
      </c>
      <c r="C168" s="4">
        <v>-170.8</v>
      </c>
      <c r="D168" s="4">
        <v>0</v>
      </c>
      <c r="E168" s="4">
        <v>101.7</v>
      </c>
      <c r="F168" s="4">
        <v>280.5</v>
      </c>
      <c r="G168" s="4">
        <v>293.2</v>
      </c>
      <c r="H168" s="4">
        <v>290.2</v>
      </c>
      <c r="I168" s="4">
        <v>1.5</v>
      </c>
      <c r="J168" s="4">
        <v>0</v>
      </c>
    </row>
    <row r="169" spans="1:10" x14ac:dyDescent="0.2">
      <c r="A169" s="16">
        <v>0.54166666666666663</v>
      </c>
      <c r="B169" s="4">
        <v>32.200000000000003</v>
      </c>
      <c r="C169" s="4">
        <v>-153.1</v>
      </c>
      <c r="D169" s="4">
        <v>0</v>
      </c>
      <c r="E169" s="4">
        <v>93</v>
      </c>
      <c r="F169" s="4">
        <v>281.2</v>
      </c>
      <c r="G169" s="4">
        <v>293.3</v>
      </c>
      <c r="H169" s="4">
        <v>290.3</v>
      </c>
      <c r="I169" s="4">
        <v>1.1000000000000001</v>
      </c>
      <c r="J169" s="4">
        <v>0</v>
      </c>
    </row>
    <row r="170" spans="1:10" x14ac:dyDescent="0.2">
      <c r="A170" s="16">
        <v>0.58333333333333337</v>
      </c>
      <c r="B170" s="4">
        <v>27</v>
      </c>
      <c r="C170" s="4">
        <v>-136.9</v>
      </c>
      <c r="D170" s="4">
        <v>0</v>
      </c>
      <c r="E170" s="4">
        <v>79.8</v>
      </c>
      <c r="F170" s="4">
        <v>281.5</v>
      </c>
      <c r="G170" s="4">
        <v>293.39999999999998</v>
      </c>
      <c r="H170" s="4">
        <v>290.3</v>
      </c>
      <c r="I170" s="4">
        <v>1</v>
      </c>
      <c r="J170" s="4">
        <v>0</v>
      </c>
    </row>
    <row r="171" spans="1:10" x14ac:dyDescent="0.2">
      <c r="A171" s="16">
        <v>0.625</v>
      </c>
      <c r="B171" s="4">
        <v>20</v>
      </c>
      <c r="C171" s="4">
        <v>-122.4</v>
      </c>
      <c r="D171" s="4">
        <v>0</v>
      </c>
      <c r="E171" s="4">
        <v>58.9</v>
      </c>
      <c r="F171" s="4">
        <v>281.39999999999998</v>
      </c>
      <c r="G171" s="4">
        <v>292.60000000000002</v>
      </c>
      <c r="H171" s="4">
        <v>289.60000000000002</v>
      </c>
      <c r="I171" s="4">
        <v>0</v>
      </c>
      <c r="J171" s="4">
        <v>0</v>
      </c>
    </row>
    <row r="172" spans="1:10" x14ac:dyDescent="0.2">
      <c r="A172" s="16">
        <v>0.66666666666666663</v>
      </c>
      <c r="B172" s="4">
        <v>11.8</v>
      </c>
      <c r="C172" s="4">
        <v>-109.3</v>
      </c>
      <c r="D172" s="4">
        <v>0</v>
      </c>
      <c r="E172" s="4">
        <v>34.5</v>
      </c>
      <c r="F172" s="4">
        <v>280.89999999999998</v>
      </c>
      <c r="G172" s="4">
        <v>292.2</v>
      </c>
      <c r="H172" s="4">
        <v>288.89999999999998</v>
      </c>
      <c r="I172" s="4">
        <v>0</v>
      </c>
      <c r="J172" s="4">
        <v>0</v>
      </c>
    </row>
    <row r="173" spans="1:10" x14ac:dyDescent="0.2">
      <c r="A173" s="16">
        <v>0.70833333333333337</v>
      </c>
      <c r="B173" s="4">
        <v>2.9</v>
      </c>
      <c r="C173" s="4">
        <v>-97.1</v>
      </c>
      <c r="D173" s="4">
        <v>0</v>
      </c>
      <c r="E173" s="4">
        <v>15.4</v>
      </c>
      <c r="F173" s="4">
        <v>280.10000000000002</v>
      </c>
      <c r="G173" s="4">
        <v>291.8</v>
      </c>
      <c r="H173" s="4">
        <v>288.2</v>
      </c>
      <c r="I173" s="4">
        <v>0.8</v>
      </c>
      <c r="J173" s="4">
        <v>0</v>
      </c>
    </row>
    <row r="174" spans="1:10" x14ac:dyDescent="0.2">
      <c r="A174" s="16">
        <v>0.75</v>
      </c>
      <c r="B174" s="4">
        <v>-6.1</v>
      </c>
      <c r="C174" s="4">
        <v>-85.2</v>
      </c>
      <c r="D174" s="4">
        <v>0</v>
      </c>
      <c r="E174" s="4">
        <v>0</v>
      </c>
      <c r="F174" s="4">
        <v>279.39999999999998</v>
      </c>
      <c r="G174" s="4">
        <v>291.5</v>
      </c>
      <c r="H174" s="4">
        <v>287.60000000000002</v>
      </c>
      <c r="I174" s="4">
        <v>2.2000000000000002</v>
      </c>
      <c r="J174" s="4">
        <v>0</v>
      </c>
    </row>
    <row r="175" spans="1:10" x14ac:dyDescent="0.2">
      <c r="A175" s="16">
        <v>0.79166666666666663</v>
      </c>
      <c r="B175" s="4">
        <v>-15</v>
      </c>
      <c r="C175" s="4">
        <v>-72.900000000000006</v>
      </c>
      <c r="D175" s="4">
        <v>0</v>
      </c>
      <c r="E175" s="4">
        <v>0</v>
      </c>
      <c r="F175" s="4">
        <v>278.7</v>
      </c>
      <c r="G175" s="4">
        <v>291.3</v>
      </c>
      <c r="H175" s="4">
        <v>287.2</v>
      </c>
      <c r="I175" s="4">
        <v>3.6</v>
      </c>
      <c r="J175" s="4">
        <v>0</v>
      </c>
    </row>
    <row r="176" spans="1:10" x14ac:dyDescent="0.2">
      <c r="A176" s="16">
        <v>0.83333333333333337</v>
      </c>
      <c r="B176" s="4">
        <v>-23.4</v>
      </c>
      <c r="C176" s="4">
        <v>-59.7</v>
      </c>
      <c r="D176" s="4">
        <v>0</v>
      </c>
      <c r="E176" s="4">
        <v>0</v>
      </c>
      <c r="F176" s="4">
        <v>278.2</v>
      </c>
      <c r="G176" s="4">
        <v>291.2</v>
      </c>
      <c r="H176" s="4">
        <v>287</v>
      </c>
      <c r="I176" s="4">
        <v>4.5</v>
      </c>
      <c r="J176" s="4">
        <v>0</v>
      </c>
    </row>
    <row r="177" spans="1:10" x14ac:dyDescent="0.2">
      <c r="A177" s="16">
        <v>0.875</v>
      </c>
      <c r="B177" s="4">
        <v>-30.6</v>
      </c>
      <c r="C177" s="4">
        <v>-45</v>
      </c>
      <c r="D177" s="4">
        <v>0</v>
      </c>
      <c r="E177" s="4">
        <v>0</v>
      </c>
      <c r="F177" s="4">
        <v>277.8</v>
      </c>
      <c r="G177" s="4">
        <v>291.10000000000002</v>
      </c>
      <c r="H177" s="4">
        <v>286.8</v>
      </c>
      <c r="I177" s="4">
        <v>5.4</v>
      </c>
      <c r="J177" s="4">
        <v>0</v>
      </c>
    </row>
    <row r="178" spans="1:10" x14ac:dyDescent="0.2">
      <c r="A178" s="16">
        <v>0.91666666666666663</v>
      </c>
      <c r="B178" s="4">
        <v>-36</v>
      </c>
      <c r="C178" s="4">
        <v>-28.2</v>
      </c>
      <c r="D178" s="4">
        <v>0</v>
      </c>
      <c r="E178" s="4">
        <v>0</v>
      </c>
      <c r="F178" s="4">
        <v>277.3</v>
      </c>
      <c r="G178" s="4">
        <v>291.10000000000002</v>
      </c>
      <c r="H178" s="4">
        <v>286.60000000000002</v>
      </c>
      <c r="I178" s="4">
        <v>6.3</v>
      </c>
      <c r="J178" s="4">
        <v>0</v>
      </c>
    </row>
    <row r="179" spans="1:10" x14ac:dyDescent="0.2">
      <c r="A179" s="16">
        <v>0.95833333333333337</v>
      </c>
      <c r="B179" s="4">
        <v>-39</v>
      </c>
      <c r="C179" s="4">
        <v>-9.6</v>
      </c>
      <c r="D179" s="4">
        <v>0</v>
      </c>
      <c r="E179" s="4">
        <v>0</v>
      </c>
      <c r="F179" s="4">
        <v>277.10000000000002</v>
      </c>
      <c r="G179" s="4">
        <v>291.10000000000002</v>
      </c>
      <c r="H179" s="4">
        <v>286.5</v>
      </c>
      <c r="I179" s="4">
        <v>6.9</v>
      </c>
      <c r="J179" s="4">
        <v>0</v>
      </c>
    </row>
    <row r="182" spans="1:10" ht="20" x14ac:dyDescent="0.2">
      <c r="A182" s="12" t="s">
        <v>79</v>
      </c>
    </row>
    <row r="183" spans="1:10" ht="20" x14ac:dyDescent="0.2">
      <c r="A183" s="12"/>
    </row>
    <row r="184" spans="1:10" x14ac:dyDescent="0.2">
      <c r="A184" s="17"/>
      <c r="B184" s="4" t="s">
        <v>90</v>
      </c>
      <c r="C184" s="4" t="s">
        <v>90</v>
      </c>
      <c r="D184" s="4" t="s">
        <v>93</v>
      </c>
      <c r="E184" s="4" t="s">
        <v>95</v>
      </c>
      <c r="F184" s="4" t="s">
        <v>96</v>
      </c>
      <c r="G184" s="4" t="s">
        <v>98</v>
      </c>
      <c r="H184" s="4" t="s">
        <v>99</v>
      </c>
      <c r="I184" s="4" t="s">
        <v>67</v>
      </c>
      <c r="J184" s="4" t="s">
        <v>101</v>
      </c>
    </row>
    <row r="185" spans="1:10" x14ac:dyDescent="0.2">
      <c r="A185" s="17"/>
      <c r="B185" s="4" t="s">
        <v>91</v>
      </c>
      <c r="C185" s="4" t="s">
        <v>92</v>
      </c>
      <c r="D185" s="4" t="s">
        <v>94</v>
      </c>
      <c r="E185" s="4" t="s">
        <v>94</v>
      </c>
      <c r="F185" s="4" t="s">
        <v>97</v>
      </c>
      <c r="G185" s="4" t="s">
        <v>97</v>
      </c>
      <c r="H185" s="4" t="s">
        <v>97</v>
      </c>
      <c r="I185" s="4" t="s">
        <v>100</v>
      </c>
      <c r="J185" s="4" t="s">
        <v>102</v>
      </c>
    </row>
    <row r="186" spans="1:10" ht="17" x14ac:dyDescent="0.2">
      <c r="A186" s="4"/>
      <c r="B186" s="4" t="s">
        <v>103</v>
      </c>
      <c r="C186" s="4" t="s">
        <v>103</v>
      </c>
      <c r="D186" s="4" t="s">
        <v>104</v>
      </c>
      <c r="E186" s="4" t="s">
        <v>104</v>
      </c>
      <c r="F186" s="4" t="s">
        <v>105</v>
      </c>
      <c r="G186" s="4" t="s">
        <v>105</v>
      </c>
      <c r="H186" s="4" t="s">
        <v>105</v>
      </c>
      <c r="I186" s="4" t="s">
        <v>104</v>
      </c>
      <c r="J186" s="4" t="s">
        <v>106</v>
      </c>
    </row>
    <row r="187" spans="1:10" x14ac:dyDescent="0.2">
      <c r="A187" s="4" t="s">
        <v>107</v>
      </c>
      <c r="B187" s="4">
        <v>-27.1</v>
      </c>
      <c r="C187" s="4">
        <v>8.3000000000000007</v>
      </c>
      <c r="D187" s="4">
        <v>0</v>
      </c>
      <c r="E187" s="4">
        <v>0</v>
      </c>
      <c r="F187" s="4">
        <v>278.5</v>
      </c>
      <c r="G187" s="4">
        <v>291.10000000000002</v>
      </c>
      <c r="H187" s="4">
        <v>287</v>
      </c>
      <c r="I187" s="4">
        <v>5.7</v>
      </c>
      <c r="J187" s="4">
        <v>0</v>
      </c>
    </row>
    <row r="188" spans="1:10" x14ac:dyDescent="0.2">
      <c r="A188" s="16">
        <v>4.1666666666666664E-2</v>
      </c>
      <c r="B188" s="4">
        <v>-24.5</v>
      </c>
      <c r="C188" s="4">
        <v>24.4</v>
      </c>
      <c r="D188" s="4">
        <v>0</v>
      </c>
      <c r="E188" s="4">
        <v>0</v>
      </c>
      <c r="F188" s="4">
        <v>278.2</v>
      </c>
      <c r="G188" s="4">
        <v>291.10000000000002</v>
      </c>
      <c r="H188" s="4">
        <v>286.89999999999998</v>
      </c>
      <c r="I188" s="4">
        <v>6.3</v>
      </c>
      <c r="J188" s="4">
        <v>0</v>
      </c>
    </row>
    <row r="189" spans="1:10" x14ac:dyDescent="0.2">
      <c r="A189" s="16">
        <v>8.3333333333333329E-2</v>
      </c>
      <c r="B189" s="4">
        <v>-19.7</v>
      </c>
      <c r="C189" s="4">
        <v>39.5</v>
      </c>
      <c r="D189" s="4">
        <v>0</v>
      </c>
      <c r="E189" s="4">
        <v>0</v>
      </c>
      <c r="F189" s="4">
        <v>278</v>
      </c>
      <c r="G189" s="4">
        <v>291.10000000000002</v>
      </c>
      <c r="H189" s="4">
        <v>286.8</v>
      </c>
      <c r="I189" s="4">
        <v>6.6</v>
      </c>
      <c r="J189" s="4">
        <v>0</v>
      </c>
    </row>
    <row r="190" spans="1:10" x14ac:dyDescent="0.2">
      <c r="A190" s="16">
        <v>0.125</v>
      </c>
      <c r="B190" s="4">
        <v>-13.1</v>
      </c>
      <c r="C190" s="4">
        <v>53.3</v>
      </c>
      <c r="D190" s="4">
        <v>0</v>
      </c>
      <c r="E190" s="4">
        <v>0</v>
      </c>
      <c r="F190" s="4">
        <v>277.7</v>
      </c>
      <c r="G190" s="4">
        <v>291.10000000000002</v>
      </c>
      <c r="H190" s="4">
        <v>286.7</v>
      </c>
      <c r="I190" s="4">
        <v>6.9</v>
      </c>
      <c r="J190" s="4">
        <v>0</v>
      </c>
    </row>
    <row r="191" spans="1:10" x14ac:dyDescent="0.2">
      <c r="A191" s="16">
        <v>0.16666666666666666</v>
      </c>
      <c r="B191" s="4">
        <v>-5.2</v>
      </c>
      <c r="C191" s="4">
        <v>66</v>
      </c>
      <c r="D191" s="4">
        <v>0</v>
      </c>
      <c r="E191" s="4">
        <v>0</v>
      </c>
      <c r="F191" s="4">
        <v>277.39999999999998</v>
      </c>
      <c r="G191" s="4">
        <v>291.10000000000002</v>
      </c>
      <c r="H191" s="4">
        <v>286.60000000000002</v>
      </c>
      <c r="I191" s="4">
        <v>7.1</v>
      </c>
      <c r="J191" s="4">
        <v>0</v>
      </c>
    </row>
    <row r="192" spans="1:10" x14ac:dyDescent="0.2">
      <c r="A192" s="16">
        <v>0.20833333333333334</v>
      </c>
      <c r="B192" s="4">
        <v>3.4</v>
      </c>
      <c r="C192" s="4">
        <v>78</v>
      </c>
      <c r="D192" s="4">
        <v>3</v>
      </c>
      <c r="E192" s="4">
        <v>8</v>
      </c>
      <c r="F192" s="4">
        <v>277.60000000000002</v>
      </c>
      <c r="G192" s="4">
        <v>291.10000000000002</v>
      </c>
      <c r="H192" s="4">
        <v>286.8</v>
      </c>
      <c r="I192" s="4">
        <v>6.7</v>
      </c>
      <c r="J192" s="4">
        <v>0</v>
      </c>
    </row>
    <row r="193" spans="1:10" x14ac:dyDescent="0.2">
      <c r="A193" s="16">
        <v>0.25</v>
      </c>
      <c r="B193" s="4">
        <v>12.4</v>
      </c>
      <c r="C193" s="4">
        <v>89.8</v>
      </c>
      <c r="D193" s="4">
        <v>0.4</v>
      </c>
      <c r="E193" s="4">
        <v>33.9</v>
      </c>
      <c r="F193" s="4">
        <v>278.10000000000002</v>
      </c>
      <c r="G193" s="4">
        <v>291.10000000000002</v>
      </c>
      <c r="H193" s="4">
        <v>287.2</v>
      </c>
      <c r="I193" s="4">
        <v>5.5</v>
      </c>
      <c r="J193" s="4">
        <v>0</v>
      </c>
    </row>
    <row r="194" spans="1:10" x14ac:dyDescent="0.2">
      <c r="A194" s="16">
        <v>0.29166666666666669</v>
      </c>
      <c r="B194" s="4">
        <v>21.5</v>
      </c>
      <c r="C194" s="4">
        <v>102</v>
      </c>
      <c r="D194" s="4">
        <v>0</v>
      </c>
      <c r="E194" s="4">
        <v>60.7</v>
      </c>
      <c r="F194" s="4">
        <v>278.8</v>
      </c>
      <c r="G194" s="4">
        <v>291.10000000000002</v>
      </c>
      <c r="H194" s="4">
        <v>287.7</v>
      </c>
      <c r="I194" s="4">
        <v>4.0999999999999996</v>
      </c>
      <c r="J194" s="4">
        <v>0</v>
      </c>
    </row>
    <row r="195" spans="1:10" x14ac:dyDescent="0.2">
      <c r="A195" s="16">
        <v>0.33333333333333331</v>
      </c>
      <c r="B195" s="4">
        <v>30.1</v>
      </c>
      <c r="C195" s="4">
        <v>115.3</v>
      </c>
      <c r="D195" s="4">
        <v>0</v>
      </c>
      <c r="E195" s="4">
        <v>79.7</v>
      </c>
      <c r="F195" s="4">
        <v>279.5</v>
      </c>
      <c r="G195" s="4">
        <v>293.10000000000002</v>
      </c>
      <c r="H195" s="4">
        <v>289.5</v>
      </c>
      <c r="I195" s="4">
        <v>15.2</v>
      </c>
      <c r="J195" s="4">
        <v>0</v>
      </c>
    </row>
    <row r="196" spans="1:10" x14ac:dyDescent="0.2">
      <c r="A196" s="16">
        <v>0.375</v>
      </c>
      <c r="B196" s="4">
        <v>37.700000000000003</v>
      </c>
      <c r="C196" s="4">
        <v>130.6</v>
      </c>
      <c r="D196" s="4">
        <v>0</v>
      </c>
      <c r="E196" s="4">
        <v>102.3</v>
      </c>
      <c r="F196" s="4">
        <v>280.60000000000002</v>
      </c>
      <c r="G196" s="4">
        <v>293.10000000000002</v>
      </c>
      <c r="H196" s="4">
        <v>290.10000000000002</v>
      </c>
      <c r="I196" s="4">
        <v>5.8</v>
      </c>
      <c r="J196" s="4">
        <v>0</v>
      </c>
    </row>
    <row r="197" spans="1:10" x14ac:dyDescent="0.2">
      <c r="A197" s="16">
        <v>0.41666666666666669</v>
      </c>
      <c r="B197" s="4">
        <v>43.7</v>
      </c>
      <c r="C197" s="4">
        <v>148.5</v>
      </c>
      <c r="D197" s="4">
        <v>0</v>
      </c>
      <c r="E197" s="4">
        <v>121.4</v>
      </c>
      <c r="F197" s="4">
        <v>281.5</v>
      </c>
      <c r="G197" s="4">
        <v>293.10000000000002</v>
      </c>
      <c r="H197" s="4">
        <v>290.60000000000002</v>
      </c>
      <c r="I197" s="4">
        <v>2.1</v>
      </c>
      <c r="J197" s="4">
        <v>0</v>
      </c>
    </row>
    <row r="198" spans="1:10" x14ac:dyDescent="0.2">
      <c r="A198" s="16">
        <v>0.45833333333333331</v>
      </c>
      <c r="B198" s="4">
        <v>47</v>
      </c>
      <c r="C198" s="4">
        <v>169.1</v>
      </c>
      <c r="D198" s="4">
        <v>0</v>
      </c>
      <c r="E198" s="4">
        <v>133.9</v>
      </c>
      <c r="F198" s="4">
        <v>282.5</v>
      </c>
      <c r="G198" s="4">
        <v>293.3</v>
      </c>
      <c r="H198" s="4">
        <v>291.10000000000002</v>
      </c>
      <c r="I198" s="4">
        <v>0.7</v>
      </c>
      <c r="J198" s="4">
        <v>0</v>
      </c>
    </row>
    <row r="199" spans="1:10" x14ac:dyDescent="0.2">
      <c r="A199" s="4" t="s">
        <v>108</v>
      </c>
      <c r="B199" s="4">
        <v>47</v>
      </c>
      <c r="C199" s="4">
        <v>-169.1</v>
      </c>
      <c r="D199" s="4">
        <v>0</v>
      </c>
      <c r="E199" s="4">
        <v>135.6</v>
      </c>
      <c r="F199" s="4">
        <v>283.5</v>
      </c>
      <c r="G199" s="4">
        <v>293.39999999999998</v>
      </c>
      <c r="H199" s="4">
        <v>291.60000000000002</v>
      </c>
      <c r="I199" s="4">
        <v>0.3</v>
      </c>
      <c r="J199" s="4">
        <v>0</v>
      </c>
    </row>
    <row r="200" spans="1:10" x14ac:dyDescent="0.2">
      <c r="A200" s="16">
        <v>0.54166666666666663</v>
      </c>
      <c r="B200" s="4">
        <v>43.7</v>
      </c>
      <c r="C200" s="4">
        <v>-148.5</v>
      </c>
      <c r="D200" s="4">
        <v>0</v>
      </c>
      <c r="E200" s="4">
        <v>127.4</v>
      </c>
      <c r="F200" s="4">
        <v>284.2</v>
      </c>
      <c r="G200" s="4">
        <v>293.60000000000002</v>
      </c>
      <c r="H200" s="4">
        <v>291.8</v>
      </c>
      <c r="I200" s="4">
        <v>0.2</v>
      </c>
      <c r="J200" s="4">
        <v>0</v>
      </c>
    </row>
    <row r="201" spans="1:10" x14ac:dyDescent="0.2">
      <c r="A201" s="16">
        <v>0.58333333333333337</v>
      </c>
      <c r="B201" s="4">
        <v>37.700000000000003</v>
      </c>
      <c r="C201" s="4">
        <v>-130.6</v>
      </c>
      <c r="D201" s="4">
        <v>0</v>
      </c>
      <c r="E201" s="4">
        <v>116.3</v>
      </c>
      <c r="F201" s="4">
        <v>284.7</v>
      </c>
      <c r="G201" s="4">
        <v>293.7</v>
      </c>
      <c r="H201" s="4">
        <v>292</v>
      </c>
      <c r="I201" s="4">
        <v>0.1</v>
      </c>
      <c r="J201" s="4">
        <v>0</v>
      </c>
    </row>
    <row r="202" spans="1:10" x14ac:dyDescent="0.2">
      <c r="A202" s="16">
        <v>0.625</v>
      </c>
      <c r="B202" s="4">
        <v>30.1</v>
      </c>
      <c r="C202" s="4">
        <v>-115.3</v>
      </c>
      <c r="D202" s="4">
        <v>0</v>
      </c>
      <c r="E202" s="4">
        <v>86.8</v>
      </c>
      <c r="F202" s="4">
        <v>285</v>
      </c>
      <c r="G202" s="4">
        <v>293.39999999999998</v>
      </c>
      <c r="H202" s="4">
        <v>291.60000000000002</v>
      </c>
      <c r="I202" s="4">
        <v>0</v>
      </c>
      <c r="J202" s="4">
        <v>0</v>
      </c>
    </row>
    <row r="203" spans="1:10" x14ac:dyDescent="0.2">
      <c r="A203" s="16">
        <v>0.66666666666666663</v>
      </c>
      <c r="B203" s="4">
        <v>21.5</v>
      </c>
      <c r="C203" s="4">
        <v>-102</v>
      </c>
      <c r="D203" s="4">
        <v>0</v>
      </c>
      <c r="E203" s="4">
        <v>66.8</v>
      </c>
      <c r="F203" s="4">
        <v>284.7</v>
      </c>
      <c r="G203" s="4">
        <v>293.10000000000002</v>
      </c>
      <c r="H203" s="4">
        <v>291.10000000000002</v>
      </c>
      <c r="I203" s="4">
        <v>0</v>
      </c>
      <c r="J203" s="4">
        <v>0</v>
      </c>
    </row>
    <row r="204" spans="1:10" x14ac:dyDescent="0.2">
      <c r="A204" s="16">
        <v>0.70833333333333337</v>
      </c>
      <c r="B204" s="4">
        <v>12.4</v>
      </c>
      <c r="C204" s="4">
        <v>-89.8</v>
      </c>
      <c r="D204" s="4">
        <v>0.5</v>
      </c>
      <c r="E204" s="4">
        <v>41.3</v>
      </c>
      <c r="F204" s="4">
        <v>283.89999999999998</v>
      </c>
      <c r="G204" s="4">
        <v>292.8</v>
      </c>
      <c r="H204" s="4">
        <v>290.3</v>
      </c>
      <c r="I204" s="4">
        <v>0</v>
      </c>
      <c r="J204" s="4">
        <v>0</v>
      </c>
    </row>
    <row r="205" spans="1:10" x14ac:dyDescent="0.2">
      <c r="A205" s="16">
        <v>0.75</v>
      </c>
      <c r="B205" s="4">
        <v>3.4</v>
      </c>
      <c r="C205" s="4">
        <v>-78</v>
      </c>
      <c r="D205" s="4">
        <v>12.3</v>
      </c>
      <c r="E205" s="4">
        <v>16.399999999999999</v>
      </c>
      <c r="F205" s="4">
        <v>283</v>
      </c>
      <c r="G205" s="4">
        <v>292.3</v>
      </c>
      <c r="H205" s="4">
        <v>289.60000000000002</v>
      </c>
      <c r="I205" s="4">
        <v>0</v>
      </c>
      <c r="J205" s="4">
        <v>0</v>
      </c>
    </row>
    <row r="206" spans="1:10" x14ac:dyDescent="0.2">
      <c r="A206" s="16">
        <v>0.79166666666666663</v>
      </c>
      <c r="B206" s="4">
        <v>-5.2</v>
      </c>
      <c r="C206" s="4">
        <v>-66</v>
      </c>
      <c r="D206" s="4">
        <v>0</v>
      </c>
      <c r="E206" s="4">
        <v>0</v>
      </c>
      <c r="F206" s="4">
        <v>282</v>
      </c>
      <c r="G206" s="4">
        <v>291.89999999999998</v>
      </c>
      <c r="H206" s="4">
        <v>288.7</v>
      </c>
      <c r="I206" s="4">
        <v>0.6</v>
      </c>
      <c r="J206" s="4">
        <v>0</v>
      </c>
    </row>
    <row r="207" spans="1:10" x14ac:dyDescent="0.2">
      <c r="A207" s="16">
        <v>0.83333333333333337</v>
      </c>
      <c r="B207" s="4">
        <v>-13.1</v>
      </c>
      <c r="C207" s="4">
        <v>-53.3</v>
      </c>
      <c r="D207" s="4">
        <v>0</v>
      </c>
      <c r="E207" s="4">
        <v>0</v>
      </c>
      <c r="F207" s="4">
        <v>281</v>
      </c>
      <c r="G207" s="4">
        <v>291.60000000000002</v>
      </c>
      <c r="H207" s="4">
        <v>288.10000000000002</v>
      </c>
      <c r="I207" s="4">
        <v>1.3</v>
      </c>
      <c r="J207" s="4">
        <v>0</v>
      </c>
    </row>
    <row r="208" spans="1:10" x14ac:dyDescent="0.2">
      <c r="A208" s="16">
        <v>0.875</v>
      </c>
      <c r="B208" s="4">
        <v>-19.7</v>
      </c>
      <c r="C208" s="4">
        <v>-39.5</v>
      </c>
      <c r="D208" s="4">
        <v>0</v>
      </c>
      <c r="E208" s="4">
        <v>0</v>
      </c>
      <c r="F208" s="4">
        <v>280</v>
      </c>
      <c r="G208" s="4">
        <v>291.39999999999998</v>
      </c>
      <c r="H208" s="4">
        <v>287.7</v>
      </c>
      <c r="I208" s="4">
        <v>2.5</v>
      </c>
      <c r="J208" s="4">
        <v>0</v>
      </c>
    </row>
    <row r="209" spans="1:10" x14ac:dyDescent="0.2">
      <c r="A209" s="16">
        <v>0.91666666666666663</v>
      </c>
      <c r="B209" s="4">
        <v>-24.5</v>
      </c>
      <c r="C209" s="4">
        <v>-24.4</v>
      </c>
      <c r="D209" s="4">
        <v>0</v>
      </c>
      <c r="E209" s="4">
        <v>0</v>
      </c>
      <c r="F209" s="4">
        <v>279.3</v>
      </c>
      <c r="G209" s="4">
        <v>291.2</v>
      </c>
      <c r="H209" s="4">
        <v>287.3</v>
      </c>
      <c r="I209" s="4">
        <v>3.8</v>
      </c>
      <c r="J209" s="4">
        <v>0</v>
      </c>
    </row>
    <row r="210" spans="1:10" x14ac:dyDescent="0.2">
      <c r="A210" s="16">
        <v>0.95833333333333337</v>
      </c>
      <c r="B210" s="4">
        <v>-27.1</v>
      </c>
      <c r="C210" s="4">
        <v>-8.3000000000000007</v>
      </c>
      <c r="D210" s="4">
        <v>0</v>
      </c>
      <c r="E210" s="4">
        <v>0</v>
      </c>
      <c r="F210" s="4">
        <v>278.60000000000002</v>
      </c>
      <c r="G210" s="4">
        <v>291.2</v>
      </c>
      <c r="H210" s="4">
        <v>287.10000000000002</v>
      </c>
      <c r="I210" s="4">
        <v>5</v>
      </c>
      <c r="J210" s="4">
        <v>0</v>
      </c>
    </row>
    <row r="213" spans="1:10" ht="20" x14ac:dyDescent="0.2">
      <c r="A213" s="12" t="s">
        <v>80</v>
      </c>
    </row>
    <row r="214" spans="1:10" ht="20" x14ac:dyDescent="0.2">
      <c r="A214" s="12"/>
    </row>
    <row r="215" spans="1:10" x14ac:dyDescent="0.2">
      <c r="A215" s="17"/>
      <c r="B215" s="4" t="s">
        <v>90</v>
      </c>
      <c r="C215" s="4" t="s">
        <v>90</v>
      </c>
      <c r="D215" s="4" t="s">
        <v>93</v>
      </c>
      <c r="E215" s="4" t="s">
        <v>95</v>
      </c>
      <c r="F215" s="4" t="s">
        <v>96</v>
      </c>
      <c r="G215" s="4" t="s">
        <v>98</v>
      </c>
      <c r="H215" s="4" t="s">
        <v>99</v>
      </c>
      <c r="I215" s="4" t="s">
        <v>67</v>
      </c>
      <c r="J215" s="4" t="s">
        <v>101</v>
      </c>
    </row>
    <row r="216" spans="1:10" x14ac:dyDescent="0.2">
      <c r="A216" s="17"/>
      <c r="B216" s="4" t="s">
        <v>91</v>
      </c>
      <c r="C216" s="4" t="s">
        <v>92</v>
      </c>
      <c r="D216" s="4" t="s">
        <v>94</v>
      </c>
      <c r="E216" s="4" t="s">
        <v>94</v>
      </c>
      <c r="F216" s="4" t="s">
        <v>97</v>
      </c>
      <c r="G216" s="4" t="s">
        <v>97</v>
      </c>
      <c r="H216" s="4" t="s">
        <v>97</v>
      </c>
      <c r="I216" s="4" t="s">
        <v>100</v>
      </c>
      <c r="J216" s="4" t="s">
        <v>102</v>
      </c>
    </row>
    <row r="217" spans="1:10" ht="17" x14ac:dyDescent="0.2">
      <c r="A217" s="4"/>
      <c r="B217" s="4" t="s">
        <v>103</v>
      </c>
      <c r="C217" s="4" t="s">
        <v>103</v>
      </c>
      <c r="D217" s="4" t="s">
        <v>104</v>
      </c>
      <c r="E217" s="4" t="s">
        <v>104</v>
      </c>
      <c r="F217" s="4" t="s">
        <v>105</v>
      </c>
      <c r="G217" s="4" t="s">
        <v>105</v>
      </c>
      <c r="H217" s="4" t="s">
        <v>105</v>
      </c>
      <c r="I217" s="4" t="s">
        <v>104</v>
      </c>
      <c r="J217" s="4" t="s">
        <v>106</v>
      </c>
    </row>
    <row r="218" spans="1:10" x14ac:dyDescent="0.2">
      <c r="A218" s="4" t="s">
        <v>107</v>
      </c>
      <c r="B218" s="4">
        <v>-17.899999999999999</v>
      </c>
      <c r="C218" s="4">
        <v>7.4</v>
      </c>
      <c r="D218" s="4">
        <v>0</v>
      </c>
      <c r="E218" s="4">
        <v>0</v>
      </c>
      <c r="F218" s="4">
        <v>281</v>
      </c>
      <c r="G218" s="4">
        <v>292.10000000000002</v>
      </c>
      <c r="H218" s="4">
        <v>288.5</v>
      </c>
      <c r="I218" s="4">
        <v>3.2</v>
      </c>
      <c r="J218" s="4">
        <v>0</v>
      </c>
    </row>
    <row r="219" spans="1:10" x14ac:dyDescent="0.2">
      <c r="A219" s="16">
        <v>4.1666666666666664E-2</v>
      </c>
      <c r="B219" s="4">
        <v>-15.5</v>
      </c>
      <c r="C219" s="4">
        <v>22</v>
      </c>
      <c r="D219" s="4">
        <v>0</v>
      </c>
      <c r="E219" s="4">
        <v>0</v>
      </c>
      <c r="F219" s="4">
        <v>280.8</v>
      </c>
      <c r="G219" s="4">
        <v>291.89999999999998</v>
      </c>
      <c r="H219" s="4">
        <v>288.3</v>
      </c>
      <c r="I219" s="4">
        <v>3.5</v>
      </c>
      <c r="J219" s="4">
        <v>0</v>
      </c>
    </row>
    <row r="220" spans="1:10" x14ac:dyDescent="0.2">
      <c r="A220" s="16">
        <v>8.3333333333333329E-2</v>
      </c>
      <c r="B220" s="4">
        <v>-11.1</v>
      </c>
      <c r="C220" s="4">
        <v>35.799999999999997</v>
      </c>
      <c r="D220" s="4">
        <v>0</v>
      </c>
      <c r="E220" s="4">
        <v>0</v>
      </c>
      <c r="F220" s="4">
        <v>280.5</v>
      </c>
      <c r="G220" s="4">
        <v>291.7</v>
      </c>
      <c r="H220" s="4">
        <v>288.10000000000002</v>
      </c>
      <c r="I220" s="4">
        <v>3.7</v>
      </c>
      <c r="J220" s="4">
        <v>0</v>
      </c>
    </row>
    <row r="221" spans="1:10" x14ac:dyDescent="0.2">
      <c r="A221" s="16">
        <v>0.125</v>
      </c>
      <c r="B221" s="4">
        <v>-5</v>
      </c>
      <c r="C221" s="4">
        <v>48.7</v>
      </c>
      <c r="D221" s="4">
        <v>0</v>
      </c>
      <c r="E221" s="4">
        <v>0</v>
      </c>
      <c r="F221" s="4">
        <v>280.2</v>
      </c>
      <c r="G221" s="4">
        <v>291.60000000000002</v>
      </c>
      <c r="H221" s="4">
        <v>287.8</v>
      </c>
      <c r="I221" s="4">
        <v>3.9</v>
      </c>
      <c r="J221" s="4">
        <v>0</v>
      </c>
    </row>
    <row r="222" spans="1:10" x14ac:dyDescent="0.2">
      <c r="A222" s="16">
        <v>0.16666666666666666</v>
      </c>
      <c r="B222" s="4">
        <v>2.4</v>
      </c>
      <c r="C222" s="4">
        <v>60.8</v>
      </c>
      <c r="D222" s="4">
        <v>12.8</v>
      </c>
      <c r="E222" s="4">
        <v>10.9</v>
      </c>
      <c r="F222" s="4">
        <v>280.2</v>
      </c>
      <c r="G222" s="4">
        <v>291.5</v>
      </c>
      <c r="H222" s="4">
        <v>288.10000000000002</v>
      </c>
      <c r="I222" s="4">
        <v>3.8</v>
      </c>
      <c r="J222" s="4">
        <v>0</v>
      </c>
    </row>
    <row r="223" spans="1:10" x14ac:dyDescent="0.2">
      <c r="A223" s="16">
        <v>0.20833333333333334</v>
      </c>
      <c r="B223" s="4">
        <v>10.7</v>
      </c>
      <c r="C223" s="4">
        <v>72.3</v>
      </c>
      <c r="D223" s="4">
        <v>41.5</v>
      </c>
      <c r="E223" s="4">
        <v>40.6</v>
      </c>
      <c r="F223" s="4">
        <v>280.5</v>
      </c>
      <c r="G223" s="4">
        <v>291.60000000000002</v>
      </c>
      <c r="H223" s="4">
        <v>288.8</v>
      </c>
      <c r="I223" s="4">
        <v>2.7</v>
      </c>
      <c r="J223" s="4">
        <v>0</v>
      </c>
    </row>
    <row r="224" spans="1:10" x14ac:dyDescent="0.2">
      <c r="A224" s="16">
        <v>0.25</v>
      </c>
      <c r="B224" s="4">
        <v>19.600000000000001</v>
      </c>
      <c r="C224" s="4">
        <v>83.7</v>
      </c>
      <c r="D224" s="4">
        <v>18</v>
      </c>
      <c r="E224" s="4">
        <v>62.9</v>
      </c>
      <c r="F224" s="4">
        <v>280.89999999999998</v>
      </c>
      <c r="G224" s="4">
        <v>291.5</v>
      </c>
      <c r="H224" s="4">
        <v>288.89999999999998</v>
      </c>
      <c r="I224" s="4">
        <v>2.4</v>
      </c>
      <c r="J224" s="4">
        <v>0</v>
      </c>
    </row>
    <row r="225" spans="1:10" x14ac:dyDescent="0.2">
      <c r="A225" s="16">
        <v>0.29166666666666669</v>
      </c>
      <c r="B225" s="4">
        <v>28.7</v>
      </c>
      <c r="C225" s="4">
        <v>95.6</v>
      </c>
      <c r="D225" s="4">
        <v>0</v>
      </c>
      <c r="E225" s="4">
        <v>84.8</v>
      </c>
      <c r="F225" s="4">
        <v>281.8</v>
      </c>
      <c r="G225" s="4">
        <v>291.60000000000002</v>
      </c>
      <c r="H225" s="4">
        <v>289.3</v>
      </c>
      <c r="I225" s="4">
        <v>1.9</v>
      </c>
      <c r="J225" s="4">
        <v>0</v>
      </c>
    </row>
    <row r="226" spans="1:10" x14ac:dyDescent="0.2">
      <c r="A226" s="16">
        <v>0.33333333333333331</v>
      </c>
      <c r="B226" s="4">
        <v>37.6</v>
      </c>
      <c r="C226" s="4">
        <v>108.8</v>
      </c>
      <c r="D226" s="4">
        <v>0</v>
      </c>
      <c r="E226" s="4">
        <v>101.3</v>
      </c>
      <c r="F226" s="4">
        <v>282.7</v>
      </c>
      <c r="G226" s="4">
        <v>293.3</v>
      </c>
      <c r="H226" s="4">
        <v>290.89999999999998</v>
      </c>
      <c r="I226" s="4">
        <v>11.1</v>
      </c>
      <c r="J226" s="4">
        <v>0</v>
      </c>
    </row>
    <row r="227" spans="1:10" x14ac:dyDescent="0.2">
      <c r="A227" s="16">
        <v>0.375</v>
      </c>
      <c r="B227" s="4">
        <v>45.8</v>
      </c>
      <c r="C227" s="4">
        <v>124.4</v>
      </c>
      <c r="D227" s="4">
        <v>0</v>
      </c>
      <c r="E227" s="4">
        <v>131.69999999999999</v>
      </c>
      <c r="F227" s="4">
        <v>283.7</v>
      </c>
      <c r="G227" s="4">
        <v>293.3</v>
      </c>
      <c r="H227" s="4">
        <v>291.60000000000002</v>
      </c>
      <c r="I227" s="4">
        <v>3.7</v>
      </c>
      <c r="J227" s="4">
        <v>0</v>
      </c>
    </row>
    <row r="228" spans="1:10" x14ac:dyDescent="0.2">
      <c r="A228" s="16">
        <v>0.41666666666666669</v>
      </c>
      <c r="B228" s="4">
        <v>52.4</v>
      </c>
      <c r="C228" s="4">
        <v>143.6</v>
      </c>
      <c r="D228" s="4">
        <v>0</v>
      </c>
      <c r="E228" s="4">
        <v>145.9</v>
      </c>
      <c r="F228" s="4">
        <v>284.8</v>
      </c>
      <c r="G228" s="4">
        <v>293.5</v>
      </c>
      <c r="H228" s="4">
        <v>292.2</v>
      </c>
      <c r="I228" s="4">
        <v>1.2</v>
      </c>
      <c r="J228" s="4">
        <v>0</v>
      </c>
    </row>
    <row r="229" spans="1:10" x14ac:dyDescent="0.2">
      <c r="A229" s="16">
        <v>0.45833333333333331</v>
      </c>
      <c r="B229" s="4">
        <v>56.2</v>
      </c>
      <c r="C229" s="4">
        <v>167.2</v>
      </c>
      <c r="D229" s="4">
        <v>0</v>
      </c>
      <c r="E229" s="4">
        <v>152.19999999999999</v>
      </c>
      <c r="F229" s="4">
        <v>285.8</v>
      </c>
      <c r="G229" s="4">
        <v>293.8</v>
      </c>
      <c r="H229" s="4">
        <v>292.8</v>
      </c>
      <c r="I229" s="4">
        <v>0.3</v>
      </c>
      <c r="J229" s="4">
        <v>0</v>
      </c>
    </row>
    <row r="230" spans="1:10" x14ac:dyDescent="0.2">
      <c r="A230" s="4" t="s">
        <v>108</v>
      </c>
      <c r="B230" s="4">
        <v>56.2</v>
      </c>
      <c r="C230" s="4">
        <v>-167.2</v>
      </c>
      <c r="D230" s="4">
        <v>0</v>
      </c>
      <c r="E230" s="4">
        <v>145.69999999999999</v>
      </c>
      <c r="F230" s="4">
        <v>286.8</v>
      </c>
      <c r="G230" s="4">
        <v>294.10000000000002</v>
      </c>
      <c r="H230" s="4">
        <v>293.2</v>
      </c>
      <c r="I230" s="4">
        <v>0.1</v>
      </c>
      <c r="J230" s="4">
        <v>0</v>
      </c>
    </row>
    <row r="231" spans="1:10" x14ac:dyDescent="0.2">
      <c r="A231" s="16">
        <v>0.54166666666666663</v>
      </c>
      <c r="B231" s="4">
        <v>52.4</v>
      </c>
      <c r="C231" s="4">
        <v>-143.6</v>
      </c>
      <c r="D231" s="4">
        <v>0</v>
      </c>
      <c r="E231" s="4">
        <v>137.1</v>
      </c>
      <c r="F231" s="4">
        <v>287.60000000000002</v>
      </c>
      <c r="G231" s="4">
        <v>294.3</v>
      </c>
      <c r="H231" s="4">
        <v>293.60000000000002</v>
      </c>
      <c r="I231" s="4">
        <v>0.1</v>
      </c>
      <c r="J231" s="4">
        <v>0</v>
      </c>
    </row>
    <row r="232" spans="1:10" x14ac:dyDescent="0.2">
      <c r="A232" s="16">
        <v>0.58333333333333337</v>
      </c>
      <c r="B232" s="4">
        <v>45.8</v>
      </c>
      <c r="C232" s="4">
        <v>-124.4</v>
      </c>
      <c r="D232" s="4">
        <v>0</v>
      </c>
      <c r="E232" s="4">
        <v>134.19999999999999</v>
      </c>
      <c r="F232" s="4">
        <v>288</v>
      </c>
      <c r="G232" s="4">
        <v>294.5</v>
      </c>
      <c r="H232" s="4">
        <v>293.8</v>
      </c>
      <c r="I232" s="4">
        <v>0.1</v>
      </c>
      <c r="J232" s="4">
        <v>0</v>
      </c>
    </row>
    <row r="233" spans="1:10" x14ac:dyDescent="0.2">
      <c r="A233" s="16">
        <v>0.625</v>
      </c>
      <c r="B233" s="4">
        <v>37.6</v>
      </c>
      <c r="C233" s="4">
        <v>-108.8</v>
      </c>
      <c r="D233" s="4">
        <v>0</v>
      </c>
      <c r="E233" s="4">
        <v>116.3</v>
      </c>
      <c r="F233" s="4">
        <v>288</v>
      </c>
      <c r="G233" s="4">
        <v>294.5</v>
      </c>
      <c r="H233" s="4">
        <v>293.60000000000002</v>
      </c>
      <c r="I233" s="4">
        <v>0</v>
      </c>
      <c r="J233" s="4">
        <v>0</v>
      </c>
    </row>
    <row r="234" spans="1:10" x14ac:dyDescent="0.2">
      <c r="A234" s="16">
        <v>0.66666666666666663</v>
      </c>
      <c r="B234" s="4">
        <v>28.7</v>
      </c>
      <c r="C234" s="4">
        <v>-95.6</v>
      </c>
      <c r="D234" s="4">
        <v>0</v>
      </c>
      <c r="E234" s="4">
        <v>97.6</v>
      </c>
      <c r="F234" s="4">
        <v>287.89999999999998</v>
      </c>
      <c r="G234" s="4">
        <v>294.5</v>
      </c>
      <c r="H234" s="4">
        <v>293.39999999999998</v>
      </c>
      <c r="I234" s="4">
        <v>0</v>
      </c>
      <c r="J234" s="4">
        <v>0</v>
      </c>
    </row>
    <row r="235" spans="1:10" x14ac:dyDescent="0.2">
      <c r="A235" s="16">
        <v>0.70833333333333337</v>
      </c>
      <c r="B235" s="4">
        <v>19.600000000000001</v>
      </c>
      <c r="C235" s="4">
        <v>-83.7</v>
      </c>
      <c r="D235" s="4">
        <v>19</v>
      </c>
      <c r="E235" s="4">
        <v>74.3</v>
      </c>
      <c r="F235" s="4">
        <v>287.3</v>
      </c>
      <c r="G235" s="4">
        <v>294.39999999999998</v>
      </c>
      <c r="H235" s="4">
        <v>293</v>
      </c>
      <c r="I235" s="4">
        <v>0</v>
      </c>
      <c r="J235" s="4">
        <v>0</v>
      </c>
    </row>
    <row r="236" spans="1:10" x14ac:dyDescent="0.2">
      <c r="A236" s="16">
        <v>0.75</v>
      </c>
      <c r="B236" s="4">
        <v>10.7</v>
      </c>
      <c r="C236" s="4">
        <v>-72.3</v>
      </c>
      <c r="D236" s="4">
        <v>47.9</v>
      </c>
      <c r="E236" s="4">
        <v>48.7</v>
      </c>
      <c r="F236" s="4">
        <v>286.3</v>
      </c>
      <c r="G236" s="4">
        <v>294.3</v>
      </c>
      <c r="H236" s="4">
        <v>292.60000000000002</v>
      </c>
      <c r="I236" s="4">
        <v>0</v>
      </c>
      <c r="J236" s="4">
        <v>0</v>
      </c>
    </row>
    <row r="237" spans="1:10" x14ac:dyDescent="0.2">
      <c r="A237" s="16">
        <v>0.79166666666666663</v>
      </c>
      <c r="B237" s="4">
        <v>2.4</v>
      </c>
      <c r="C237" s="4">
        <v>-60.8</v>
      </c>
      <c r="D237" s="4">
        <v>25.2</v>
      </c>
      <c r="E237" s="4">
        <v>18.100000000000001</v>
      </c>
      <c r="F237" s="4">
        <v>285.10000000000002</v>
      </c>
      <c r="G237" s="4">
        <v>293.8</v>
      </c>
      <c r="H237" s="4">
        <v>291.5</v>
      </c>
      <c r="I237" s="4">
        <v>0.1</v>
      </c>
      <c r="J237" s="4">
        <v>0</v>
      </c>
    </row>
    <row r="238" spans="1:10" x14ac:dyDescent="0.2">
      <c r="A238" s="16">
        <v>0.83333333333333337</v>
      </c>
      <c r="B238" s="4">
        <v>-5</v>
      </c>
      <c r="C238" s="4">
        <v>-48.7</v>
      </c>
      <c r="D238" s="4">
        <v>0</v>
      </c>
      <c r="E238" s="4">
        <v>0</v>
      </c>
      <c r="F238" s="4">
        <v>284</v>
      </c>
      <c r="G238" s="4">
        <v>293.3</v>
      </c>
      <c r="H238" s="4">
        <v>290.3</v>
      </c>
      <c r="I238" s="4">
        <v>0.5</v>
      </c>
      <c r="J238" s="4">
        <v>0</v>
      </c>
    </row>
    <row r="239" spans="1:10" x14ac:dyDescent="0.2">
      <c r="A239" s="16">
        <v>0.875</v>
      </c>
      <c r="B239" s="4">
        <v>-11.1</v>
      </c>
      <c r="C239" s="4">
        <v>-35.799999999999997</v>
      </c>
      <c r="D239" s="4">
        <v>0</v>
      </c>
      <c r="E239" s="4">
        <v>0</v>
      </c>
      <c r="F239" s="4">
        <v>283.10000000000002</v>
      </c>
      <c r="G239" s="4">
        <v>292.89999999999998</v>
      </c>
      <c r="H239" s="4">
        <v>289.7</v>
      </c>
      <c r="I239" s="4">
        <v>0.9</v>
      </c>
      <c r="J239" s="4">
        <v>0</v>
      </c>
    </row>
    <row r="240" spans="1:10" x14ac:dyDescent="0.2">
      <c r="A240" s="16">
        <v>0.91666666666666663</v>
      </c>
      <c r="B240" s="4">
        <v>-15.5</v>
      </c>
      <c r="C240" s="4">
        <v>-22</v>
      </c>
      <c r="D240" s="4">
        <v>0</v>
      </c>
      <c r="E240" s="4">
        <v>0</v>
      </c>
      <c r="F240" s="4">
        <v>282.3</v>
      </c>
      <c r="G240" s="4">
        <v>292.60000000000002</v>
      </c>
      <c r="H240" s="4">
        <v>289.3</v>
      </c>
      <c r="I240" s="4">
        <v>1.4</v>
      </c>
      <c r="J240" s="4">
        <v>0</v>
      </c>
    </row>
    <row r="241" spans="1:10" x14ac:dyDescent="0.2">
      <c r="A241" s="16">
        <v>0.95833333333333337</v>
      </c>
      <c r="B241" s="4">
        <v>-17.899999999999999</v>
      </c>
      <c r="C241" s="4">
        <v>-7.4</v>
      </c>
      <c r="D241" s="4">
        <v>0</v>
      </c>
      <c r="E241" s="4">
        <v>0</v>
      </c>
      <c r="F241" s="4">
        <v>281.5</v>
      </c>
      <c r="G241" s="4">
        <v>292.39999999999998</v>
      </c>
      <c r="H241" s="4">
        <v>288.8</v>
      </c>
      <c r="I241" s="4">
        <v>2.2999999999999998</v>
      </c>
      <c r="J241" s="4">
        <v>0</v>
      </c>
    </row>
    <row r="244" spans="1:10" ht="20" x14ac:dyDescent="0.2">
      <c r="A244" s="12" t="s">
        <v>81</v>
      </c>
    </row>
    <row r="245" spans="1:10" ht="20" x14ac:dyDescent="0.2">
      <c r="A245" s="12"/>
    </row>
    <row r="246" spans="1:10" x14ac:dyDescent="0.2">
      <c r="A246" s="17"/>
      <c r="B246" s="4" t="s">
        <v>90</v>
      </c>
      <c r="C246" s="4" t="s">
        <v>90</v>
      </c>
      <c r="D246" s="4" t="s">
        <v>93</v>
      </c>
      <c r="E246" s="4" t="s">
        <v>95</v>
      </c>
      <c r="F246" s="4" t="s">
        <v>96</v>
      </c>
      <c r="G246" s="4" t="s">
        <v>98</v>
      </c>
      <c r="H246" s="4" t="s">
        <v>99</v>
      </c>
      <c r="I246" s="4" t="s">
        <v>67</v>
      </c>
      <c r="J246" s="4" t="s">
        <v>101</v>
      </c>
    </row>
    <row r="247" spans="1:10" x14ac:dyDescent="0.2">
      <c r="A247" s="17"/>
      <c r="B247" s="4" t="s">
        <v>91</v>
      </c>
      <c r="C247" s="4" t="s">
        <v>92</v>
      </c>
      <c r="D247" s="4" t="s">
        <v>94</v>
      </c>
      <c r="E247" s="4" t="s">
        <v>94</v>
      </c>
      <c r="F247" s="4" t="s">
        <v>97</v>
      </c>
      <c r="G247" s="4" t="s">
        <v>97</v>
      </c>
      <c r="H247" s="4" t="s">
        <v>97</v>
      </c>
      <c r="I247" s="4" t="s">
        <v>100</v>
      </c>
      <c r="J247" s="4" t="s">
        <v>102</v>
      </c>
    </row>
    <row r="248" spans="1:10" ht="17" x14ac:dyDescent="0.2">
      <c r="A248" s="4"/>
      <c r="B248" s="4" t="s">
        <v>103</v>
      </c>
      <c r="C248" s="4" t="s">
        <v>103</v>
      </c>
      <c r="D248" s="4" t="s">
        <v>104</v>
      </c>
      <c r="E248" s="4" t="s">
        <v>104</v>
      </c>
      <c r="F248" s="4" t="s">
        <v>105</v>
      </c>
      <c r="G248" s="4" t="s">
        <v>105</v>
      </c>
      <c r="H248" s="4" t="s">
        <v>105</v>
      </c>
      <c r="I248" s="4" t="s">
        <v>104</v>
      </c>
      <c r="J248" s="4" t="s">
        <v>106</v>
      </c>
    </row>
    <row r="249" spans="1:10" x14ac:dyDescent="0.2">
      <c r="A249" s="4" t="s">
        <v>107</v>
      </c>
      <c r="B249" s="4">
        <v>-13.8</v>
      </c>
      <c r="C249" s="4">
        <v>7</v>
      </c>
      <c r="D249" s="4">
        <v>0</v>
      </c>
      <c r="E249" s="4">
        <v>0</v>
      </c>
      <c r="F249" s="4">
        <v>284.5</v>
      </c>
      <c r="G249" s="4">
        <v>293.3</v>
      </c>
      <c r="H249" s="4">
        <v>290.39999999999998</v>
      </c>
      <c r="I249" s="4">
        <v>0.3</v>
      </c>
      <c r="J249" s="4">
        <v>0</v>
      </c>
    </row>
    <row r="250" spans="1:10" x14ac:dyDescent="0.2">
      <c r="A250" s="16">
        <v>4.1666666666666664E-2</v>
      </c>
      <c r="B250" s="4">
        <v>-11.6</v>
      </c>
      <c r="C250" s="4">
        <v>21</v>
      </c>
      <c r="D250" s="4">
        <v>0</v>
      </c>
      <c r="E250" s="4">
        <v>0</v>
      </c>
      <c r="F250" s="4">
        <v>284.2</v>
      </c>
      <c r="G250" s="4">
        <v>293</v>
      </c>
      <c r="H250" s="4">
        <v>290.10000000000002</v>
      </c>
      <c r="I250" s="4">
        <v>0.5</v>
      </c>
      <c r="J250" s="4">
        <v>0</v>
      </c>
    </row>
    <row r="251" spans="1:10" x14ac:dyDescent="0.2">
      <c r="A251" s="16">
        <v>8.3333333333333329E-2</v>
      </c>
      <c r="B251" s="4">
        <v>-7.3</v>
      </c>
      <c r="C251" s="4">
        <v>34.299999999999997</v>
      </c>
      <c r="D251" s="4">
        <v>0</v>
      </c>
      <c r="E251" s="4">
        <v>0</v>
      </c>
      <c r="F251" s="4">
        <v>283.89999999999998</v>
      </c>
      <c r="G251" s="4">
        <v>292.60000000000002</v>
      </c>
      <c r="H251" s="4">
        <v>289.8</v>
      </c>
      <c r="I251" s="4">
        <v>0.7</v>
      </c>
      <c r="J251" s="4">
        <v>0</v>
      </c>
    </row>
    <row r="252" spans="1:10" x14ac:dyDescent="0.2">
      <c r="A252" s="16">
        <v>0.125</v>
      </c>
      <c r="B252" s="4">
        <v>-1.4</v>
      </c>
      <c r="C252" s="4">
        <v>46.7</v>
      </c>
      <c r="D252" s="4">
        <v>0</v>
      </c>
      <c r="E252" s="4">
        <v>0</v>
      </c>
      <c r="F252" s="4">
        <v>283.60000000000002</v>
      </c>
      <c r="G252" s="4">
        <v>292.39999999999998</v>
      </c>
      <c r="H252" s="4">
        <v>289.5</v>
      </c>
      <c r="I252" s="4">
        <v>1</v>
      </c>
      <c r="J252" s="4">
        <v>0</v>
      </c>
    </row>
    <row r="253" spans="1:10" x14ac:dyDescent="0.2">
      <c r="A253" s="16">
        <v>0.16666666666666666</v>
      </c>
      <c r="B253" s="4">
        <v>5.8</v>
      </c>
      <c r="C253" s="4">
        <v>58.4</v>
      </c>
      <c r="D253" s="4">
        <v>47</v>
      </c>
      <c r="E253" s="4">
        <v>27.4</v>
      </c>
      <c r="F253" s="4">
        <v>283.7</v>
      </c>
      <c r="G253" s="4">
        <v>292.5</v>
      </c>
      <c r="H253" s="4">
        <v>290.39999999999998</v>
      </c>
      <c r="I253" s="4">
        <v>0.5</v>
      </c>
      <c r="J253" s="4">
        <v>0</v>
      </c>
    </row>
    <row r="254" spans="1:10" x14ac:dyDescent="0.2">
      <c r="A254" s="16">
        <v>0.20833333333333334</v>
      </c>
      <c r="B254" s="4">
        <v>14</v>
      </c>
      <c r="C254" s="4">
        <v>69.7</v>
      </c>
      <c r="D254" s="4">
        <v>54.6</v>
      </c>
      <c r="E254" s="4">
        <v>52.4</v>
      </c>
      <c r="F254" s="4">
        <v>284.2</v>
      </c>
      <c r="G254" s="4">
        <v>292.60000000000002</v>
      </c>
      <c r="H254" s="4">
        <v>290.89999999999998</v>
      </c>
      <c r="I254" s="4">
        <v>0.4</v>
      </c>
      <c r="J254" s="4">
        <v>0</v>
      </c>
    </row>
    <row r="255" spans="1:10" x14ac:dyDescent="0.2">
      <c r="A255" s="16">
        <v>0.25</v>
      </c>
      <c r="B255" s="4">
        <v>22.8</v>
      </c>
      <c r="C255" s="4">
        <v>80.8</v>
      </c>
      <c r="D255" s="4">
        <v>26.7</v>
      </c>
      <c r="E255" s="4">
        <v>76.8</v>
      </c>
      <c r="F255" s="4">
        <v>284.60000000000002</v>
      </c>
      <c r="G255" s="4">
        <v>292.5</v>
      </c>
      <c r="H255" s="4">
        <v>290.89999999999998</v>
      </c>
      <c r="I255" s="4">
        <v>0.4</v>
      </c>
      <c r="J255" s="4">
        <v>0</v>
      </c>
    </row>
    <row r="256" spans="1:10" x14ac:dyDescent="0.2">
      <c r="A256" s="16">
        <v>0.29166666666666669</v>
      </c>
      <c r="B256" s="4">
        <v>31.9</v>
      </c>
      <c r="C256" s="4">
        <v>92.5</v>
      </c>
      <c r="D256" s="4">
        <v>0</v>
      </c>
      <c r="E256" s="4">
        <v>90.6</v>
      </c>
      <c r="F256" s="4">
        <v>285.2</v>
      </c>
      <c r="G256" s="4">
        <v>292.60000000000002</v>
      </c>
      <c r="H256" s="4">
        <v>291.10000000000002</v>
      </c>
      <c r="I256" s="4">
        <v>0.3</v>
      </c>
      <c r="J256" s="4">
        <v>0</v>
      </c>
    </row>
    <row r="257" spans="1:10" x14ac:dyDescent="0.2">
      <c r="A257" s="16">
        <v>0.33333333333333331</v>
      </c>
      <c r="B257" s="4">
        <v>40.9</v>
      </c>
      <c r="C257" s="4">
        <v>105.5</v>
      </c>
      <c r="D257" s="4">
        <v>0</v>
      </c>
      <c r="E257" s="4">
        <v>104.6</v>
      </c>
      <c r="F257" s="4">
        <v>286.2</v>
      </c>
      <c r="G257" s="4">
        <v>293.7</v>
      </c>
      <c r="H257" s="4">
        <v>292.3</v>
      </c>
      <c r="I257" s="4">
        <v>5.5</v>
      </c>
      <c r="J257" s="4">
        <v>0</v>
      </c>
    </row>
    <row r="258" spans="1:10" x14ac:dyDescent="0.2">
      <c r="A258" s="16">
        <v>0.375</v>
      </c>
      <c r="B258" s="4">
        <v>49.2</v>
      </c>
      <c r="C258" s="4">
        <v>121</v>
      </c>
      <c r="D258" s="4">
        <v>0</v>
      </c>
      <c r="E258" s="4">
        <v>130.5</v>
      </c>
      <c r="F258" s="4">
        <v>287.2</v>
      </c>
      <c r="G258" s="4">
        <v>293.89999999999998</v>
      </c>
      <c r="H258" s="4">
        <v>293</v>
      </c>
      <c r="I258" s="4">
        <v>1.4</v>
      </c>
      <c r="J258" s="4">
        <v>0</v>
      </c>
    </row>
    <row r="259" spans="1:10" x14ac:dyDescent="0.2">
      <c r="A259" s="16">
        <v>0.41666666666666669</v>
      </c>
      <c r="B259" s="4">
        <v>56.1</v>
      </c>
      <c r="C259" s="4">
        <v>140.80000000000001</v>
      </c>
      <c r="D259" s="4">
        <v>0</v>
      </c>
      <c r="E259" s="4">
        <v>140.9</v>
      </c>
      <c r="F259" s="4">
        <v>288.10000000000002</v>
      </c>
      <c r="G259" s="4">
        <v>294.2</v>
      </c>
      <c r="H259" s="4">
        <v>293.7</v>
      </c>
      <c r="I259" s="4">
        <v>0.2</v>
      </c>
      <c r="J259" s="4">
        <v>0</v>
      </c>
    </row>
    <row r="260" spans="1:10" x14ac:dyDescent="0.2">
      <c r="A260" s="16">
        <v>0.45833333333333331</v>
      </c>
      <c r="B260" s="4">
        <v>60.2</v>
      </c>
      <c r="C260" s="4">
        <v>166</v>
      </c>
      <c r="D260" s="4">
        <v>0</v>
      </c>
      <c r="E260" s="4">
        <v>149.1</v>
      </c>
      <c r="F260" s="4">
        <v>289.10000000000002</v>
      </c>
      <c r="G260" s="4">
        <v>294.5</v>
      </c>
      <c r="H260" s="4">
        <v>294.3</v>
      </c>
      <c r="I260" s="4">
        <v>0</v>
      </c>
      <c r="J260" s="4">
        <v>0</v>
      </c>
    </row>
    <row r="261" spans="1:10" x14ac:dyDescent="0.2">
      <c r="A261" s="4" t="s">
        <v>108</v>
      </c>
      <c r="B261" s="4">
        <v>60.2</v>
      </c>
      <c r="C261" s="4">
        <v>-166</v>
      </c>
      <c r="D261" s="4">
        <v>0</v>
      </c>
      <c r="E261" s="4">
        <v>150.4</v>
      </c>
      <c r="F261" s="4">
        <v>290</v>
      </c>
      <c r="G261" s="4">
        <v>294.7</v>
      </c>
      <c r="H261" s="4">
        <v>294.8</v>
      </c>
      <c r="I261" s="4">
        <v>0</v>
      </c>
      <c r="J261" s="4">
        <v>0</v>
      </c>
    </row>
    <row r="262" spans="1:10" x14ac:dyDescent="0.2">
      <c r="A262" s="16">
        <v>0.54166666666666663</v>
      </c>
      <c r="B262" s="4">
        <v>56.1</v>
      </c>
      <c r="C262" s="4">
        <v>-140.80000000000001</v>
      </c>
      <c r="D262" s="4">
        <v>0</v>
      </c>
      <c r="E262" s="4">
        <v>149.6</v>
      </c>
      <c r="F262" s="4">
        <v>290.60000000000002</v>
      </c>
      <c r="G262" s="4">
        <v>295</v>
      </c>
      <c r="H262" s="4">
        <v>295.10000000000002</v>
      </c>
      <c r="I262" s="4">
        <v>0</v>
      </c>
      <c r="J262" s="4">
        <v>0</v>
      </c>
    </row>
    <row r="263" spans="1:10" x14ac:dyDescent="0.2">
      <c r="A263" s="16">
        <v>0.58333333333333337</v>
      </c>
      <c r="B263" s="4">
        <v>49.2</v>
      </c>
      <c r="C263" s="4">
        <v>-121</v>
      </c>
      <c r="D263" s="4">
        <v>0</v>
      </c>
      <c r="E263" s="4">
        <v>133.5</v>
      </c>
      <c r="F263" s="4">
        <v>291</v>
      </c>
      <c r="G263" s="4">
        <v>295.3</v>
      </c>
      <c r="H263" s="4">
        <v>295.3</v>
      </c>
      <c r="I263" s="4">
        <v>0</v>
      </c>
      <c r="J263" s="4">
        <v>0</v>
      </c>
    </row>
    <row r="264" spans="1:10" x14ac:dyDescent="0.2">
      <c r="A264" s="16">
        <v>0.625</v>
      </c>
      <c r="B264" s="4">
        <v>40.9</v>
      </c>
      <c r="C264" s="4">
        <v>-105.5</v>
      </c>
      <c r="D264" s="4">
        <v>0</v>
      </c>
      <c r="E264" s="4">
        <v>111.8</v>
      </c>
      <c r="F264" s="4">
        <v>291.10000000000002</v>
      </c>
      <c r="G264" s="4">
        <v>295.39999999999998</v>
      </c>
      <c r="H264" s="4">
        <v>295.2</v>
      </c>
      <c r="I264" s="4">
        <v>0</v>
      </c>
      <c r="J264" s="4">
        <v>0</v>
      </c>
    </row>
    <row r="265" spans="1:10" x14ac:dyDescent="0.2">
      <c r="A265" s="16">
        <v>0.66666666666666663</v>
      </c>
      <c r="B265" s="4">
        <v>31.9</v>
      </c>
      <c r="C265" s="4">
        <v>-92.5</v>
      </c>
      <c r="D265" s="4">
        <v>0</v>
      </c>
      <c r="E265" s="4">
        <v>113.1</v>
      </c>
      <c r="F265" s="4">
        <v>290.89999999999998</v>
      </c>
      <c r="G265" s="4">
        <v>295.60000000000002</v>
      </c>
      <c r="H265" s="4">
        <v>295.2</v>
      </c>
      <c r="I265" s="4">
        <v>0</v>
      </c>
      <c r="J265" s="4">
        <v>0</v>
      </c>
    </row>
    <row r="266" spans="1:10" x14ac:dyDescent="0.2">
      <c r="A266" s="16">
        <v>0.70833333333333337</v>
      </c>
      <c r="B266" s="4">
        <v>22.8</v>
      </c>
      <c r="C266" s="4">
        <v>-80.8</v>
      </c>
      <c r="D266" s="4">
        <v>25.1</v>
      </c>
      <c r="E266" s="4">
        <v>93.4</v>
      </c>
      <c r="F266" s="4">
        <v>290.2</v>
      </c>
      <c r="G266" s="4">
        <v>295.60000000000002</v>
      </c>
      <c r="H266" s="4">
        <v>294.89999999999998</v>
      </c>
      <c r="I266" s="4">
        <v>0</v>
      </c>
      <c r="J266" s="4">
        <v>0</v>
      </c>
    </row>
    <row r="267" spans="1:10" x14ac:dyDescent="0.2">
      <c r="A267" s="16">
        <v>0.75</v>
      </c>
      <c r="B267" s="4">
        <v>14</v>
      </c>
      <c r="C267" s="4">
        <v>-69.7</v>
      </c>
      <c r="D267" s="4">
        <v>50.8</v>
      </c>
      <c r="E267" s="4">
        <v>67.2</v>
      </c>
      <c r="F267" s="4">
        <v>289.3</v>
      </c>
      <c r="G267" s="4">
        <v>295.5</v>
      </c>
      <c r="H267" s="4">
        <v>294.7</v>
      </c>
      <c r="I267" s="4">
        <v>0</v>
      </c>
      <c r="J267" s="4">
        <v>0</v>
      </c>
    </row>
    <row r="268" spans="1:10" x14ac:dyDescent="0.2">
      <c r="A268" s="16">
        <v>0.79166666666666663</v>
      </c>
      <c r="B268" s="4">
        <v>5.8</v>
      </c>
      <c r="C268" s="4">
        <v>-58.4</v>
      </c>
      <c r="D268" s="4">
        <v>47.8</v>
      </c>
      <c r="E268" s="4">
        <v>41</v>
      </c>
      <c r="F268" s="4">
        <v>288.3</v>
      </c>
      <c r="G268" s="4">
        <v>295.3</v>
      </c>
      <c r="H268" s="4">
        <v>294.10000000000002</v>
      </c>
      <c r="I268" s="4">
        <v>0</v>
      </c>
      <c r="J268" s="4">
        <v>0</v>
      </c>
    </row>
    <row r="269" spans="1:10" x14ac:dyDescent="0.2">
      <c r="A269" s="16">
        <v>0.83333333333333337</v>
      </c>
      <c r="B269" s="4">
        <v>-1.4</v>
      </c>
      <c r="C269" s="4">
        <v>-46.7</v>
      </c>
      <c r="D269" s="4">
        <v>0</v>
      </c>
      <c r="E269" s="4">
        <v>0</v>
      </c>
      <c r="F269" s="4">
        <v>287.39999999999998</v>
      </c>
      <c r="G269" s="4">
        <v>294.8</v>
      </c>
      <c r="H269" s="4">
        <v>292.39999999999998</v>
      </c>
      <c r="I269" s="4">
        <v>0</v>
      </c>
      <c r="J269" s="4">
        <v>0</v>
      </c>
    </row>
    <row r="270" spans="1:10" x14ac:dyDescent="0.2">
      <c r="A270" s="16">
        <v>0.875</v>
      </c>
      <c r="B270" s="4">
        <v>-7.3</v>
      </c>
      <c r="C270" s="4">
        <v>-34.299999999999997</v>
      </c>
      <c r="D270" s="4">
        <v>0</v>
      </c>
      <c r="E270" s="4">
        <v>0</v>
      </c>
      <c r="F270" s="4">
        <v>286.39999999999998</v>
      </c>
      <c r="G270" s="4">
        <v>294.39999999999998</v>
      </c>
      <c r="H270" s="4">
        <v>291.8</v>
      </c>
      <c r="I270" s="4">
        <v>0</v>
      </c>
      <c r="J270" s="4">
        <v>0</v>
      </c>
    </row>
    <row r="271" spans="1:10" x14ac:dyDescent="0.2">
      <c r="A271" s="16">
        <v>0.91666666666666663</v>
      </c>
      <c r="B271" s="4">
        <v>-11.6</v>
      </c>
      <c r="C271" s="4">
        <v>-21</v>
      </c>
      <c r="D271" s="4">
        <v>0</v>
      </c>
      <c r="E271" s="4">
        <v>0</v>
      </c>
      <c r="F271" s="4">
        <v>285.7</v>
      </c>
      <c r="G271" s="4">
        <v>294</v>
      </c>
      <c r="H271" s="4">
        <v>291.3</v>
      </c>
      <c r="I271" s="4">
        <v>0.1</v>
      </c>
      <c r="J271" s="4">
        <v>0</v>
      </c>
    </row>
    <row r="272" spans="1:10" x14ac:dyDescent="0.2">
      <c r="A272" s="16">
        <v>0.95833333333333337</v>
      </c>
      <c r="B272" s="4">
        <v>-13.8</v>
      </c>
      <c r="C272" s="4">
        <v>-7</v>
      </c>
      <c r="D272" s="4">
        <v>0</v>
      </c>
      <c r="E272" s="4">
        <v>0</v>
      </c>
      <c r="F272" s="4">
        <v>284.8</v>
      </c>
      <c r="G272" s="4">
        <v>293.60000000000002</v>
      </c>
      <c r="H272" s="4">
        <v>290.8</v>
      </c>
      <c r="I272" s="4">
        <v>0.2</v>
      </c>
      <c r="J272" s="4">
        <v>0</v>
      </c>
    </row>
    <row r="275" spans="1:10" ht="20" x14ac:dyDescent="0.2">
      <c r="A275" s="12" t="s">
        <v>82</v>
      </c>
    </row>
    <row r="276" spans="1:10" ht="20" x14ac:dyDescent="0.2">
      <c r="A276" s="12"/>
    </row>
    <row r="277" spans="1:10" x14ac:dyDescent="0.2">
      <c r="A277" s="17"/>
      <c r="B277" s="4" t="s">
        <v>90</v>
      </c>
      <c r="C277" s="4" t="s">
        <v>90</v>
      </c>
      <c r="D277" s="4" t="s">
        <v>93</v>
      </c>
      <c r="E277" s="4" t="s">
        <v>95</v>
      </c>
      <c r="F277" s="4" t="s">
        <v>96</v>
      </c>
      <c r="G277" s="4" t="s">
        <v>98</v>
      </c>
      <c r="H277" s="4" t="s">
        <v>99</v>
      </c>
      <c r="I277" s="4" t="s">
        <v>67</v>
      </c>
      <c r="J277" s="4" t="s">
        <v>101</v>
      </c>
    </row>
    <row r="278" spans="1:10" x14ac:dyDescent="0.2">
      <c r="A278" s="17"/>
      <c r="B278" s="4" t="s">
        <v>91</v>
      </c>
      <c r="C278" s="4" t="s">
        <v>92</v>
      </c>
      <c r="D278" s="4" t="s">
        <v>94</v>
      </c>
      <c r="E278" s="4" t="s">
        <v>94</v>
      </c>
      <c r="F278" s="4" t="s">
        <v>97</v>
      </c>
      <c r="G278" s="4" t="s">
        <v>97</v>
      </c>
      <c r="H278" s="4" t="s">
        <v>97</v>
      </c>
      <c r="I278" s="4" t="s">
        <v>100</v>
      </c>
      <c r="J278" s="4" t="s">
        <v>102</v>
      </c>
    </row>
    <row r="279" spans="1:10" ht="17" x14ac:dyDescent="0.2">
      <c r="A279" s="4"/>
      <c r="B279" s="4" t="s">
        <v>103</v>
      </c>
      <c r="C279" s="4" t="s">
        <v>103</v>
      </c>
      <c r="D279" s="4" t="s">
        <v>104</v>
      </c>
      <c r="E279" s="4" t="s">
        <v>104</v>
      </c>
      <c r="F279" s="4" t="s">
        <v>105</v>
      </c>
      <c r="G279" s="4" t="s">
        <v>105</v>
      </c>
      <c r="H279" s="4" t="s">
        <v>105</v>
      </c>
      <c r="I279" s="4" t="s">
        <v>104</v>
      </c>
      <c r="J279" s="4" t="s">
        <v>106</v>
      </c>
    </row>
    <row r="280" spans="1:10" x14ac:dyDescent="0.2">
      <c r="A280" s="4" t="s">
        <v>107</v>
      </c>
      <c r="B280" s="4">
        <v>-15.9</v>
      </c>
      <c r="C280" s="4">
        <v>7.2</v>
      </c>
      <c r="D280" s="4">
        <v>0</v>
      </c>
      <c r="E280" s="4">
        <v>0</v>
      </c>
      <c r="F280" s="4">
        <v>286.39999999999998</v>
      </c>
      <c r="G280" s="4">
        <v>294.5</v>
      </c>
      <c r="H280" s="4">
        <v>291.8</v>
      </c>
      <c r="I280" s="4">
        <v>0</v>
      </c>
      <c r="J280" s="4">
        <v>0</v>
      </c>
    </row>
    <row r="281" spans="1:10" x14ac:dyDescent="0.2">
      <c r="A281" s="16">
        <v>4.1666666666666664E-2</v>
      </c>
      <c r="B281" s="4">
        <v>-13.7</v>
      </c>
      <c r="C281" s="4">
        <v>21.5</v>
      </c>
      <c r="D281" s="4">
        <v>0</v>
      </c>
      <c r="E281" s="4">
        <v>0</v>
      </c>
      <c r="F281" s="4">
        <v>286.10000000000002</v>
      </c>
      <c r="G281" s="4">
        <v>294.10000000000002</v>
      </c>
      <c r="H281" s="4">
        <v>291.5</v>
      </c>
      <c r="I281" s="4">
        <v>0</v>
      </c>
      <c r="J281" s="4">
        <v>0</v>
      </c>
    </row>
    <row r="282" spans="1:10" x14ac:dyDescent="0.2">
      <c r="A282" s="16">
        <v>8.3333333333333329E-2</v>
      </c>
      <c r="B282" s="4">
        <v>-9.3000000000000007</v>
      </c>
      <c r="C282" s="4">
        <v>35.1</v>
      </c>
      <c r="D282" s="4">
        <v>0</v>
      </c>
      <c r="E282" s="4">
        <v>0</v>
      </c>
      <c r="F282" s="4">
        <v>285.60000000000002</v>
      </c>
      <c r="G282" s="4">
        <v>293.7</v>
      </c>
      <c r="H282" s="4">
        <v>291.10000000000002</v>
      </c>
      <c r="I282" s="4">
        <v>0.1</v>
      </c>
      <c r="J282" s="4">
        <v>0</v>
      </c>
    </row>
    <row r="283" spans="1:10" x14ac:dyDescent="0.2">
      <c r="A283" s="16">
        <v>0.125</v>
      </c>
      <c r="B283" s="4">
        <v>-3.3</v>
      </c>
      <c r="C283" s="4">
        <v>47.8</v>
      </c>
      <c r="D283" s="4">
        <v>0</v>
      </c>
      <c r="E283" s="4">
        <v>0</v>
      </c>
      <c r="F283" s="4">
        <v>285.3</v>
      </c>
      <c r="G283" s="4">
        <v>293.39999999999998</v>
      </c>
      <c r="H283" s="4">
        <v>290.8</v>
      </c>
      <c r="I283" s="4">
        <v>0.2</v>
      </c>
      <c r="J283" s="4">
        <v>0</v>
      </c>
    </row>
    <row r="284" spans="1:10" x14ac:dyDescent="0.2">
      <c r="A284" s="16">
        <v>0.16666666666666666</v>
      </c>
      <c r="B284" s="4">
        <v>4</v>
      </c>
      <c r="C284" s="4">
        <v>59.7</v>
      </c>
      <c r="D284" s="4">
        <v>7.4</v>
      </c>
      <c r="E284" s="4">
        <v>13.9</v>
      </c>
      <c r="F284" s="4">
        <v>285.5</v>
      </c>
      <c r="G284" s="4">
        <v>293.2</v>
      </c>
      <c r="H284" s="4">
        <v>290.89999999999998</v>
      </c>
      <c r="I284" s="4">
        <v>0.2</v>
      </c>
      <c r="J284" s="4">
        <v>0</v>
      </c>
    </row>
    <row r="285" spans="1:10" x14ac:dyDescent="0.2">
      <c r="A285" s="16">
        <v>0.20833333333333334</v>
      </c>
      <c r="B285" s="4">
        <v>12.3</v>
      </c>
      <c r="C285" s="4">
        <v>71</v>
      </c>
      <c r="D285" s="4">
        <v>22.1</v>
      </c>
      <c r="E285" s="4">
        <v>43.4</v>
      </c>
      <c r="F285" s="4">
        <v>285.8</v>
      </c>
      <c r="G285" s="4">
        <v>293.2</v>
      </c>
      <c r="H285" s="4">
        <v>291.5</v>
      </c>
      <c r="I285" s="4">
        <v>0.2</v>
      </c>
      <c r="J285" s="4">
        <v>0</v>
      </c>
    </row>
    <row r="286" spans="1:10" x14ac:dyDescent="0.2">
      <c r="A286" s="16">
        <v>0.25</v>
      </c>
      <c r="B286" s="4">
        <v>21.1</v>
      </c>
      <c r="C286" s="4">
        <v>82.3</v>
      </c>
      <c r="D286" s="4">
        <v>12.9</v>
      </c>
      <c r="E286" s="4">
        <v>72.5</v>
      </c>
      <c r="F286" s="4">
        <v>286.39999999999998</v>
      </c>
      <c r="G286" s="4">
        <v>293.3</v>
      </c>
      <c r="H286" s="4">
        <v>291.89999999999998</v>
      </c>
      <c r="I286" s="4">
        <v>0.1</v>
      </c>
      <c r="J286" s="4">
        <v>0</v>
      </c>
    </row>
    <row r="287" spans="1:10" x14ac:dyDescent="0.2">
      <c r="A287" s="16">
        <v>0.29166666666666669</v>
      </c>
      <c r="B287" s="4">
        <v>30.2</v>
      </c>
      <c r="C287" s="4">
        <v>94.1</v>
      </c>
      <c r="D287" s="4">
        <v>0</v>
      </c>
      <c r="E287" s="4">
        <v>90.2</v>
      </c>
      <c r="F287" s="4">
        <v>286.8</v>
      </c>
      <c r="G287" s="4">
        <v>293.39999999999998</v>
      </c>
      <c r="H287" s="4">
        <v>292.2</v>
      </c>
      <c r="I287" s="4">
        <v>0.1</v>
      </c>
      <c r="J287" s="4">
        <v>0</v>
      </c>
    </row>
    <row r="288" spans="1:10" x14ac:dyDescent="0.2">
      <c r="A288" s="16">
        <v>0.33333333333333331</v>
      </c>
      <c r="B288" s="4">
        <v>39.200000000000003</v>
      </c>
      <c r="C288" s="4">
        <v>107.3</v>
      </c>
      <c r="D288" s="4">
        <v>0</v>
      </c>
      <c r="E288" s="4">
        <v>107.5</v>
      </c>
      <c r="F288" s="4">
        <v>287.60000000000002</v>
      </c>
      <c r="G288" s="4">
        <v>294.2</v>
      </c>
      <c r="H288" s="4">
        <v>293.10000000000002</v>
      </c>
      <c r="I288" s="4">
        <v>2.9</v>
      </c>
      <c r="J288" s="4">
        <v>0</v>
      </c>
    </row>
    <row r="289" spans="1:10" x14ac:dyDescent="0.2">
      <c r="A289" s="16">
        <v>0.375</v>
      </c>
      <c r="B289" s="4">
        <v>47.4</v>
      </c>
      <c r="C289" s="4">
        <v>122.8</v>
      </c>
      <c r="D289" s="4">
        <v>0</v>
      </c>
      <c r="E289" s="4">
        <v>130</v>
      </c>
      <c r="F289" s="4">
        <v>288.7</v>
      </c>
      <c r="G289" s="4">
        <v>294.39999999999998</v>
      </c>
      <c r="H289" s="4">
        <v>293.89999999999998</v>
      </c>
      <c r="I289" s="4">
        <v>0.5</v>
      </c>
      <c r="J289" s="4">
        <v>0</v>
      </c>
    </row>
    <row r="290" spans="1:10" x14ac:dyDescent="0.2">
      <c r="A290" s="16">
        <v>0.41666666666666669</v>
      </c>
      <c r="B290" s="4">
        <v>54.2</v>
      </c>
      <c r="C290" s="4">
        <v>142.4</v>
      </c>
      <c r="D290" s="4">
        <v>0</v>
      </c>
      <c r="E290" s="4">
        <v>152.9</v>
      </c>
      <c r="F290" s="4">
        <v>289.7</v>
      </c>
      <c r="G290" s="4">
        <v>294.8</v>
      </c>
      <c r="H290" s="4">
        <v>294.7</v>
      </c>
      <c r="I290" s="4">
        <v>0</v>
      </c>
      <c r="J290" s="4">
        <v>0</v>
      </c>
    </row>
    <row r="291" spans="1:10" x14ac:dyDescent="0.2">
      <c r="A291" s="16">
        <v>0.45833333333333331</v>
      </c>
      <c r="B291" s="4">
        <v>58.1</v>
      </c>
      <c r="C291" s="4">
        <v>166.6</v>
      </c>
      <c r="D291" s="4">
        <v>0</v>
      </c>
      <c r="E291" s="4">
        <v>166.1</v>
      </c>
      <c r="F291" s="4">
        <v>290.7</v>
      </c>
      <c r="G291" s="4">
        <v>295.3</v>
      </c>
      <c r="H291" s="4">
        <v>295.39999999999998</v>
      </c>
      <c r="I291" s="4">
        <v>0</v>
      </c>
      <c r="J291" s="4">
        <v>0</v>
      </c>
    </row>
    <row r="292" spans="1:10" x14ac:dyDescent="0.2">
      <c r="A292" s="4" t="s">
        <v>108</v>
      </c>
      <c r="B292" s="4">
        <v>58.1</v>
      </c>
      <c r="C292" s="4">
        <v>-166.6</v>
      </c>
      <c r="D292" s="4">
        <v>0</v>
      </c>
      <c r="E292" s="4">
        <v>174.3</v>
      </c>
      <c r="F292" s="4">
        <v>291.7</v>
      </c>
      <c r="G292" s="4">
        <v>295.7</v>
      </c>
      <c r="H292" s="4">
        <v>296.2</v>
      </c>
      <c r="I292" s="4">
        <v>0</v>
      </c>
      <c r="J292" s="4">
        <v>0</v>
      </c>
    </row>
    <row r="293" spans="1:10" x14ac:dyDescent="0.2">
      <c r="A293" s="16">
        <v>0.54166666666666663</v>
      </c>
      <c r="B293" s="4">
        <v>54.2</v>
      </c>
      <c r="C293" s="4">
        <v>-142.4</v>
      </c>
      <c r="D293" s="4">
        <v>0</v>
      </c>
      <c r="E293" s="4">
        <v>161.4</v>
      </c>
      <c r="F293" s="4">
        <v>292.5</v>
      </c>
      <c r="G293" s="4">
        <v>296.10000000000002</v>
      </c>
      <c r="H293" s="4">
        <v>296.60000000000002</v>
      </c>
      <c r="I293" s="4">
        <v>0</v>
      </c>
      <c r="J293" s="4">
        <v>0</v>
      </c>
    </row>
    <row r="294" spans="1:10" x14ac:dyDescent="0.2">
      <c r="A294" s="16">
        <v>0.58333333333333337</v>
      </c>
      <c r="B294" s="4">
        <v>47.4</v>
      </c>
      <c r="C294" s="4">
        <v>-122.8</v>
      </c>
      <c r="D294" s="4">
        <v>0</v>
      </c>
      <c r="E294" s="4">
        <v>145.30000000000001</v>
      </c>
      <c r="F294" s="4">
        <v>292.89999999999998</v>
      </c>
      <c r="G294" s="4">
        <v>296.39999999999998</v>
      </c>
      <c r="H294" s="4">
        <v>296.7</v>
      </c>
      <c r="I294" s="4">
        <v>0</v>
      </c>
      <c r="J294" s="4">
        <v>0</v>
      </c>
    </row>
    <row r="295" spans="1:10" x14ac:dyDescent="0.2">
      <c r="A295" s="16">
        <v>0.625</v>
      </c>
      <c r="B295" s="4">
        <v>39.200000000000003</v>
      </c>
      <c r="C295" s="4">
        <v>-107.3</v>
      </c>
      <c r="D295" s="4">
        <v>0</v>
      </c>
      <c r="E295" s="4">
        <v>120.5</v>
      </c>
      <c r="F295" s="4">
        <v>293</v>
      </c>
      <c r="G295" s="4">
        <v>296.5</v>
      </c>
      <c r="H295" s="4">
        <v>296.60000000000002</v>
      </c>
      <c r="I295" s="4">
        <v>0</v>
      </c>
      <c r="J295" s="4">
        <v>0</v>
      </c>
    </row>
    <row r="296" spans="1:10" x14ac:dyDescent="0.2">
      <c r="A296" s="16">
        <v>0.66666666666666663</v>
      </c>
      <c r="B296" s="4">
        <v>30.2</v>
      </c>
      <c r="C296" s="4">
        <v>-94.1</v>
      </c>
      <c r="D296" s="4">
        <v>0</v>
      </c>
      <c r="E296" s="4">
        <v>114.7</v>
      </c>
      <c r="F296" s="4">
        <v>292.8</v>
      </c>
      <c r="G296" s="4">
        <v>296.7</v>
      </c>
      <c r="H296" s="4">
        <v>296.60000000000002</v>
      </c>
      <c r="I296" s="4">
        <v>0</v>
      </c>
      <c r="J296" s="4">
        <v>0</v>
      </c>
    </row>
    <row r="297" spans="1:10" x14ac:dyDescent="0.2">
      <c r="A297" s="16">
        <v>0.70833333333333337</v>
      </c>
      <c r="B297" s="4">
        <v>21.1</v>
      </c>
      <c r="C297" s="4">
        <v>-82.3</v>
      </c>
      <c r="D297" s="4">
        <v>18.899999999999999</v>
      </c>
      <c r="E297" s="4">
        <v>91.1</v>
      </c>
      <c r="F297" s="4">
        <v>292.39999999999998</v>
      </c>
      <c r="G297" s="4">
        <v>296.7</v>
      </c>
      <c r="H297" s="4">
        <v>296.39999999999998</v>
      </c>
      <c r="I297" s="4">
        <v>0</v>
      </c>
      <c r="J297" s="4">
        <v>0</v>
      </c>
    </row>
    <row r="298" spans="1:10" x14ac:dyDescent="0.2">
      <c r="A298" s="16">
        <v>0.75</v>
      </c>
      <c r="B298" s="4">
        <v>12.3</v>
      </c>
      <c r="C298" s="4">
        <v>-71</v>
      </c>
      <c r="D298" s="4">
        <v>59.5</v>
      </c>
      <c r="E298" s="4">
        <v>68.5</v>
      </c>
      <c r="F298" s="4">
        <v>291.5</v>
      </c>
      <c r="G298" s="4">
        <v>296.8</v>
      </c>
      <c r="H298" s="4">
        <v>296.39999999999998</v>
      </c>
      <c r="I298" s="4">
        <v>0</v>
      </c>
      <c r="J298" s="4">
        <v>0</v>
      </c>
    </row>
    <row r="299" spans="1:10" x14ac:dyDescent="0.2">
      <c r="A299" s="16">
        <v>0.79166666666666663</v>
      </c>
      <c r="B299" s="4">
        <v>4</v>
      </c>
      <c r="C299" s="4">
        <v>-59.7</v>
      </c>
      <c r="D299" s="4">
        <v>57.7</v>
      </c>
      <c r="E299" s="4">
        <v>35.1</v>
      </c>
      <c r="F299" s="4">
        <v>290.39999999999998</v>
      </c>
      <c r="G299" s="4">
        <v>296.7</v>
      </c>
      <c r="H299" s="4">
        <v>295.7</v>
      </c>
      <c r="I299" s="4">
        <v>0</v>
      </c>
      <c r="J299" s="4">
        <v>0</v>
      </c>
    </row>
    <row r="300" spans="1:10" x14ac:dyDescent="0.2">
      <c r="A300" s="16">
        <v>0.83333333333333337</v>
      </c>
      <c r="B300" s="4">
        <v>-3.3</v>
      </c>
      <c r="C300" s="4">
        <v>-47.8</v>
      </c>
      <c r="D300" s="4">
        <v>0</v>
      </c>
      <c r="E300" s="4">
        <v>0</v>
      </c>
      <c r="F300" s="4">
        <v>289.3</v>
      </c>
      <c r="G300" s="4">
        <v>296.10000000000002</v>
      </c>
      <c r="H300" s="4">
        <v>293.89999999999998</v>
      </c>
      <c r="I300" s="4">
        <v>0</v>
      </c>
      <c r="J300" s="4">
        <v>0</v>
      </c>
    </row>
    <row r="301" spans="1:10" x14ac:dyDescent="0.2">
      <c r="A301" s="16">
        <v>0.875</v>
      </c>
      <c r="B301" s="4">
        <v>-9.3000000000000007</v>
      </c>
      <c r="C301" s="4">
        <v>-35.1</v>
      </c>
      <c r="D301" s="4">
        <v>0</v>
      </c>
      <c r="E301" s="4">
        <v>0</v>
      </c>
      <c r="F301" s="4">
        <v>288.39999999999998</v>
      </c>
      <c r="G301" s="4">
        <v>295.7</v>
      </c>
      <c r="H301" s="4">
        <v>293.3</v>
      </c>
      <c r="I301" s="4">
        <v>0</v>
      </c>
      <c r="J301" s="4">
        <v>0</v>
      </c>
    </row>
    <row r="302" spans="1:10" x14ac:dyDescent="0.2">
      <c r="A302" s="16">
        <v>0.91666666666666663</v>
      </c>
      <c r="B302" s="4">
        <v>-13.7</v>
      </c>
      <c r="C302" s="4">
        <v>-21.5</v>
      </c>
      <c r="D302" s="4">
        <v>0</v>
      </c>
      <c r="E302" s="4">
        <v>0</v>
      </c>
      <c r="F302" s="4">
        <v>287.5</v>
      </c>
      <c r="G302" s="4">
        <v>295.3</v>
      </c>
      <c r="H302" s="4">
        <v>292.8</v>
      </c>
      <c r="I302" s="4">
        <v>0</v>
      </c>
      <c r="J302" s="4">
        <v>0</v>
      </c>
    </row>
    <row r="303" spans="1:10" x14ac:dyDescent="0.2">
      <c r="A303" s="16">
        <v>0.95833333333333337</v>
      </c>
      <c r="B303" s="4">
        <v>-15.9</v>
      </c>
      <c r="C303" s="4">
        <v>-7.2</v>
      </c>
      <c r="D303" s="4">
        <v>0</v>
      </c>
      <c r="E303" s="4">
        <v>0</v>
      </c>
      <c r="F303" s="4">
        <v>286.8</v>
      </c>
      <c r="G303" s="4">
        <v>294.89999999999998</v>
      </c>
      <c r="H303" s="4">
        <v>292.3</v>
      </c>
      <c r="I303" s="4">
        <v>0</v>
      </c>
      <c r="J303" s="4">
        <v>0</v>
      </c>
    </row>
    <row r="306" spans="1:10" ht="20" x14ac:dyDescent="0.2">
      <c r="A306" s="12" t="s">
        <v>83</v>
      </c>
    </row>
    <row r="307" spans="1:10" ht="20" x14ac:dyDescent="0.2">
      <c r="A307" s="12"/>
    </row>
    <row r="308" spans="1:10" x14ac:dyDescent="0.2">
      <c r="A308" s="17"/>
      <c r="B308" s="4" t="s">
        <v>90</v>
      </c>
      <c r="C308" s="4" t="s">
        <v>90</v>
      </c>
      <c r="D308" s="4" t="s">
        <v>93</v>
      </c>
      <c r="E308" s="4" t="s">
        <v>95</v>
      </c>
      <c r="F308" s="4" t="s">
        <v>96</v>
      </c>
      <c r="G308" s="4" t="s">
        <v>98</v>
      </c>
      <c r="H308" s="4" t="s">
        <v>99</v>
      </c>
      <c r="I308" s="4" t="s">
        <v>67</v>
      </c>
      <c r="J308" s="4" t="s">
        <v>101</v>
      </c>
    </row>
    <row r="309" spans="1:10" x14ac:dyDescent="0.2">
      <c r="A309" s="17"/>
      <c r="B309" s="4" t="s">
        <v>91</v>
      </c>
      <c r="C309" s="4" t="s">
        <v>92</v>
      </c>
      <c r="D309" s="4" t="s">
        <v>94</v>
      </c>
      <c r="E309" s="4" t="s">
        <v>94</v>
      </c>
      <c r="F309" s="4" t="s">
        <v>97</v>
      </c>
      <c r="G309" s="4" t="s">
        <v>97</v>
      </c>
      <c r="H309" s="4" t="s">
        <v>97</v>
      </c>
      <c r="I309" s="4" t="s">
        <v>100</v>
      </c>
      <c r="J309" s="4" t="s">
        <v>102</v>
      </c>
    </row>
    <row r="310" spans="1:10" ht="17" x14ac:dyDescent="0.2">
      <c r="A310" s="4"/>
      <c r="B310" s="4" t="s">
        <v>103</v>
      </c>
      <c r="C310" s="4" t="s">
        <v>103</v>
      </c>
      <c r="D310" s="4" t="s">
        <v>104</v>
      </c>
      <c r="E310" s="4" t="s">
        <v>104</v>
      </c>
      <c r="F310" s="4" t="s">
        <v>105</v>
      </c>
      <c r="G310" s="4" t="s">
        <v>105</v>
      </c>
      <c r="H310" s="4" t="s">
        <v>105</v>
      </c>
      <c r="I310" s="4" t="s">
        <v>104</v>
      </c>
      <c r="J310" s="4" t="s">
        <v>106</v>
      </c>
    </row>
    <row r="311" spans="1:10" x14ac:dyDescent="0.2">
      <c r="A311" s="4" t="s">
        <v>107</v>
      </c>
      <c r="B311" s="4">
        <v>-23.7</v>
      </c>
      <c r="C311" s="4">
        <v>7.9</v>
      </c>
      <c r="D311" s="4">
        <v>0</v>
      </c>
      <c r="E311" s="4">
        <v>0</v>
      </c>
      <c r="F311" s="4">
        <v>286.39999999999998</v>
      </c>
      <c r="G311" s="4">
        <v>293.60000000000002</v>
      </c>
      <c r="H311" s="4">
        <v>291.3</v>
      </c>
      <c r="I311" s="4">
        <v>0.2</v>
      </c>
      <c r="J311" s="4">
        <v>0</v>
      </c>
    </row>
    <row r="312" spans="1:10" x14ac:dyDescent="0.2">
      <c r="A312" s="16">
        <v>4.1666666666666664E-2</v>
      </c>
      <c r="B312" s="4">
        <v>-21.3</v>
      </c>
      <c r="C312" s="4">
        <v>23.5</v>
      </c>
      <c r="D312" s="4">
        <v>0</v>
      </c>
      <c r="E312" s="4">
        <v>0</v>
      </c>
      <c r="F312" s="4">
        <v>286</v>
      </c>
      <c r="G312" s="4">
        <v>293.3</v>
      </c>
      <c r="H312" s="4">
        <v>290.89999999999998</v>
      </c>
      <c r="I312" s="4">
        <v>0.2</v>
      </c>
      <c r="J312" s="4">
        <v>0</v>
      </c>
    </row>
    <row r="313" spans="1:10" x14ac:dyDescent="0.2">
      <c r="A313" s="16">
        <v>8.3333333333333329E-2</v>
      </c>
      <c r="B313" s="4">
        <v>-16.600000000000001</v>
      </c>
      <c r="C313" s="4">
        <v>38.1</v>
      </c>
      <c r="D313" s="4">
        <v>0</v>
      </c>
      <c r="E313" s="4">
        <v>0</v>
      </c>
      <c r="F313" s="4">
        <v>285.89999999999998</v>
      </c>
      <c r="G313" s="4">
        <v>293</v>
      </c>
      <c r="H313" s="4">
        <v>290.7</v>
      </c>
      <c r="I313" s="4">
        <v>0.3</v>
      </c>
      <c r="J313" s="4">
        <v>0</v>
      </c>
    </row>
    <row r="314" spans="1:10" x14ac:dyDescent="0.2">
      <c r="A314" s="16">
        <v>0.125</v>
      </c>
      <c r="B314" s="4">
        <v>-10.1</v>
      </c>
      <c r="C314" s="4">
        <v>51.6</v>
      </c>
      <c r="D314" s="4">
        <v>0</v>
      </c>
      <c r="E314" s="4">
        <v>0</v>
      </c>
      <c r="F314" s="4">
        <v>285.39999999999998</v>
      </c>
      <c r="G314" s="4">
        <v>292.7</v>
      </c>
      <c r="H314" s="4">
        <v>290.3</v>
      </c>
      <c r="I314" s="4">
        <v>0.4</v>
      </c>
      <c r="J314" s="4">
        <v>0</v>
      </c>
    </row>
    <row r="315" spans="1:10" x14ac:dyDescent="0.2">
      <c r="A315" s="16">
        <v>0.16666666666666666</v>
      </c>
      <c r="B315" s="4">
        <v>-2.4</v>
      </c>
      <c r="C315" s="4">
        <v>64.099999999999994</v>
      </c>
      <c r="D315" s="4">
        <v>0</v>
      </c>
      <c r="E315" s="4">
        <v>0</v>
      </c>
      <c r="F315" s="4">
        <v>285.10000000000002</v>
      </c>
      <c r="G315" s="4">
        <v>292.5</v>
      </c>
      <c r="H315" s="4">
        <v>290.10000000000002</v>
      </c>
      <c r="I315" s="4">
        <v>0.6</v>
      </c>
      <c r="J315" s="4">
        <v>0</v>
      </c>
    </row>
    <row r="316" spans="1:10" x14ac:dyDescent="0.2">
      <c r="A316" s="16">
        <v>0.20833333333333334</v>
      </c>
      <c r="B316" s="4">
        <v>6</v>
      </c>
      <c r="C316" s="4">
        <v>75.900000000000006</v>
      </c>
      <c r="D316" s="4">
        <v>12.7</v>
      </c>
      <c r="E316" s="4">
        <v>19</v>
      </c>
      <c r="F316" s="4">
        <v>285.3</v>
      </c>
      <c r="G316" s="4">
        <v>292.39999999999998</v>
      </c>
      <c r="H316" s="4">
        <v>290.3</v>
      </c>
      <c r="I316" s="4">
        <v>0.5</v>
      </c>
      <c r="J316" s="4">
        <v>0</v>
      </c>
    </row>
    <row r="317" spans="1:10" x14ac:dyDescent="0.2">
      <c r="A317" s="16">
        <v>0.25</v>
      </c>
      <c r="B317" s="4">
        <v>15.1</v>
      </c>
      <c r="C317" s="4">
        <v>87.6</v>
      </c>
      <c r="D317" s="4">
        <v>5.8</v>
      </c>
      <c r="E317" s="4">
        <v>45.6</v>
      </c>
      <c r="F317" s="4">
        <v>285.89999999999998</v>
      </c>
      <c r="G317" s="4">
        <v>292.3</v>
      </c>
      <c r="H317" s="4">
        <v>290.7</v>
      </c>
      <c r="I317" s="4">
        <v>0.3</v>
      </c>
      <c r="J317" s="4">
        <v>0</v>
      </c>
    </row>
    <row r="318" spans="1:10" x14ac:dyDescent="0.2">
      <c r="A318" s="16">
        <v>0.29166666666666669</v>
      </c>
      <c r="B318" s="4">
        <v>24.2</v>
      </c>
      <c r="C318" s="4">
        <v>99.7</v>
      </c>
      <c r="D318" s="4">
        <v>0</v>
      </c>
      <c r="E318" s="4">
        <v>76</v>
      </c>
      <c r="F318" s="4">
        <v>286.5</v>
      </c>
      <c r="G318" s="4">
        <v>292.5</v>
      </c>
      <c r="H318" s="4">
        <v>291.3</v>
      </c>
      <c r="I318" s="4">
        <v>0.2</v>
      </c>
      <c r="J318" s="4">
        <v>0</v>
      </c>
    </row>
    <row r="319" spans="1:10" x14ac:dyDescent="0.2">
      <c r="A319" s="16">
        <v>0.33333333333333331</v>
      </c>
      <c r="B319" s="4">
        <v>32.9</v>
      </c>
      <c r="C319" s="4">
        <v>113.1</v>
      </c>
      <c r="D319" s="4">
        <v>0</v>
      </c>
      <c r="E319" s="4">
        <v>96.4</v>
      </c>
      <c r="F319" s="4">
        <v>287.3</v>
      </c>
      <c r="G319" s="4">
        <v>293.7</v>
      </c>
      <c r="H319" s="4">
        <v>292.60000000000002</v>
      </c>
      <c r="I319" s="4">
        <v>5.7</v>
      </c>
      <c r="J319" s="4">
        <v>0</v>
      </c>
    </row>
    <row r="320" spans="1:10" x14ac:dyDescent="0.2">
      <c r="A320" s="16">
        <v>0.375</v>
      </c>
      <c r="B320" s="4">
        <v>40.700000000000003</v>
      </c>
      <c r="C320" s="4">
        <v>128.5</v>
      </c>
      <c r="D320" s="4">
        <v>0</v>
      </c>
      <c r="E320" s="4">
        <v>119</v>
      </c>
      <c r="F320" s="4">
        <v>288.2</v>
      </c>
      <c r="G320" s="4">
        <v>293.89999999999998</v>
      </c>
      <c r="H320" s="4">
        <v>293.2</v>
      </c>
      <c r="I320" s="4">
        <v>1.1000000000000001</v>
      </c>
      <c r="J320" s="4">
        <v>0</v>
      </c>
    </row>
    <row r="321" spans="1:10" x14ac:dyDescent="0.2">
      <c r="A321" s="16">
        <v>0.41666666666666669</v>
      </c>
      <c r="B321" s="4">
        <v>46.9</v>
      </c>
      <c r="C321" s="4">
        <v>146.9</v>
      </c>
      <c r="D321" s="4">
        <v>0</v>
      </c>
      <c r="E321" s="4">
        <v>144.30000000000001</v>
      </c>
      <c r="F321" s="4">
        <v>289.3</v>
      </c>
      <c r="G321" s="4">
        <v>294.2</v>
      </c>
      <c r="H321" s="4">
        <v>294.10000000000002</v>
      </c>
      <c r="I321" s="4">
        <v>0</v>
      </c>
      <c r="J321" s="4">
        <v>0</v>
      </c>
    </row>
    <row r="322" spans="1:10" x14ac:dyDescent="0.2">
      <c r="A322" s="16">
        <v>0.45833333333333331</v>
      </c>
      <c r="B322" s="4">
        <v>50.3</v>
      </c>
      <c r="C322" s="4">
        <v>168.5</v>
      </c>
      <c r="D322" s="4">
        <v>0</v>
      </c>
      <c r="E322" s="4">
        <v>156.9</v>
      </c>
      <c r="F322" s="4">
        <v>290.39999999999998</v>
      </c>
      <c r="G322" s="4">
        <v>294.7</v>
      </c>
      <c r="H322" s="4">
        <v>294.89999999999998</v>
      </c>
      <c r="I322" s="4">
        <v>0</v>
      </c>
      <c r="J322" s="4">
        <v>0</v>
      </c>
    </row>
    <row r="323" spans="1:10" x14ac:dyDescent="0.2">
      <c r="A323" s="4" t="s">
        <v>108</v>
      </c>
      <c r="B323" s="4">
        <v>50.3</v>
      </c>
      <c r="C323" s="4">
        <v>-168.5</v>
      </c>
      <c r="D323" s="4">
        <v>0</v>
      </c>
      <c r="E323" s="4">
        <v>169.1</v>
      </c>
      <c r="F323" s="4">
        <v>291.3</v>
      </c>
      <c r="G323" s="4">
        <v>295.10000000000002</v>
      </c>
      <c r="H323" s="4">
        <v>295.60000000000002</v>
      </c>
      <c r="I323" s="4">
        <v>0</v>
      </c>
      <c r="J323" s="4">
        <v>0</v>
      </c>
    </row>
    <row r="324" spans="1:10" x14ac:dyDescent="0.2">
      <c r="A324" s="16">
        <v>0.54166666666666663</v>
      </c>
      <c r="B324" s="4">
        <v>46.9</v>
      </c>
      <c r="C324" s="4">
        <v>-146.9</v>
      </c>
      <c r="D324" s="4">
        <v>0</v>
      </c>
      <c r="E324" s="4">
        <v>150.19999999999999</v>
      </c>
      <c r="F324" s="4">
        <v>292</v>
      </c>
      <c r="G324" s="4">
        <v>295.5</v>
      </c>
      <c r="H324" s="4">
        <v>295.89999999999998</v>
      </c>
      <c r="I324" s="4">
        <v>0</v>
      </c>
      <c r="J324" s="4">
        <v>0</v>
      </c>
    </row>
    <row r="325" spans="1:10" x14ac:dyDescent="0.2">
      <c r="A325" s="16">
        <v>0.58333333333333337</v>
      </c>
      <c r="B325" s="4">
        <v>40.700000000000003</v>
      </c>
      <c r="C325" s="4">
        <v>-128.5</v>
      </c>
      <c r="D325" s="4">
        <v>0</v>
      </c>
      <c r="E325" s="4">
        <v>130.80000000000001</v>
      </c>
      <c r="F325" s="4">
        <v>292.5</v>
      </c>
      <c r="G325" s="4">
        <v>295.89999999999998</v>
      </c>
      <c r="H325" s="4">
        <v>296.10000000000002</v>
      </c>
      <c r="I325" s="4">
        <v>0</v>
      </c>
      <c r="J325" s="4">
        <v>0</v>
      </c>
    </row>
    <row r="326" spans="1:10" x14ac:dyDescent="0.2">
      <c r="A326" s="16">
        <v>0.625</v>
      </c>
      <c r="B326" s="4">
        <v>32.9</v>
      </c>
      <c r="C326" s="4">
        <v>-113.1</v>
      </c>
      <c r="D326" s="4">
        <v>0</v>
      </c>
      <c r="E326" s="4">
        <v>103.7</v>
      </c>
      <c r="F326" s="4">
        <v>292.60000000000002</v>
      </c>
      <c r="G326" s="4">
        <v>295.89999999999998</v>
      </c>
      <c r="H326" s="4">
        <v>295.8</v>
      </c>
      <c r="I326" s="4">
        <v>0</v>
      </c>
      <c r="J326" s="4">
        <v>0</v>
      </c>
    </row>
    <row r="327" spans="1:10" x14ac:dyDescent="0.2">
      <c r="A327" s="16">
        <v>0.66666666666666663</v>
      </c>
      <c r="B327" s="4">
        <v>24.2</v>
      </c>
      <c r="C327" s="4">
        <v>-99.7</v>
      </c>
      <c r="D327" s="4">
        <v>0</v>
      </c>
      <c r="E327" s="4">
        <v>76.7</v>
      </c>
      <c r="F327" s="4">
        <v>292.2</v>
      </c>
      <c r="G327" s="4">
        <v>295.89999999999998</v>
      </c>
      <c r="H327" s="4">
        <v>295.39999999999998</v>
      </c>
      <c r="I327" s="4">
        <v>0</v>
      </c>
      <c r="J327" s="4">
        <v>0</v>
      </c>
    </row>
    <row r="328" spans="1:10" x14ac:dyDescent="0.2">
      <c r="A328" s="16">
        <v>0.70833333333333337</v>
      </c>
      <c r="B328" s="4">
        <v>15.1</v>
      </c>
      <c r="C328" s="4">
        <v>-87.6</v>
      </c>
      <c r="D328" s="4">
        <v>6.3</v>
      </c>
      <c r="E328" s="4">
        <v>56.4</v>
      </c>
      <c r="F328" s="4">
        <v>291.7</v>
      </c>
      <c r="G328" s="4">
        <v>295.8</v>
      </c>
      <c r="H328" s="4">
        <v>295</v>
      </c>
      <c r="I328" s="4">
        <v>0</v>
      </c>
      <c r="J328" s="4">
        <v>0</v>
      </c>
    </row>
    <row r="329" spans="1:10" x14ac:dyDescent="0.2">
      <c r="A329" s="16">
        <v>0.75</v>
      </c>
      <c r="B329" s="4">
        <v>6</v>
      </c>
      <c r="C329" s="4">
        <v>-75.900000000000006</v>
      </c>
      <c r="D329" s="4">
        <v>24.9</v>
      </c>
      <c r="E329" s="4">
        <v>35.1</v>
      </c>
      <c r="F329" s="4">
        <v>290.89999999999998</v>
      </c>
      <c r="G329" s="4">
        <v>295.60000000000002</v>
      </c>
      <c r="H329" s="4">
        <v>294.60000000000002</v>
      </c>
      <c r="I329" s="4">
        <v>0</v>
      </c>
      <c r="J329" s="4">
        <v>0</v>
      </c>
    </row>
    <row r="330" spans="1:10" x14ac:dyDescent="0.2">
      <c r="A330" s="16">
        <v>0.79166666666666663</v>
      </c>
      <c r="B330" s="4">
        <v>-2.4</v>
      </c>
      <c r="C330" s="4">
        <v>-64.099999999999994</v>
      </c>
      <c r="D330" s="4">
        <v>0</v>
      </c>
      <c r="E330" s="4">
        <v>6</v>
      </c>
      <c r="F330" s="4">
        <v>289.89999999999998</v>
      </c>
      <c r="G330" s="4">
        <v>295.2</v>
      </c>
      <c r="H330" s="4">
        <v>293.5</v>
      </c>
      <c r="I330" s="4">
        <v>0</v>
      </c>
      <c r="J330" s="4">
        <v>0</v>
      </c>
    </row>
    <row r="331" spans="1:10" x14ac:dyDescent="0.2">
      <c r="A331" s="16">
        <v>0.83333333333333337</v>
      </c>
      <c r="B331" s="4">
        <v>-10.1</v>
      </c>
      <c r="C331" s="4">
        <v>-51.6</v>
      </c>
      <c r="D331" s="4">
        <v>0</v>
      </c>
      <c r="E331" s="4">
        <v>0</v>
      </c>
      <c r="F331" s="4">
        <v>289</v>
      </c>
      <c r="G331" s="4">
        <v>294.89999999999998</v>
      </c>
      <c r="H331" s="4">
        <v>293</v>
      </c>
      <c r="I331" s="4">
        <v>0</v>
      </c>
      <c r="J331" s="4">
        <v>0</v>
      </c>
    </row>
    <row r="332" spans="1:10" x14ac:dyDescent="0.2">
      <c r="A332" s="16">
        <v>0.875</v>
      </c>
      <c r="B332" s="4">
        <v>-16.600000000000001</v>
      </c>
      <c r="C332" s="4">
        <v>-38.1</v>
      </c>
      <c r="D332" s="4">
        <v>0</v>
      </c>
      <c r="E332" s="4">
        <v>0</v>
      </c>
      <c r="F332" s="4">
        <v>288.10000000000002</v>
      </c>
      <c r="G332" s="4">
        <v>294.60000000000002</v>
      </c>
      <c r="H332" s="4">
        <v>292.5</v>
      </c>
      <c r="I332" s="4">
        <v>0</v>
      </c>
      <c r="J332" s="4">
        <v>0</v>
      </c>
    </row>
    <row r="333" spans="1:10" x14ac:dyDescent="0.2">
      <c r="A333" s="16">
        <v>0.91666666666666663</v>
      </c>
      <c r="B333" s="4">
        <v>-21.3</v>
      </c>
      <c r="C333" s="4">
        <v>-23.5</v>
      </c>
      <c r="D333" s="4">
        <v>0</v>
      </c>
      <c r="E333" s="4">
        <v>0</v>
      </c>
      <c r="F333" s="4">
        <v>287.3</v>
      </c>
      <c r="G333" s="4">
        <v>294.2</v>
      </c>
      <c r="H333" s="4">
        <v>292</v>
      </c>
      <c r="I333" s="4">
        <v>0</v>
      </c>
      <c r="J333" s="4">
        <v>0</v>
      </c>
    </row>
    <row r="334" spans="1:10" x14ac:dyDescent="0.2">
      <c r="A334" s="16">
        <v>0.95833333333333337</v>
      </c>
      <c r="B334" s="4">
        <v>-23.7</v>
      </c>
      <c r="C334" s="4">
        <v>-7.9</v>
      </c>
      <c r="D334" s="4">
        <v>0</v>
      </c>
      <c r="E334" s="4">
        <v>0</v>
      </c>
      <c r="F334" s="4">
        <v>286.60000000000002</v>
      </c>
      <c r="G334" s="4">
        <v>293.89999999999998</v>
      </c>
      <c r="H334" s="4">
        <v>291.5</v>
      </c>
      <c r="I334" s="4">
        <v>0.1</v>
      </c>
      <c r="J334" s="4">
        <v>0</v>
      </c>
    </row>
    <row r="337" spans="1:10" ht="20" x14ac:dyDescent="0.2">
      <c r="A337" s="12" t="s">
        <v>84</v>
      </c>
    </row>
    <row r="338" spans="1:10" ht="20" x14ac:dyDescent="0.2">
      <c r="A338" s="12"/>
    </row>
    <row r="339" spans="1:10" x14ac:dyDescent="0.2">
      <c r="A339" s="17"/>
      <c r="B339" s="4" t="s">
        <v>90</v>
      </c>
      <c r="C339" s="4" t="s">
        <v>90</v>
      </c>
      <c r="D339" s="4" t="s">
        <v>93</v>
      </c>
      <c r="E339" s="4" t="s">
        <v>95</v>
      </c>
      <c r="F339" s="4" t="s">
        <v>96</v>
      </c>
      <c r="G339" s="4" t="s">
        <v>98</v>
      </c>
      <c r="H339" s="4" t="s">
        <v>99</v>
      </c>
      <c r="I339" s="4" t="s">
        <v>67</v>
      </c>
      <c r="J339" s="4" t="s">
        <v>101</v>
      </c>
    </row>
    <row r="340" spans="1:10" x14ac:dyDescent="0.2">
      <c r="A340" s="17"/>
      <c r="B340" s="4" t="s">
        <v>91</v>
      </c>
      <c r="C340" s="4" t="s">
        <v>92</v>
      </c>
      <c r="D340" s="4" t="s">
        <v>94</v>
      </c>
      <c r="E340" s="4" t="s">
        <v>94</v>
      </c>
      <c r="F340" s="4" t="s">
        <v>97</v>
      </c>
      <c r="G340" s="4" t="s">
        <v>97</v>
      </c>
      <c r="H340" s="4" t="s">
        <v>97</v>
      </c>
      <c r="I340" s="4" t="s">
        <v>100</v>
      </c>
      <c r="J340" s="4" t="s">
        <v>102</v>
      </c>
    </row>
    <row r="341" spans="1:10" ht="17" x14ac:dyDescent="0.2">
      <c r="A341" s="4"/>
      <c r="B341" s="4" t="s">
        <v>103</v>
      </c>
      <c r="C341" s="4" t="s">
        <v>103</v>
      </c>
      <c r="D341" s="4" t="s">
        <v>104</v>
      </c>
      <c r="E341" s="4" t="s">
        <v>104</v>
      </c>
      <c r="F341" s="4" t="s">
        <v>105</v>
      </c>
      <c r="G341" s="4" t="s">
        <v>105</v>
      </c>
      <c r="H341" s="4" t="s">
        <v>105</v>
      </c>
      <c r="I341" s="4" t="s">
        <v>104</v>
      </c>
      <c r="J341" s="4" t="s">
        <v>106</v>
      </c>
    </row>
    <row r="342" spans="1:10" x14ac:dyDescent="0.2">
      <c r="A342" s="4" t="s">
        <v>107</v>
      </c>
      <c r="B342" s="4">
        <v>-35.1</v>
      </c>
      <c r="C342" s="4">
        <v>9.1</v>
      </c>
      <c r="D342" s="4">
        <v>0</v>
      </c>
      <c r="E342" s="4">
        <v>0</v>
      </c>
      <c r="F342" s="4">
        <v>284.89999999999998</v>
      </c>
      <c r="G342" s="4">
        <v>292.39999999999998</v>
      </c>
      <c r="H342" s="4">
        <v>289.89999999999998</v>
      </c>
      <c r="I342" s="4">
        <v>1.5</v>
      </c>
      <c r="J342" s="4">
        <v>0</v>
      </c>
    </row>
    <row r="343" spans="1:10" x14ac:dyDescent="0.2">
      <c r="A343" s="16">
        <v>4.1666666666666664E-2</v>
      </c>
      <c r="B343" s="4">
        <v>-32.299999999999997</v>
      </c>
      <c r="C343" s="4">
        <v>26.9</v>
      </c>
      <c r="D343" s="4">
        <v>0</v>
      </c>
      <c r="E343" s="4">
        <v>0</v>
      </c>
      <c r="F343" s="4">
        <v>284.8</v>
      </c>
      <c r="G343" s="4">
        <v>292.2</v>
      </c>
      <c r="H343" s="4">
        <v>289.8</v>
      </c>
      <c r="I343" s="4">
        <v>1.7</v>
      </c>
      <c r="J343" s="4">
        <v>0</v>
      </c>
    </row>
    <row r="344" spans="1:10" x14ac:dyDescent="0.2">
      <c r="A344" s="16">
        <v>8.3333333333333329E-2</v>
      </c>
      <c r="B344" s="4">
        <v>-27.1</v>
      </c>
      <c r="C344" s="4">
        <v>43.1</v>
      </c>
      <c r="D344" s="4">
        <v>0</v>
      </c>
      <c r="E344" s="4">
        <v>0</v>
      </c>
      <c r="F344" s="4">
        <v>284.5</v>
      </c>
      <c r="G344" s="4">
        <v>292</v>
      </c>
      <c r="H344" s="4">
        <v>289.60000000000002</v>
      </c>
      <c r="I344" s="4">
        <v>2</v>
      </c>
      <c r="J344" s="4">
        <v>0</v>
      </c>
    </row>
    <row r="345" spans="1:10" x14ac:dyDescent="0.2">
      <c r="A345" s="16">
        <v>0.125</v>
      </c>
      <c r="B345" s="4">
        <v>-20</v>
      </c>
      <c r="C345" s="4">
        <v>57.5</v>
      </c>
      <c r="D345" s="4">
        <v>0</v>
      </c>
      <c r="E345" s="4">
        <v>0</v>
      </c>
      <c r="F345" s="4">
        <v>284.3</v>
      </c>
      <c r="G345" s="4">
        <v>291.89999999999998</v>
      </c>
      <c r="H345" s="4">
        <v>289.39999999999998</v>
      </c>
      <c r="I345" s="4">
        <v>2.2000000000000002</v>
      </c>
      <c r="J345" s="4">
        <v>0</v>
      </c>
    </row>
    <row r="346" spans="1:10" x14ac:dyDescent="0.2">
      <c r="A346" s="16">
        <v>0.16666666666666666</v>
      </c>
      <c r="B346" s="4">
        <v>-11.8</v>
      </c>
      <c r="C346" s="4">
        <v>70.599999999999994</v>
      </c>
      <c r="D346" s="4">
        <v>0</v>
      </c>
      <c r="E346" s="4">
        <v>0</v>
      </c>
      <c r="F346" s="4">
        <v>284.10000000000002</v>
      </c>
      <c r="G346" s="4">
        <v>291.8</v>
      </c>
      <c r="H346" s="4">
        <v>289.3</v>
      </c>
      <c r="I346" s="4">
        <v>2.6</v>
      </c>
      <c r="J346" s="4">
        <v>0</v>
      </c>
    </row>
    <row r="347" spans="1:10" x14ac:dyDescent="0.2">
      <c r="A347" s="16">
        <v>0.20833333333333334</v>
      </c>
      <c r="B347" s="4">
        <v>-3</v>
      </c>
      <c r="C347" s="4">
        <v>82.8</v>
      </c>
      <c r="D347" s="4">
        <v>0</v>
      </c>
      <c r="E347" s="4">
        <v>0.3</v>
      </c>
      <c r="F347" s="4">
        <v>284</v>
      </c>
      <c r="G347" s="4">
        <v>291.7</v>
      </c>
      <c r="H347" s="4">
        <v>289.2</v>
      </c>
      <c r="I347" s="4">
        <v>2.8</v>
      </c>
      <c r="J347" s="4">
        <v>0</v>
      </c>
    </row>
    <row r="348" spans="1:10" x14ac:dyDescent="0.2">
      <c r="A348" s="16">
        <v>0.25</v>
      </c>
      <c r="B348" s="4">
        <v>6</v>
      </c>
      <c r="C348" s="4">
        <v>94.7</v>
      </c>
      <c r="D348" s="4">
        <v>0</v>
      </c>
      <c r="E348" s="4">
        <v>19.899999999999999</v>
      </c>
      <c r="F348" s="4">
        <v>284.3</v>
      </c>
      <c r="G348" s="4">
        <v>291.7</v>
      </c>
      <c r="H348" s="4">
        <v>289.5</v>
      </c>
      <c r="I348" s="4">
        <v>2.4</v>
      </c>
      <c r="J348" s="4">
        <v>0</v>
      </c>
    </row>
    <row r="349" spans="1:10" x14ac:dyDescent="0.2">
      <c r="A349" s="16">
        <v>0.29166666666666669</v>
      </c>
      <c r="B349" s="4">
        <v>15</v>
      </c>
      <c r="C349" s="4">
        <v>107</v>
      </c>
      <c r="D349" s="4">
        <v>0</v>
      </c>
      <c r="E349" s="4">
        <v>44.4</v>
      </c>
      <c r="F349" s="4">
        <v>284.7</v>
      </c>
      <c r="G349" s="4">
        <v>291.7</v>
      </c>
      <c r="H349" s="4">
        <v>289.89999999999998</v>
      </c>
      <c r="I349" s="4">
        <v>1.8</v>
      </c>
      <c r="J349" s="4">
        <v>0</v>
      </c>
    </row>
    <row r="350" spans="1:10" x14ac:dyDescent="0.2">
      <c r="A350" s="16">
        <v>0.33333333333333331</v>
      </c>
      <c r="B350" s="4">
        <v>23.3</v>
      </c>
      <c r="C350" s="4">
        <v>120.2</v>
      </c>
      <c r="D350" s="4">
        <v>0</v>
      </c>
      <c r="E350" s="4">
        <v>67.900000000000006</v>
      </c>
      <c r="F350" s="4">
        <v>285.39999999999998</v>
      </c>
      <c r="G350" s="4">
        <v>293.39999999999998</v>
      </c>
      <c r="H350" s="4">
        <v>291.5</v>
      </c>
      <c r="I350" s="4">
        <v>9.6</v>
      </c>
      <c r="J350" s="4">
        <v>0</v>
      </c>
    </row>
    <row r="351" spans="1:10" x14ac:dyDescent="0.2">
      <c r="A351" s="16">
        <v>0.375</v>
      </c>
      <c r="B351" s="4">
        <v>30.6</v>
      </c>
      <c r="C351" s="4">
        <v>135</v>
      </c>
      <c r="D351" s="4">
        <v>0</v>
      </c>
      <c r="E351" s="4">
        <v>89.9</v>
      </c>
      <c r="F351" s="4">
        <v>286.10000000000002</v>
      </c>
      <c r="G351" s="4">
        <v>293.5</v>
      </c>
      <c r="H351" s="4">
        <v>292</v>
      </c>
      <c r="I351" s="4">
        <v>2.9</v>
      </c>
      <c r="J351" s="4">
        <v>0</v>
      </c>
    </row>
    <row r="352" spans="1:10" x14ac:dyDescent="0.2">
      <c r="A352" s="16">
        <v>0.41666666666666669</v>
      </c>
      <c r="B352" s="4">
        <v>36</v>
      </c>
      <c r="C352" s="4">
        <v>151.69999999999999</v>
      </c>
      <c r="D352" s="4">
        <v>0</v>
      </c>
      <c r="E352" s="4">
        <v>104.9</v>
      </c>
      <c r="F352" s="4">
        <v>286.8</v>
      </c>
      <c r="G352" s="4">
        <v>293.7</v>
      </c>
      <c r="H352" s="4">
        <v>292.5</v>
      </c>
      <c r="I352" s="4">
        <v>0.5</v>
      </c>
      <c r="J352" s="4">
        <v>0</v>
      </c>
    </row>
    <row r="353" spans="1:10" x14ac:dyDescent="0.2">
      <c r="A353" s="16">
        <v>0.45833333333333331</v>
      </c>
      <c r="B353" s="4">
        <v>39</v>
      </c>
      <c r="C353" s="4">
        <v>170.3</v>
      </c>
      <c r="D353" s="4">
        <v>0</v>
      </c>
      <c r="E353" s="4">
        <v>105.9</v>
      </c>
      <c r="F353" s="4">
        <v>287.60000000000002</v>
      </c>
      <c r="G353" s="4">
        <v>293.89999999999998</v>
      </c>
      <c r="H353" s="4">
        <v>293</v>
      </c>
      <c r="I353" s="4">
        <v>0.1</v>
      </c>
      <c r="J353" s="4">
        <v>0</v>
      </c>
    </row>
    <row r="354" spans="1:10" x14ac:dyDescent="0.2">
      <c r="A354" s="4" t="s">
        <v>108</v>
      </c>
      <c r="B354" s="4">
        <v>39</v>
      </c>
      <c r="C354" s="4">
        <v>-170.3</v>
      </c>
      <c r="D354" s="4">
        <v>0</v>
      </c>
      <c r="E354" s="4">
        <v>104.9</v>
      </c>
      <c r="F354" s="4">
        <v>288.3</v>
      </c>
      <c r="G354" s="4">
        <v>294.2</v>
      </c>
      <c r="H354" s="4">
        <v>293.39999999999998</v>
      </c>
      <c r="I354" s="4">
        <v>0</v>
      </c>
      <c r="J354" s="4">
        <v>0</v>
      </c>
    </row>
    <row r="355" spans="1:10" x14ac:dyDescent="0.2">
      <c r="A355" s="16">
        <v>0.54166666666666663</v>
      </c>
      <c r="B355" s="4">
        <v>36</v>
      </c>
      <c r="C355" s="4">
        <v>-151.69999999999999</v>
      </c>
      <c r="D355" s="4">
        <v>0</v>
      </c>
      <c r="E355" s="4">
        <v>101.4</v>
      </c>
      <c r="F355" s="4">
        <v>288.89999999999998</v>
      </c>
      <c r="G355" s="4">
        <v>294.5</v>
      </c>
      <c r="H355" s="4">
        <v>293.7</v>
      </c>
      <c r="I355" s="4">
        <v>0</v>
      </c>
      <c r="J355" s="4">
        <v>0</v>
      </c>
    </row>
    <row r="356" spans="1:10" x14ac:dyDescent="0.2">
      <c r="A356" s="16">
        <v>0.58333333333333337</v>
      </c>
      <c r="B356" s="4">
        <v>30.6</v>
      </c>
      <c r="C356" s="4">
        <v>-135</v>
      </c>
      <c r="D356" s="4">
        <v>0</v>
      </c>
      <c r="E356" s="4">
        <v>92.6</v>
      </c>
      <c r="F356" s="4">
        <v>289.39999999999998</v>
      </c>
      <c r="G356" s="4">
        <v>294.8</v>
      </c>
      <c r="H356" s="4">
        <v>294</v>
      </c>
      <c r="I356" s="4">
        <v>0</v>
      </c>
      <c r="J356" s="4">
        <v>0</v>
      </c>
    </row>
    <row r="357" spans="1:10" x14ac:dyDescent="0.2">
      <c r="A357" s="16">
        <v>0.625</v>
      </c>
      <c r="B357" s="4">
        <v>23.3</v>
      </c>
      <c r="C357" s="4">
        <v>-120.2</v>
      </c>
      <c r="D357" s="4">
        <v>0</v>
      </c>
      <c r="E357" s="4">
        <v>73.2</v>
      </c>
      <c r="F357" s="4">
        <v>289.5</v>
      </c>
      <c r="G357" s="4">
        <v>294.5</v>
      </c>
      <c r="H357" s="4">
        <v>293.60000000000002</v>
      </c>
      <c r="I357" s="4">
        <v>0</v>
      </c>
      <c r="J357" s="4">
        <v>0</v>
      </c>
    </row>
    <row r="358" spans="1:10" x14ac:dyDescent="0.2">
      <c r="A358" s="16">
        <v>0.66666666666666663</v>
      </c>
      <c r="B358" s="4">
        <v>15</v>
      </c>
      <c r="C358" s="4">
        <v>-107</v>
      </c>
      <c r="D358" s="4">
        <v>0</v>
      </c>
      <c r="E358" s="4">
        <v>44.6</v>
      </c>
      <c r="F358" s="4">
        <v>289.3</v>
      </c>
      <c r="G358" s="4">
        <v>294.3</v>
      </c>
      <c r="H358" s="4">
        <v>293.2</v>
      </c>
      <c r="I358" s="4">
        <v>0</v>
      </c>
      <c r="J358" s="4">
        <v>0</v>
      </c>
    </row>
    <row r="359" spans="1:10" x14ac:dyDescent="0.2">
      <c r="A359" s="16">
        <v>0.70833333333333337</v>
      </c>
      <c r="B359" s="4">
        <v>6</v>
      </c>
      <c r="C359" s="4">
        <v>-94.7</v>
      </c>
      <c r="D359" s="4">
        <v>0</v>
      </c>
      <c r="E359" s="4">
        <v>23.9</v>
      </c>
      <c r="F359" s="4">
        <v>288.60000000000002</v>
      </c>
      <c r="G359" s="4">
        <v>294.10000000000002</v>
      </c>
      <c r="H359" s="4">
        <v>292.5</v>
      </c>
      <c r="I359" s="4">
        <v>0</v>
      </c>
      <c r="J359" s="4">
        <v>0</v>
      </c>
    </row>
    <row r="360" spans="1:10" x14ac:dyDescent="0.2">
      <c r="A360" s="16">
        <v>0.75</v>
      </c>
      <c r="B360" s="4">
        <v>-3</v>
      </c>
      <c r="C360" s="4">
        <v>-82.8</v>
      </c>
      <c r="D360" s="4">
        <v>0</v>
      </c>
      <c r="E360" s="4">
        <v>2.4</v>
      </c>
      <c r="F360" s="4">
        <v>287.8</v>
      </c>
      <c r="G360" s="4">
        <v>293.7</v>
      </c>
      <c r="H360" s="4">
        <v>291.8</v>
      </c>
      <c r="I360" s="4">
        <v>0</v>
      </c>
      <c r="J360" s="4">
        <v>0</v>
      </c>
    </row>
    <row r="361" spans="1:10" x14ac:dyDescent="0.2">
      <c r="A361" s="16">
        <v>0.79166666666666663</v>
      </c>
      <c r="B361" s="4">
        <v>-11.8</v>
      </c>
      <c r="C361" s="4">
        <v>-70.599999999999994</v>
      </c>
      <c r="D361" s="4">
        <v>0</v>
      </c>
      <c r="E361" s="4">
        <v>0</v>
      </c>
      <c r="F361" s="4">
        <v>287.10000000000002</v>
      </c>
      <c r="G361" s="4">
        <v>293.39999999999998</v>
      </c>
      <c r="H361" s="4">
        <v>291.39999999999998</v>
      </c>
      <c r="I361" s="4">
        <v>0.1</v>
      </c>
      <c r="J361" s="4">
        <v>0</v>
      </c>
    </row>
    <row r="362" spans="1:10" x14ac:dyDescent="0.2">
      <c r="A362" s="16">
        <v>0.83333333333333337</v>
      </c>
      <c r="B362" s="4">
        <v>-20</v>
      </c>
      <c r="C362" s="4">
        <v>-57.5</v>
      </c>
      <c r="D362" s="4">
        <v>0</v>
      </c>
      <c r="E362" s="4">
        <v>0</v>
      </c>
      <c r="F362" s="4">
        <v>286.5</v>
      </c>
      <c r="G362" s="4">
        <v>293.2</v>
      </c>
      <c r="H362" s="4">
        <v>291</v>
      </c>
      <c r="I362" s="4">
        <v>0.3</v>
      </c>
      <c r="J362" s="4">
        <v>0</v>
      </c>
    </row>
    <row r="363" spans="1:10" x14ac:dyDescent="0.2">
      <c r="A363" s="16">
        <v>0.875</v>
      </c>
      <c r="B363" s="4">
        <v>-27.1</v>
      </c>
      <c r="C363" s="4">
        <v>-43.1</v>
      </c>
      <c r="D363" s="4">
        <v>0</v>
      </c>
      <c r="E363" s="4">
        <v>0</v>
      </c>
      <c r="F363" s="4">
        <v>285.89999999999998</v>
      </c>
      <c r="G363" s="4">
        <v>292.89999999999998</v>
      </c>
      <c r="H363" s="4">
        <v>290.60000000000002</v>
      </c>
      <c r="I363" s="4">
        <v>0.6</v>
      </c>
      <c r="J363" s="4">
        <v>0</v>
      </c>
    </row>
    <row r="364" spans="1:10" x14ac:dyDescent="0.2">
      <c r="A364" s="16">
        <v>0.91666666666666663</v>
      </c>
      <c r="B364" s="4">
        <v>-32.299999999999997</v>
      </c>
      <c r="C364" s="4">
        <v>-26.9</v>
      </c>
      <c r="D364" s="4">
        <v>0</v>
      </c>
      <c r="E364" s="4">
        <v>0</v>
      </c>
      <c r="F364" s="4">
        <v>285.3</v>
      </c>
      <c r="G364" s="4">
        <v>292.7</v>
      </c>
      <c r="H364" s="4">
        <v>290.3</v>
      </c>
      <c r="I364" s="4">
        <v>0.9</v>
      </c>
      <c r="J364" s="4">
        <v>0</v>
      </c>
    </row>
    <row r="365" spans="1:10" x14ac:dyDescent="0.2">
      <c r="A365" s="16">
        <v>0.95833333333333337</v>
      </c>
      <c r="B365" s="4">
        <v>-35.1</v>
      </c>
      <c r="C365" s="4">
        <v>-9.1</v>
      </c>
      <c r="D365" s="4">
        <v>0</v>
      </c>
      <c r="E365" s="4">
        <v>0</v>
      </c>
      <c r="F365" s="4">
        <v>285</v>
      </c>
      <c r="G365" s="4">
        <v>292.5</v>
      </c>
      <c r="H365" s="4">
        <v>290</v>
      </c>
      <c r="I365" s="4">
        <v>1.3</v>
      </c>
      <c r="J365" s="4">
        <v>0</v>
      </c>
    </row>
    <row r="368" spans="1:10" ht="20" x14ac:dyDescent="0.2">
      <c r="A368" s="12" t="s">
        <v>85</v>
      </c>
    </row>
    <row r="369" spans="1:10" ht="20" x14ac:dyDescent="0.2">
      <c r="A369" s="12"/>
    </row>
    <row r="370" spans="1:10" x14ac:dyDescent="0.2">
      <c r="A370" s="17"/>
      <c r="B370" s="4" t="s">
        <v>90</v>
      </c>
      <c r="C370" s="4" t="s">
        <v>90</v>
      </c>
      <c r="D370" s="4" t="s">
        <v>93</v>
      </c>
      <c r="E370" s="4" t="s">
        <v>95</v>
      </c>
      <c r="F370" s="4" t="s">
        <v>96</v>
      </c>
      <c r="G370" s="4" t="s">
        <v>98</v>
      </c>
      <c r="H370" s="4" t="s">
        <v>99</v>
      </c>
      <c r="I370" s="4" t="s">
        <v>67</v>
      </c>
      <c r="J370" s="4" t="s">
        <v>101</v>
      </c>
    </row>
    <row r="371" spans="1:10" x14ac:dyDescent="0.2">
      <c r="A371" s="17"/>
      <c r="B371" s="4" t="s">
        <v>91</v>
      </c>
      <c r="C371" s="4" t="s">
        <v>92</v>
      </c>
      <c r="D371" s="4" t="s">
        <v>94</v>
      </c>
      <c r="E371" s="4" t="s">
        <v>94</v>
      </c>
      <c r="F371" s="4" t="s">
        <v>97</v>
      </c>
      <c r="G371" s="4" t="s">
        <v>97</v>
      </c>
      <c r="H371" s="4" t="s">
        <v>97</v>
      </c>
      <c r="I371" s="4" t="s">
        <v>100</v>
      </c>
      <c r="J371" s="4" t="s">
        <v>102</v>
      </c>
    </row>
    <row r="372" spans="1:10" ht="17" x14ac:dyDescent="0.2">
      <c r="A372" s="4"/>
      <c r="B372" s="4" t="s">
        <v>103</v>
      </c>
      <c r="C372" s="4" t="s">
        <v>103</v>
      </c>
      <c r="D372" s="4" t="s">
        <v>104</v>
      </c>
      <c r="E372" s="4" t="s">
        <v>104</v>
      </c>
      <c r="F372" s="4" t="s">
        <v>105</v>
      </c>
      <c r="G372" s="4" t="s">
        <v>105</v>
      </c>
      <c r="H372" s="4" t="s">
        <v>105</v>
      </c>
      <c r="I372" s="4" t="s">
        <v>104</v>
      </c>
      <c r="J372" s="4" t="s">
        <v>106</v>
      </c>
    </row>
    <row r="373" spans="1:10" x14ac:dyDescent="0.2">
      <c r="A373" s="4" t="s">
        <v>107</v>
      </c>
      <c r="B373" s="4">
        <v>-47</v>
      </c>
      <c r="C373" s="4">
        <v>10.8</v>
      </c>
      <c r="D373" s="4">
        <v>0</v>
      </c>
      <c r="E373" s="4">
        <v>0</v>
      </c>
      <c r="F373" s="4">
        <v>282.10000000000002</v>
      </c>
      <c r="G373" s="4">
        <v>291.3</v>
      </c>
      <c r="H373" s="4">
        <v>288.3</v>
      </c>
      <c r="I373" s="4">
        <v>3.8</v>
      </c>
      <c r="J373" s="4">
        <v>0</v>
      </c>
    </row>
    <row r="374" spans="1:10" x14ac:dyDescent="0.2">
      <c r="A374" s="16">
        <v>4.1666666666666664E-2</v>
      </c>
      <c r="B374" s="4">
        <v>-43.7</v>
      </c>
      <c r="C374" s="4">
        <v>31.4</v>
      </c>
      <c r="D374" s="4">
        <v>0</v>
      </c>
      <c r="E374" s="4">
        <v>0</v>
      </c>
      <c r="F374" s="4">
        <v>282.10000000000002</v>
      </c>
      <c r="G374" s="4">
        <v>291.2</v>
      </c>
      <c r="H374" s="4">
        <v>288.2</v>
      </c>
      <c r="I374" s="4">
        <v>4.0999999999999996</v>
      </c>
      <c r="J374" s="4">
        <v>0</v>
      </c>
    </row>
    <row r="375" spans="1:10" x14ac:dyDescent="0.2">
      <c r="A375" s="16">
        <v>8.3333333333333329E-2</v>
      </c>
      <c r="B375" s="4">
        <v>-37.799999999999997</v>
      </c>
      <c r="C375" s="4">
        <v>49.3</v>
      </c>
      <c r="D375" s="4">
        <v>0</v>
      </c>
      <c r="E375" s="4">
        <v>0</v>
      </c>
      <c r="F375" s="4">
        <v>282</v>
      </c>
      <c r="G375" s="4">
        <v>291.2</v>
      </c>
      <c r="H375" s="4">
        <v>288.2</v>
      </c>
      <c r="I375" s="4">
        <v>4.3</v>
      </c>
      <c r="J375" s="4">
        <v>0</v>
      </c>
    </row>
    <row r="376" spans="1:10" x14ac:dyDescent="0.2">
      <c r="A376" s="16">
        <v>0.125</v>
      </c>
      <c r="B376" s="4">
        <v>-30.1</v>
      </c>
      <c r="C376" s="4">
        <v>64.599999999999994</v>
      </c>
      <c r="D376" s="4">
        <v>0</v>
      </c>
      <c r="E376" s="4">
        <v>0</v>
      </c>
      <c r="F376" s="4">
        <v>281.8</v>
      </c>
      <c r="G376" s="4">
        <v>291.2</v>
      </c>
      <c r="H376" s="4">
        <v>288.10000000000002</v>
      </c>
      <c r="I376" s="4">
        <v>4.4000000000000004</v>
      </c>
      <c r="J376" s="4">
        <v>0</v>
      </c>
    </row>
    <row r="377" spans="1:10" x14ac:dyDescent="0.2">
      <c r="A377" s="16">
        <v>0.16666666666666666</v>
      </c>
      <c r="B377" s="4">
        <v>-21.5</v>
      </c>
      <c r="C377" s="4">
        <v>78</v>
      </c>
      <c r="D377" s="4">
        <v>0</v>
      </c>
      <c r="E377" s="4">
        <v>0</v>
      </c>
      <c r="F377" s="4">
        <v>281.8</v>
      </c>
      <c r="G377" s="4">
        <v>291.10000000000002</v>
      </c>
      <c r="H377" s="4">
        <v>288.10000000000002</v>
      </c>
      <c r="I377" s="4">
        <v>4.5</v>
      </c>
      <c r="J377" s="4">
        <v>0</v>
      </c>
    </row>
    <row r="378" spans="1:10" x14ac:dyDescent="0.2">
      <c r="A378" s="16">
        <v>0.20833333333333334</v>
      </c>
      <c r="B378" s="4">
        <v>-12.4</v>
      </c>
      <c r="C378" s="4">
        <v>90.2</v>
      </c>
      <c r="D378" s="4">
        <v>0</v>
      </c>
      <c r="E378" s="4">
        <v>0</v>
      </c>
      <c r="F378" s="4">
        <v>281.7</v>
      </c>
      <c r="G378" s="4">
        <v>291.10000000000002</v>
      </c>
      <c r="H378" s="4">
        <v>288</v>
      </c>
      <c r="I378" s="4">
        <v>4.5999999999999996</v>
      </c>
      <c r="J378" s="4">
        <v>0</v>
      </c>
    </row>
    <row r="379" spans="1:10" x14ac:dyDescent="0.2">
      <c r="A379" s="16">
        <v>0.25</v>
      </c>
      <c r="B379" s="4">
        <v>-3.4</v>
      </c>
      <c r="C379" s="4">
        <v>102</v>
      </c>
      <c r="D379" s="4">
        <v>0</v>
      </c>
      <c r="E379" s="4">
        <v>0.8</v>
      </c>
      <c r="F379" s="4">
        <v>281.8</v>
      </c>
      <c r="G379" s="4">
        <v>291.10000000000002</v>
      </c>
      <c r="H379" s="4">
        <v>288</v>
      </c>
      <c r="I379" s="4">
        <v>4.7</v>
      </c>
      <c r="J379" s="4">
        <v>0</v>
      </c>
    </row>
    <row r="380" spans="1:10" x14ac:dyDescent="0.2">
      <c r="A380" s="16">
        <v>0.29166666666666669</v>
      </c>
      <c r="B380" s="4">
        <v>5.2</v>
      </c>
      <c r="C380" s="4">
        <v>114</v>
      </c>
      <c r="D380" s="4">
        <v>0</v>
      </c>
      <c r="E380" s="4">
        <v>16.8</v>
      </c>
      <c r="F380" s="4">
        <v>282.2</v>
      </c>
      <c r="G380" s="4">
        <v>291.10000000000002</v>
      </c>
      <c r="H380" s="4">
        <v>288.39999999999998</v>
      </c>
      <c r="I380" s="4">
        <v>3.9</v>
      </c>
      <c r="J380" s="4">
        <v>0</v>
      </c>
    </row>
    <row r="381" spans="1:10" x14ac:dyDescent="0.2">
      <c r="A381" s="16">
        <v>0.33333333333333331</v>
      </c>
      <c r="B381" s="4">
        <v>13</v>
      </c>
      <c r="C381" s="4">
        <v>126.6</v>
      </c>
      <c r="D381" s="4">
        <v>0</v>
      </c>
      <c r="E381" s="4">
        <v>37.6</v>
      </c>
      <c r="F381" s="4">
        <v>282.60000000000002</v>
      </c>
      <c r="G381" s="4">
        <v>293.10000000000002</v>
      </c>
      <c r="H381" s="4">
        <v>290.10000000000002</v>
      </c>
      <c r="I381" s="4">
        <v>13.9</v>
      </c>
      <c r="J381" s="4">
        <v>0</v>
      </c>
    </row>
    <row r="382" spans="1:10" x14ac:dyDescent="0.2">
      <c r="A382" s="16">
        <v>0.375</v>
      </c>
      <c r="B382" s="4">
        <v>19.7</v>
      </c>
      <c r="C382" s="4">
        <v>140.4</v>
      </c>
      <c r="D382" s="4">
        <v>0</v>
      </c>
      <c r="E382" s="4">
        <v>61.3</v>
      </c>
      <c r="F382" s="4">
        <v>283.3</v>
      </c>
      <c r="G382" s="4">
        <v>293.10000000000002</v>
      </c>
      <c r="H382" s="4">
        <v>290.5</v>
      </c>
      <c r="I382" s="4">
        <v>4.8</v>
      </c>
      <c r="J382" s="4">
        <v>0</v>
      </c>
    </row>
    <row r="383" spans="1:10" x14ac:dyDescent="0.2">
      <c r="A383" s="16">
        <v>0.41666666666666669</v>
      </c>
      <c r="B383" s="4">
        <v>24.5</v>
      </c>
      <c r="C383" s="4">
        <v>155.5</v>
      </c>
      <c r="D383" s="4">
        <v>0</v>
      </c>
      <c r="E383" s="4">
        <v>70.400000000000006</v>
      </c>
      <c r="F383" s="4">
        <v>283.89999999999998</v>
      </c>
      <c r="G383" s="4">
        <v>293.2</v>
      </c>
      <c r="H383" s="4">
        <v>290.89999999999998</v>
      </c>
      <c r="I383" s="4">
        <v>1.6</v>
      </c>
      <c r="J383" s="4">
        <v>0</v>
      </c>
    </row>
    <row r="384" spans="1:10" x14ac:dyDescent="0.2">
      <c r="A384" s="16">
        <v>0.45833333333333331</v>
      </c>
      <c r="B384" s="4">
        <v>27.1</v>
      </c>
      <c r="C384" s="4">
        <v>171.7</v>
      </c>
      <c r="D384" s="4">
        <v>0</v>
      </c>
      <c r="E384" s="4">
        <v>81.3</v>
      </c>
      <c r="F384" s="4">
        <v>284.60000000000002</v>
      </c>
      <c r="G384" s="4">
        <v>293.3</v>
      </c>
      <c r="H384" s="4">
        <v>291.3</v>
      </c>
      <c r="I384" s="4">
        <v>0.7</v>
      </c>
      <c r="J384" s="4">
        <v>0</v>
      </c>
    </row>
    <row r="385" spans="1:10" x14ac:dyDescent="0.2">
      <c r="A385" s="4" t="s">
        <v>108</v>
      </c>
      <c r="B385" s="4">
        <v>27.1</v>
      </c>
      <c r="C385" s="4">
        <v>-171.7</v>
      </c>
      <c r="D385" s="4">
        <v>0</v>
      </c>
      <c r="E385" s="4">
        <v>79</v>
      </c>
      <c r="F385" s="4">
        <v>285.10000000000002</v>
      </c>
      <c r="G385" s="4">
        <v>293.5</v>
      </c>
      <c r="H385" s="4">
        <v>291.60000000000002</v>
      </c>
      <c r="I385" s="4">
        <v>0.3</v>
      </c>
      <c r="J385" s="4">
        <v>0</v>
      </c>
    </row>
    <row r="386" spans="1:10" x14ac:dyDescent="0.2">
      <c r="A386" s="16">
        <v>0.54166666666666663</v>
      </c>
      <c r="B386" s="4">
        <v>24.5</v>
      </c>
      <c r="C386" s="4">
        <v>-155.5</v>
      </c>
      <c r="D386" s="4">
        <v>0</v>
      </c>
      <c r="E386" s="4">
        <v>65.599999999999994</v>
      </c>
      <c r="F386" s="4">
        <v>285.39999999999998</v>
      </c>
      <c r="G386" s="4">
        <v>293.60000000000002</v>
      </c>
      <c r="H386" s="4">
        <v>291.60000000000002</v>
      </c>
      <c r="I386" s="4">
        <v>0.2</v>
      </c>
      <c r="J386" s="4">
        <v>0</v>
      </c>
    </row>
    <row r="387" spans="1:10" x14ac:dyDescent="0.2">
      <c r="A387" s="16">
        <v>0.58333333333333337</v>
      </c>
      <c r="B387" s="4">
        <v>19.7</v>
      </c>
      <c r="C387" s="4">
        <v>-140.4</v>
      </c>
      <c r="D387" s="4">
        <v>0</v>
      </c>
      <c r="E387" s="4">
        <v>49.7</v>
      </c>
      <c r="F387" s="4">
        <v>285.5</v>
      </c>
      <c r="G387" s="4">
        <v>293.8</v>
      </c>
      <c r="H387" s="4">
        <v>291.60000000000002</v>
      </c>
      <c r="I387" s="4">
        <v>0.2</v>
      </c>
      <c r="J387" s="4">
        <v>0</v>
      </c>
    </row>
    <row r="388" spans="1:10" x14ac:dyDescent="0.2">
      <c r="A388" s="16">
        <v>0.625</v>
      </c>
      <c r="B388" s="4">
        <v>13</v>
      </c>
      <c r="C388" s="4">
        <v>-126.6</v>
      </c>
      <c r="D388" s="4">
        <v>0</v>
      </c>
      <c r="E388" s="4">
        <v>33.4</v>
      </c>
      <c r="F388" s="4">
        <v>285.3</v>
      </c>
      <c r="G388" s="4">
        <v>293.10000000000002</v>
      </c>
      <c r="H388" s="4">
        <v>290.89999999999998</v>
      </c>
      <c r="I388" s="4">
        <v>0</v>
      </c>
      <c r="J388" s="4">
        <v>0</v>
      </c>
    </row>
    <row r="389" spans="1:10" x14ac:dyDescent="0.2">
      <c r="A389" s="16">
        <v>0.66666666666666663</v>
      </c>
      <c r="B389" s="4">
        <v>5.2</v>
      </c>
      <c r="C389" s="4">
        <v>-114</v>
      </c>
      <c r="D389" s="4">
        <v>0</v>
      </c>
      <c r="E389" s="4">
        <v>14.6</v>
      </c>
      <c r="F389" s="4">
        <v>284.7</v>
      </c>
      <c r="G389" s="4">
        <v>292.7</v>
      </c>
      <c r="H389" s="4">
        <v>290.3</v>
      </c>
      <c r="I389" s="4">
        <v>0</v>
      </c>
      <c r="J389" s="4">
        <v>0</v>
      </c>
    </row>
    <row r="390" spans="1:10" x14ac:dyDescent="0.2">
      <c r="A390" s="16">
        <v>0.70833333333333337</v>
      </c>
      <c r="B390" s="4">
        <v>-3.4</v>
      </c>
      <c r="C390" s="4">
        <v>-102</v>
      </c>
      <c r="D390" s="4">
        <v>0</v>
      </c>
      <c r="E390" s="4">
        <v>0.4</v>
      </c>
      <c r="F390" s="4">
        <v>284.10000000000002</v>
      </c>
      <c r="G390" s="4">
        <v>292.3</v>
      </c>
      <c r="H390" s="4">
        <v>289.60000000000002</v>
      </c>
      <c r="I390" s="4">
        <v>0</v>
      </c>
      <c r="J390" s="4">
        <v>0</v>
      </c>
    </row>
    <row r="391" spans="1:10" x14ac:dyDescent="0.2">
      <c r="A391" s="16">
        <v>0.75</v>
      </c>
      <c r="B391" s="4">
        <v>-12.4</v>
      </c>
      <c r="C391" s="4">
        <v>-90.2</v>
      </c>
      <c r="D391" s="4">
        <v>0</v>
      </c>
      <c r="E391" s="4">
        <v>0</v>
      </c>
      <c r="F391" s="4">
        <v>283.5</v>
      </c>
      <c r="G391" s="4">
        <v>292</v>
      </c>
      <c r="H391" s="4">
        <v>289.2</v>
      </c>
      <c r="I391" s="4">
        <v>0.5</v>
      </c>
      <c r="J391" s="4">
        <v>0</v>
      </c>
    </row>
    <row r="392" spans="1:10" x14ac:dyDescent="0.2">
      <c r="A392" s="16">
        <v>0.79166666666666663</v>
      </c>
      <c r="B392" s="4">
        <v>-21.5</v>
      </c>
      <c r="C392" s="4">
        <v>-78</v>
      </c>
      <c r="D392" s="4">
        <v>0</v>
      </c>
      <c r="E392" s="4">
        <v>0</v>
      </c>
      <c r="F392" s="4">
        <v>283.10000000000002</v>
      </c>
      <c r="G392" s="4">
        <v>291.8</v>
      </c>
      <c r="H392" s="4">
        <v>289</v>
      </c>
      <c r="I392" s="4">
        <v>1.5</v>
      </c>
      <c r="J392" s="4">
        <v>0</v>
      </c>
    </row>
    <row r="393" spans="1:10" x14ac:dyDescent="0.2">
      <c r="A393" s="16">
        <v>0.83333333333333337</v>
      </c>
      <c r="B393" s="4">
        <v>-30.1</v>
      </c>
      <c r="C393" s="4">
        <v>-64.599999999999994</v>
      </c>
      <c r="D393" s="4">
        <v>0</v>
      </c>
      <c r="E393" s="4">
        <v>0</v>
      </c>
      <c r="F393" s="4">
        <v>282.8</v>
      </c>
      <c r="G393" s="4">
        <v>291.7</v>
      </c>
      <c r="H393" s="4">
        <v>288.8</v>
      </c>
      <c r="I393" s="4">
        <v>2.2999999999999998</v>
      </c>
      <c r="J393" s="4">
        <v>0</v>
      </c>
    </row>
    <row r="394" spans="1:10" x14ac:dyDescent="0.2">
      <c r="A394" s="16">
        <v>0.875</v>
      </c>
      <c r="B394" s="4">
        <v>-37.799999999999997</v>
      </c>
      <c r="C394" s="4">
        <v>-49.3</v>
      </c>
      <c r="D394" s="4">
        <v>0</v>
      </c>
      <c r="E394" s="4">
        <v>0</v>
      </c>
      <c r="F394" s="4">
        <v>282.5</v>
      </c>
      <c r="G394" s="4">
        <v>291.60000000000002</v>
      </c>
      <c r="H394" s="4">
        <v>288.60000000000002</v>
      </c>
      <c r="I394" s="4">
        <v>2.9</v>
      </c>
      <c r="J394" s="4">
        <v>0</v>
      </c>
    </row>
    <row r="395" spans="1:10" x14ac:dyDescent="0.2">
      <c r="A395" s="16">
        <v>0.91666666666666663</v>
      </c>
      <c r="B395" s="4">
        <v>-43.7</v>
      </c>
      <c r="C395" s="4">
        <v>-31.4</v>
      </c>
      <c r="D395" s="4">
        <v>0</v>
      </c>
      <c r="E395" s="4">
        <v>0</v>
      </c>
      <c r="F395" s="4">
        <v>282.39999999999998</v>
      </c>
      <c r="G395" s="4">
        <v>291.39999999999998</v>
      </c>
      <c r="H395" s="4">
        <v>288.5</v>
      </c>
      <c r="I395" s="4">
        <v>3.2</v>
      </c>
      <c r="J395" s="4">
        <v>0</v>
      </c>
    </row>
    <row r="396" spans="1:10" x14ac:dyDescent="0.2">
      <c r="A396" s="16">
        <v>0.95833333333333337</v>
      </c>
      <c r="B396" s="4">
        <v>-47</v>
      </c>
      <c r="C396" s="4">
        <v>-10.8</v>
      </c>
      <c r="D396" s="4">
        <v>0</v>
      </c>
      <c r="E396" s="4">
        <v>0</v>
      </c>
      <c r="F396" s="4">
        <v>282.2</v>
      </c>
      <c r="G396" s="4">
        <v>291.3</v>
      </c>
      <c r="H396" s="4">
        <v>288.3</v>
      </c>
      <c r="I396" s="4">
        <v>3.5</v>
      </c>
      <c r="J396" s="4">
        <v>0</v>
      </c>
    </row>
    <row r="399" spans="1:10" ht="20" x14ac:dyDescent="0.2">
      <c r="A399" s="12" t="s">
        <v>86</v>
      </c>
    </row>
    <row r="400" spans="1:10" ht="20" x14ac:dyDescent="0.2">
      <c r="A400" s="12"/>
    </row>
    <row r="401" spans="1:10" x14ac:dyDescent="0.2">
      <c r="A401" s="17"/>
      <c r="B401" s="4" t="s">
        <v>90</v>
      </c>
      <c r="C401" s="4" t="s">
        <v>90</v>
      </c>
      <c r="D401" s="4" t="s">
        <v>93</v>
      </c>
      <c r="E401" s="4" t="s">
        <v>95</v>
      </c>
      <c r="F401" s="4" t="s">
        <v>96</v>
      </c>
      <c r="G401" s="4" t="s">
        <v>98</v>
      </c>
      <c r="H401" s="4" t="s">
        <v>99</v>
      </c>
      <c r="I401" s="4" t="s">
        <v>67</v>
      </c>
      <c r="J401" s="4" t="s">
        <v>101</v>
      </c>
    </row>
    <row r="402" spans="1:10" x14ac:dyDescent="0.2">
      <c r="A402" s="17"/>
      <c r="B402" s="4" t="s">
        <v>91</v>
      </c>
      <c r="C402" s="4" t="s">
        <v>92</v>
      </c>
      <c r="D402" s="4" t="s">
        <v>94</v>
      </c>
      <c r="E402" s="4" t="s">
        <v>94</v>
      </c>
      <c r="F402" s="4" t="s">
        <v>97</v>
      </c>
      <c r="G402" s="4" t="s">
        <v>97</v>
      </c>
      <c r="H402" s="4" t="s">
        <v>97</v>
      </c>
      <c r="I402" s="4" t="s">
        <v>100</v>
      </c>
      <c r="J402" s="4" t="s">
        <v>102</v>
      </c>
    </row>
    <row r="403" spans="1:10" ht="17" x14ac:dyDescent="0.2">
      <c r="A403" s="4"/>
      <c r="B403" s="4" t="s">
        <v>103</v>
      </c>
      <c r="C403" s="4" t="s">
        <v>103</v>
      </c>
      <c r="D403" s="4" t="s">
        <v>104</v>
      </c>
      <c r="E403" s="4" t="s">
        <v>104</v>
      </c>
      <c r="F403" s="4" t="s">
        <v>105</v>
      </c>
      <c r="G403" s="4" t="s">
        <v>105</v>
      </c>
      <c r="H403" s="4" t="s">
        <v>105</v>
      </c>
      <c r="I403" s="4" t="s">
        <v>104</v>
      </c>
      <c r="J403" s="4" t="s">
        <v>106</v>
      </c>
    </row>
    <row r="404" spans="1:10" x14ac:dyDescent="0.2">
      <c r="A404" s="4" t="s">
        <v>107</v>
      </c>
      <c r="B404" s="4">
        <v>-56.2</v>
      </c>
      <c r="C404" s="4">
        <v>12.8</v>
      </c>
      <c r="D404" s="4">
        <v>0</v>
      </c>
      <c r="E404" s="4">
        <v>0</v>
      </c>
      <c r="F404" s="4">
        <v>278.89999999999998</v>
      </c>
      <c r="G404" s="4">
        <v>291.10000000000002</v>
      </c>
      <c r="H404" s="4">
        <v>287.10000000000002</v>
      </c>
      <c r="I404" s="4">
        <v>6.3</v>
      </c>
      <c r="J404" s="4">
        <v>0</v>
      </c>
    </row>
    <row r="405" spans="1:10" x14ac:dyDescent="0.2">
      <c r="A405" s="16">
        <v>4.1666666666666664E-2</v>
      </c>
      <c r="B405" s="4">
        <v>-52.4</v>
      </c>
      <c r="C405" s="4">
        <v>36.299999999999997</v>
      </c>
      <c r="D405" s="4">
        <v>0</v>
      </c>
      <c r="E405" s="4">
        <v>0</v>
      </c>
      <c r="F405" s="4">
        <v>278.8</v>
      </c>
      <c r="G405" s="4">
        <v>291.10000000000002</v>
      </c>
      <c r="H405" s="4">
        <v>287.10000000000002</v>
      </c>
      <c r="I405" s="4">
        <v>6.4</v>
      </c>
      <c r="J405" s="4">
        <v>0</v>
      </c>
    </row>
    <row r="406" spans="1:10" x14ac:dyDescent="0.2">
      <c r="A406" s="16">
        <v>8.3333333333333329E-2</v>
      </c>
      <c r="B406" s="4">
        <v>-45.8</v>
      </c>
      <c r="C406" s="4">
        <v>55.6</v>
      </c>
      <c r="D406" s="4">
        <v>0</v>
      </c>
      <c r="E406" s="4">
        <v>0</v>
      </c>
      <c r="F406" s="4">
        <v>278.60000000000002</v>
      </c>
      <c r="G406" s="4">
        <v>291.10000000000002</v>
      </c>
      <c r="H406" s="4">
        <v>287</v>
      </c>
      <c r="I406" s="4">
        <v>6.5</v>
      </c>
      <c r="J406" s="4">
        <v>0</v>
      </c>
    </row>
    <row r="407" spans="1:10" x14ac:dyDescent="0.2">
      <c r="A407" s="16">
        <v>0.125</v>
      </c>
      <c r="B407" s="4">
        <v>-37.700000000000003</v>
      </c>
      <c r="C407" s="4">
        <v>71.099999999999994</v>
      </c>
      <c r="D407" s="4">
        <v>0</v>
      </c>
      <c r="E407" s="4">
        <v>0</v>
      </c>
      <c r="F407" s="4">
        <v>278.5</v>
      </c>
      <c r="G407" s="4">
        <v>291.10000000000002</v>
      </c>
      <c r="H407" s="4">
        <v>287</v>
      </c>
      <c r="I407" s="4">
        <v>6.6</v>
      </c>
      <c r="J407" s="4">
        <v>0</v>
      </c>
    </row>
    <row r="408" spans="1:10" x14ac:dyDescent="0.2">
      <c r="A408" s="16">
        <v>0.16666666666666666</v>
      </c>
      <c r="B408" s="4">
        <v>-28.8</v>
      </c>
      <c r="C408" s="4">
        <v>84.3</v>
      </c>
      <c r="D408" s="4">
        <v>0</v>
      </c>
      <c r="E408" s="4">
        <v>0</v>
      </c>
      <c r="F408" s="4">
        <v>278.39999999999998</v>
      </c>
      <c r="G408" s="4">
        <v>291.10000000000002</v>
      </c>
      <c r="H408" s="4">
        <v>286.89999999999998</v>
      </c>
      <c r="I408" s="4">
        <v>6.7</v>
      </c>
      <c r="J408" s="4">
        <v>0</v>
      </c>
    </row>
    <row r="409" spans="1:10" x14ac:dyDescent="0.2">
      <c r="A409" s="16">
        <v>0.20833333333333334</v>
      </c>
      <c r="B409" s="4">
        <v>-19.7</v>
      </c>
      <c r="C409" s="4">
        <v>96.2</v>
      </c>
      <c r="D409" s="4">
        <v>0</v>
      </c>
      <c r="E409" s="4">
        <v>0</v>
      </c>
      <c r="F409" s="4">
        <v>278.39999999999998</v>
      </c>
      <c r="G409" s="4">
        <v>291.10000000000002</v>
      </c>
      <c r="H409" s="4">
        <v>286.89999999999998</v>
      </c>
      <c r="I409" s="4">
        <v>6.7</v>
      </c>
      <c r="J409" s="4">
        <v>0</v>
      </c>
    </row>
    <row r="410" spans="1:10" x14ac:dyDescent="0.2">
      <c r="A410" s="16">
        <v>0.25</v>
      </c>
      <c r="B410" s="4">
        <v>-10.7</v>
      </c>
      <c r="C410" s="4">
        <v>107.7</v>
      </c>
      <c r="D410" s="4">
        <v>0</v>
      </c>
      <c r="E410" s="4">
        <v>0</v>
      </c>
      <c r="F410" s="4">
        <v>278.3</v>
      </c>
      <c r="G410" s="4">
        <v>291.10000000000002</v>
      </c>
      <c r="H410" s="4">
        <v>286.89999999999998</v>
      </c>
      <c r="I410" s="4">
        <v>6.7</v>
      </c>
      <c r="J410" s="4">
        <v>0</v>
      </c>
    </row>
    <row r="411" spans="1:10" x14ac:dyDescent="0.2">
      <c r="A411" s="16">
        <v>0.29166666666666669</v>
      </c>
      <c r="B411" s="4">
        <v>-2.4</v>
      </c>
      <c r="C411" s="4">
        <v>119.2</v>
      </c>
      <c r="D411" s="4">
        <v>0</v>
      </c>
      <c r="E411" s="4">
        <v>1</v>
      </c>
      <c r="F411" s="4">
        <v>278.2</v>
      </c>
      <c r="G411" s="4">
        <v>291.10000000000002</v>
      </c>
      <c r="H411" s="4">
        <v>286.89999999999998</v>
      </c>
      <c r="I411" s="4">
        <v>6.7</v>
      </c>
      <c r="J411" s="4">
        <v>0</v>
      </c>
    </row>
    <row r="412" spans="1:10" x14ac:dyDescent="0.2">
      <c r="A412" s="16">
        <v>0.33333333333333331</v>
      </c>
      <c r="B412" s="4">
        <v>5</v>
      </c>
      <c r="C412" s="4">
        <v>131.19999999999999</v>
      </c>
      <c r="D412" s="4">
        <v>0</v>
      </c>
      <c r="E412" s="4">
        <v>16</v>
      </c>
      <c r="F412" s="4">
        <v>278.39999999999998</v>
      </c>
      <c r="G412" s="4">
        <v>293.10000000000002</v>
      </c>
      <c r="H412" s="4">
        <v>288.5</v>
      </c>
      <c r="I412" s="4">
        <v>16.3</v>
      </c>
      <c r="J412" s="4">
        <v>0</v>
      </c>
    </row>
    <row r="413" spans="1:10" x14ac:dyDescent="0.2">
      <c r="A413" s="16">
        <v>0.375</v>
      </c>
      <c r="B413" s="4">
        <v>11.1</v>
      </c>
      <c r="C413" s="4">
        <v>144.1</v>
      </c>
      <c r="D413" s="4">
        <v>0</v>
      </c>
      <c r="E413" s="4">
        <v>30.1</v>
      </c>
      <c r="F413" s="4">
        <v>278.8</v>
      </c>
      <c r="G413" s="4">
        <v>293.10000000000002</v>
      </c>
      <c r="H413" s="4">
        <v>288.8</v>
      </c>
      <c r="I413" s="4">
        <v>7.4</v>
      </c>
      <c r="J413" s="4">
        <v>0</v>
      </c>
    </row>
    <row r="414" spans="1:10" x14ac:dyDescent="0.2">
      <c r="A414" s="16">
        <v>0.41666666666666669</v>
      </c>
      <c r="B414" s="4">
        <v>15.5</v>
      </c>
      <c r="C414" s="4">
        <v>157.9</v>
      </c>
      <c r="D414" s="4">
        <v>0</v>
      </c>
      <c r="E414" s="4">
        <v>45.9</v>
      </c>
      <c r="F414" s="4">
        <v>279.2</v>
      </c>
      <c r="G414" s="4">
        <v>293.10000000000002</v>
      </c>
      <c r="H414" s="4">
        <v>289.10000000000002</v>
      </c>
      <c r="I414" s="4">
        <v>3.9</v>
      </c>
      <c r="J414" s="4">
        <v>0</v>
      </c>
    </row>
    <row r="415" spans="1:10" x14ac:dyDescent="0.2">
      <c r="A415" s="16">
        <v>0.45833333333333331</v>
      </c>
      <c r="B415" s="4">
        <v>17.8</v>
      </c>
      <c r="C415" s="4">
        <v>172.5</v>
      </c>
      <c r="D415" s="4">
        <v>0</v>
      </c>
      <c r="E415" s="4">
        <v>57.8</v>
      </c>
      <c r="F415" s="4">
        <v>279.7</v>
      </c>
      <c r="G415" s="4">
        <v>293.10000000000002</v>
      </c>
      <c r="H415" s="4">
        <v>289.39999999999998</v>
      </c>
      <c r="I415" s="4">
        <v>2.2999999999999998</v>
      </c>
      <c r="J415" s="4">
        <v>0</v>
      </c>
    </row>
    <row r="416" spans="1:10" x14ac:dyDescent="0.2">
      <c r="A416" s="4" t="s">
        <v>108</v>
      </c>
      <c r="B416" s="4">
        <v>17.8</v>
      </c>
      <c r="C416" s="4">
        <v>-172.5</v>
      </c>
      <c r="D416" s="4">
        <v>0</v>
      </c>
      <c r="E416" s="4">
        <v>55.3</v>
      </c>
      <c r="F416" s="4">
        <v>280.10000000000002</v>
      </c>
      <c r="G416" s="4">
        <v>293.2</v>
      </c>
      <c r="H416" s="4">
        <v>289.5</v>
      </c>
      <c r="I416" s="4">
        <v>1.8</v>
      </c>
      <c r="J416" s="4">
        <v>0</v>
      </c>
    </row>
    <row r="417" spans="1:10" x14ac:dyDescent="0.2">
      <c r="A417" s="16">
        <v>0.54166666666666663</v>
      </c>
      <c r="B417" s="4">
        <v>15.5</v>
      </c>
      <c r="C417" s="4">
        <v>-157.9</v>
      </c>
      <c r="D417" s="4">
        <v>0</v>
      </c>
      <c r="E417" s="4">
        <v>47.3</v>
      </c>
      <c r="F417" s="4">
        <v>280.3</v>
      </c>
      <c r="G417" s="4">
        <v>293.2</v>
      </c>
      <c r="H417" s="4">
        <v>289.5</v>
      </c>
      <c r="I417" s="4">
        <v>1.5</v>
      </c>
      <c r="J417" s="4">
        <v>0</v>
      </c>
    </row>
    <row r="418" spans="1:10" x14ac:dyDescent="0.2">
      <c r="A418" s="16">
        <v>0.58333333333333337</v>
      </c>
      <c r="B418" s="4">
        <v>11.1</v>
      </c>
      <c r="C418" s="4">
        <v>-144.1</v>
      </c>
      <c r="D418" s="4">
        <v>0</v>
      </c>
      <c r="E418" s="4">
        <v>30.2</v>
      </c>
      <c r="F418" s="4">
        <v>280.39999999999998</v>
      </c>
      <c r="G418" s="4">
        <v>293.2</v>
      </c>
      <c r="H418" s="4">
        <v>289.39999999999998</v>
      </c>
      <c r="I418" s="4">
        <v>1.5</v>
      </c>
      <c r="J418" s="4">
        <v>0</v>
      </c>
    </row>
    <row r="419" spans="1:10" x14ac:dyDescent="0.2">
      <c r="A419" s="16">
        <v>0.625</v>
      </c>
      <c r="B419" s="4">
        <v>5</v>
      </c>
      <c r="C419" s="4">
        <v>-131.19999999999999</v>
      </c>
      <c r="D419" s="4">
        <v>0</v>
      </c>
      <c r="E419" s="4">
        <v>12.9</v>
      </c>
      <c r="F419" s="4">
        <v>280.2</v>
      </c>
      <c r="G419" s="4">
        <v>292.2</v>
      </c>
      <c r="H419" s="4">
        <v>288.5</v>
      </c>
      <c r="I419" s="4">
        <v>0</v>
      </c>
      <c r="J419" s="4">
        <v>0</v>
      </c>
    </row>
    <row r="420" spans="1:10" x14ac:dyDescent="0.2">
      <c r="A420" s="16">
        <v>0.66666666666666663</v>
      </c>
      <c r="B420" s="4">
        <v>-2.4</v>
      </c>
      <c r="C420" s="4">
        <v>-119.2</v>
      </c>
      <c r="D420" s="4">
        <v>0</v>
      </c>
      <c r="E420" s="4">
        <v>0</v>
      </c>
      <c r="F420" s="4">
        <v>280</v>
      </c>
      <c r="G420" s="4">
        <v>291.7</v>
      </c>
      <c r="H420" s="4">
        <v>287.89999999999998</v>
      </c>
      <c r="I420" s="4">
        <v>0</v>
      </c>
      <c r="J420" s="4">
        <v>0</v>
      </c>
    </row>
    <row r="421" spans="1:10" x14ac:dyDescent="0.2">
      <c r="A421" s="16">
        <v>0.70833333333333337</v>
      </c>
      <c r="B421" s="4">
        <v>-10.7</v>
      </c>
      <c r="C421" s="4">
        <v>-107.7</v>
      </c>
      <c r="D421" s="4">
        <v>0</v>
      </c>
      <c r="E421" s="4">
        <v>0</v>
      </c>
      <c r="F421" s="4">
        <v>279.7</v>
      </c>
      <c r="G421" s="4">
        <v>291.39999999999998</v>
      </c>
      <c r="H421" s="4">
        <v>287.60000000000002</v>
      </c>
      <c r="I421" s="4">
        <v>1.4</v>
      </c>
      <c r="J421" s="4">
        <v>0</v>
      </c>
    </row>
    <row r="422" spans="1:10" x14ac:dyDescent="0.2">
      <c r="A422" s="16">
        <v>0.75</v>
      </c>
      <c r="B422" s="4">
        <v>-19.7</v>
      </c>
      <c r="C422" s="4">
        <v>-96.2</v>
      </c>
      <c r="D422" s="4">
        <v>0</v>
      </c>
      <c r="E422" s="4">
        <v>0</v>
      </c>
      <c r="F422" s="4">
        <v>279.60000000000002</v>
      </c>
      <c r="G422" s="4">
        <v>291.3</v>
      </c>
      <c r="H422" s="4">
        <v>287.5</v>
      </c>
      <c r="I422" s="4">
        <v>3</v>
      </c>
      <c r="J422" s="4">
        <v>0</v>
      </c>
    </row>
    <row r="423" spans="1:10" x14ac:dyDescent="0.2">
      <c r="A423" s="16">
        <v>0.79166666666666663</v>
      </c>
      <c r="B423" s="4">
        <v>-28.8</v>
      </c>
      <c r="C423" s="4">
        <v>-84.3</v>
      </c>
      <c r="D423" s="4">
        <v>0</v>
      </c>
      <c r="E423" s="4">
        <v>0</v>
      </c>
      <c r="F423" s="4">
        <v>279.39999999999998</v>
      </c>
      <c r="G423" s="4">
        <v>291.2</v>
      </c>
      <c r="H423" s="4">
        <v>287.3</v>
      </c>
      <c r="I423" s="4">
        <v>4.2</v>
      </c>
      <c r="J423" s="4">
        <v>0</v>
      </c>
    </row>
    <row r="424" spans="1:10" x14ac:dyDescent="0.2">
      <c r="A424" s="16">
        <v>0.83333333333333337</v>
      </c>
      <c r="B424" s="4">
        <v>-37.700000000000003</v>
      </c>
      <c r="C424" s="4">
        <v>-71.099999999999994</v>
      </c>
      <c r="D424" s="4">
        <v>0</v>
      </c>
      <c r="E424" s="4">
        <v>0</v>
      </c>
      <c r="F424" s="4">
        <v>279.39999999999998</v>
      </c>
      <c r="G424" s="4">
        <v>291.2</v>
      </c>
      <c r="H424" s="4">
        <v>287.3</v>
      </c>
      <c r="I424" s="4">
        <v>5</v>
      </c>
      <c r="J424" s="4">
        <v>0</v>
      </c>
    </row>
    <row r="425" spans="1:10" x14ac:dyDescent="0.2">
      <c r="A425" s="16">
        <v>0.875</v>
      </c>
      <c r="B425" s="4">
        <v>-45.8</v>
      </c>
      <c r="C425" s="4">
        <v>-55.6</v>
      </c>
      <c r="D425" s="4">
        <v>0</v>
      </c>
      <c r="E425" s="4">
        <v>0</v>
      </c>
      <c r="F425" s="4">
        <v>279.2</v>
      </c>
      <c r="G425" s="4">
        <v>291.10000000000002</v>
      </c>
      <c r="H425" s="4">
        <v>287.2</v>
      </c>
      <c r="I425" s="4">
        <v>5.5</v>
      </c>
      <c r="J425" s="4">
        <v>0</v>
      </c>
    </row>
    <row r="426" spans="1:10" x14ac:dyDescent="0.2">
      <c r="A426" s="16">
        <v>0.91666666666666663</v>
      </c>
      <c r="B426" s="4">
        <v>-52.4</v>
      </c>
      <c r="C426" s="4">
        <v>-36.299999999999997</v>
      </c>
      <c r="D426" s="4">
        <v>0</v>
      </c>
      <c r="E426" s="4">
        <v>0</v>
      </c>
      <c r="F426" s="4">
        <v>279</v>
      </c>
      <c r="G426" s="4">
        <v>291.10000000000002</v>
      </c>
      <c r="H426" s="4">
        <v>287.10000000000002</v>
      </c>
      <c r="I426" s="4">
        <v>6</v>
      </c>
      <c r="J426" s="4">
        <v>0</v>
      </c>
    </row>
    <row r="427" spans="1:10" x14ac:dyDescent="0.2">
      <c r="A427" s="16">
        <v>0.95833333333333337</v>
      </c>
      <c r="B427" s="4">
        <v>-56.2</v>
      </c>
      <c r="C427" s="4">
        <v>-12.8</v>
      </c>
      <c r="D427" s="4">
        <v>0</v>
      </c>
      <c r="E427" s="4">
        <v>0</v>
      </c>
      <c r="F427" s="4">
        <v>278.8</v>
      </c>
      <c r="G427" s="4">
        <v>291.10000000000002</v>
      </c>
      <c r="H427" s="4">
        <v>287.10000000000002</v>
      </c>
      <c r="I427" s="4">
        <v>6.2</v>
      </c>
      <c r="J427" s="4">
        <v>0</v>
      </c>
    </row>
    <row r="430" spans="1:10" ht="20" x14ac:dyDescent="0.2">
      <c r="A430" s="12" t="s">
        <v>87</v>
      </c>
    </row>
    <row r="431" spans="1:10" ht="20" x14ac:dyDescent="0.2">
      <c r="A431" s="12"/>
    </row>
    <row r="432" spans="1:10" x14ac:dyDescent="0.2">
      <c r="A432" s="17"/>
      <c r="B432" s="4" t="s">
        <v>90</v>
      </c>
      <c r="C432" s="4" t="s">
        <v>90</v>
      </c>
      <c r="D432" s="4" t="s">
        <v>93</v>
      </c>
      <c r="E432" s="4" t="s">
        <v>95</v>
      </c>
      <c r="F432" s="4" t="s">
        <v>96</v>
      </c>
      <c r="G432" s="4" t="s">
        <v>98</v>
      </c>
      <c r="H432" s="4" t="s">
        <v>99</v>
      </c>
      <c r="I432" s="4" t="s">
        <v>67</v>
      </c>
      <c r="J432" s="4" t="s">
        <v>101</v>
      </c>
    </row>
    <row r="433" spans="1:10" x14ac:dyDescent="0.2">
      <c r="A433" s="17"/>
      <c r="B433" s="4" t="s">
        <v>91</v>
      </c>
      <c r="C433" s="4" t="s">
        <v>92</v>
      </c>
      <c r="D433" s="4" t="s">
        <v>94</v>
      </c>
      <c r="E433" s="4" t="s">
        <v>94</v>
      </c>
      <c r="F433" s="4" t="s">
        <v>97</v>
      </c>
      <c r="G433" s="4" t="s">
        <v>97</v>
      </c>
      <c r="H433" s="4" t="s">
        <v>97</v>
      </c>
      <c r="I433" s="4" t="s">
        <v>100</v>
      </c>
      <c r="J433" s="4" t="s">
        <v>102</v>
      </c>
    </row>
    <row r="434" spans="1:10" ht="17" x14ac:dyDescent="0.2">
      <c r="A434" s="4"/>
      <c r="B434" s="4" t="s">
        <v>103</v>
      </c>
      <c r="C434" s="4" t="s">
        <v>103</v>
      </c>
      <c r="D434" s="4" t="s">
        <v>104</v>
      </c>
      <c r="E434" s="4" t="s">
        <v>104</v>
      </c>
      <c r="F434" s="4" t="s">
        <v>105</v>
      </c>
      <c r="G434" s="4" t="s">
        <v>105</v>
      </c>
      <c r="H434" s="4" t="s">
        <v>105</v>
      </c>
      <c r="I434" s="4" t="s">
        <v>104</v>
      </c>
      <c r="J434" s="4" t="s">
        <v>106</v>
      </c>
    </row>
    <row r="435" spans="1:10" x14ac:dyDescent="0.2">
      <c r="A435" s="4" t="s">
        <v>107</v>
      </c>
      <c r="B435" s="4">
        <v>-60.2</v>
      </c>
      <c r="C435" s="4">
        <v>13.9</v>
      </c>
      <c r="D435" s="4">
        <v>0</v>
      </c>
      <c r="E435" s="4">
        <v>0</v>
      </c>
      <c r="F435" s="4">
        <v>276.89999999999998</v>
      </c>
      <c r="G435" s="4">
        <v>291.10000000000002</v>
      </c>
      <c r="H435" s="4">
        <v>286.5</v>
      </c>
      <c r="I435" s="4">
        <v>7.4</v>
      </c>
      <c r="J435" s="4">
        <v>0</v>
      </c>
    </row>
    <row r="436" spans="1:10" x14ac:dyDescent="0.2">
      <c r="A436" s="16">
        <v>4.1666666666666664E-2</v>
      </c>
      <c r="B436" s="4">
        <v>-56.1</v>
      </c>
      <c r="C436" s="4">
        <v>39.1</v>
      </c>
      <c r="D436" s="4">
        <v>0</v>
      </c>
      <c r="E436" s="4">
        <v>0</v>
      </c>
      <c r="F436" s="4">
        <v>276.8</v>
      </c>
      <c r="G436" s="4">
        <v>291.10000000000002</v>
      </c>
      <c r="H436" s="4">
        <v>286.39999999999998</v>
      </c>
      <c r="I436" s="4">
        <v>7.5</v>
      </c>
      <c r="J436" s="4">
        <v>0</v>
      </c>
    </row>
    <row r="437" spans="1:10" x14ac:dyDescent="0.2">
      <c r="A437" s="16">
        <v>8.3333333333333329E-2</v>
      </c>
      <c r="B437" s="4">
        <v>-49.2</v>
      </c>
      <c r="C437" s="4">
        <v>58.9</v>
      </c>
      <c r="D437" s="4">
        <v>0</v>
      </c>
      <c r="E437" s="4">
        <v>0</v>
      </c>
      <c r="F437" s="4">
        <v>276.8</v>
      </c>
      <c r="G437" s="4">
        <v>291.10000000000002</v>
      </c>
      <c r="H437" s="4">
        <v>286.39999999999998</v>
      </c>
      <c r="I437" s="4">
        <v>7.5</v>
      </c>
      <c r="J437" s="4">
        <v>0</v>
      </c>
    </row>
    <row r="438" spans="1:10" x14ac:dyDescent="0.2">
      <c r="A438" s="16">
        <v>0.125</v>
      </c>
      <c r="B438" s="4">
        <v>-40.9</v>
      </c>
      <c r="C438" s="4">
        <v>74.400000000000006</v>
      </c>
      <c r="D438" s="4">
        <v>0</v>
      </c>
      <c r="E438" s="4">
        <v>0</v>
      </c>
      <c r="F438" s="4">
        <v>276.8</v>
      </c>
      <c r="G438" s="4">
        <v>291.10000000000002</v>
      </c>
      <c r="H438" s="4">
        <v>286.39999999999998</v>
      </c>
      <c r="I438" s="4">
        <v>7.5</v>
      </c>
      <c r="J438" s="4">
        <v>0</v>
      </c>
    </row>
    <row r="439" spans="1:10" x14ac:dyDescent="0.2">
      <c r="A439" s="16">
        <v>0.16666666666666666</v>
      </c>
      <c r="B439" s="4">
        <v>-31.9</v>
      </c>
      <c r="C439" s="4">
        <v>87.4</v>
      </c>
      <c r="D439" s="4">
        <v>0</v>
      </c>
      <c r="E439" s="4">
        <v>0</v>
      </c>
      <c r="F439" s="4">
        <v>276.89999999999998</v>
      </c>
      <c r="G439" s="4">
        <v>291.10000000000002</v>
      </c>
      <c r="H439" s="4">
        <v>286.5</v>
      </c>
      <c r="I439" s="4">
        <v>7.5</v>
      </c>
      <c r="J439" s="4">
        <v>0</v>
      </c>
    </row>
    <row r="440" spans="1:10" x14ac:dyDescent="0.2">
      <c r="A440" s="16">
        <v>0.20833333333333334</v>
      </c>
      <c r="B440" s="4">
        <v>-22.8</v>
      </c>
      <c r="C440" s="4">
        <v>99.1</v>
      </c>
      <c r="D440" s="4">
        <v>0</v>
      </c>
      <c r="E440" s="4">
        <v>0</v>
      </c>
      <c r="F440" s="4">
        <v>277</v>
      </c>
      <c r="G440" s="4">
        <v>291.10000000000002</v>
      </c>
      <c r="H440" s="4">
        <v>286.5</v>
      </c>
      <c r="I440" s="4">
        <v>7.4</v>
      </c>
      <c r="J440" s="4">
        <v>0</v>
      </c>
    </row>
    <row r="441" spans="1:10" x14ac:dyDescent="0.2">
      <c r="A441" s="16">
        <v>0.25</v>
      </c>
      <c r="B441" s="4">
        <v>-14</v>
      </c>
      <c r="C441" s="4">
        <v>110.2</v>
      </c>
      <c r="D441" s="4">
        <v>0</v>
      </c>
      <c r="E441" s="4">
        <v>0</v>
      </c>
      <c r="F441" s="4">
        <v>276.89999999999998</v>
      </c>
      <c r="G441" s="4">
        <v>291.10000000000002</v>
      </c>
      <c r="H441" s="4">
        <v>286.5</v>
      </c>
      <c r="I441" s="4">
        <v>7.4</v>
      </c>
      <c r="J441" s="4">
        <v>0</v>
      </c>
    </row>
    <row r="442" spans="1:10" x14ac:dyDescent="0.2">
      <c r="A442" s="16">
        <v>0.29166666666666669</v>
      </c>
      <c r="B442" s="4">
        <v>-5.8</v>
      </c>
      <c r="C442" s="4">
        <v>121.5</v>
      </c>
      <c r="D442" s="4">
        <v>0</v>
      </c>
      <c r="E442" s="4">
        <v>0</v>
      </c>
      <c r="F442" s="4">
        <v>276.89999999999998</v>
      </c>
      <c r="G442" s="4">
        <v>291.10000000000002</v>
      </c>
      <c r="H442" s="4">
        <v>286.5</v>
      </c>
      <c r="I442" s="4">
        <v>7.4</v>
      </c>
      <c r="J442" s="4">
        <v>0</v>
      </c>
    </row>
    <row r="443" spans="1:10" x14ac:dyDescent="0.2">
      <c r="A443" s="16">
        <v>0.33333333333333331</v>
      </c>
      <c r="B443" s="4">
        <v>1.4</v>
      </c>
      <c r="C443" s="4">
        <v>133.19999999999999</v>
      </c>
      <c r="D443" s="4">
        <v>0</v>
      </c>
      <c r="E443" s="4">
        <v>1.8</v>
      </c>
      <c r="F443" s="4">
        <v>277.10000000000002</v>
      </c>
      <c r="G443" s="4">
        <v>293.10000000000002</v>
      </c>
      <c r="H443" s="4">
        <v>287.89999999999998</v>
      </c>
      <c r="I443" s="4">
        <v>17</v>
      </c>
      <c r="J443" s="4">
        <v>0</v>
      </c>
    </row>
    <row r="444" spans="1:10" x14ac:dyDescent="0.2">
      <c r="A444" s="16">
        <v>0.375</v>
      </c>
      <c r="B444" s="4">
        <v>7.3</v>
      </c>
      <c r="C444" s="4">
        <v>145.69999999999999</v>
      </c>
      <c r="D444" s="4">
        <v>0</v>
      </c>
      <c r="E444" s="4">
        <v>14.9</v>
      </c>
      <c r="F444" s="4">
        <v>277.3</v>
      </c>
      <c r="G444" s="4">
        <v>293.10000000000002</v>
      </c>
      <c r="H444" s="4">
        <v>288.10000000000002</v>
      </c>
      <c r="I444" s="4">
        <v>8.3000000000000007</v>
      </c>
      <c r="J444" s="4">
        <v>0</v>
      </c>
    </row>
    <row r="445" spans="1:10" x14ac:dyDescent="0.2">
      <c r="A445" s="16">
        <v>0.41666666666666669</v>
      </c>
      <c r="B445" s="4">
        <v>11.6</v>
      </c>
      <c r="C445" s="4">
        <v>158.9</v>
      </c>
      <c r="D445" s="4">
        <v>0</v>
      </c>
      <c r="E445" s="4">
        <v>28.6</v>
      </c>
      <c r="F445" s="4">
        <v>277.7</v>
      </c>
      <c r="G445" s="4">
        <v>293.10000000000002</v>
      </c>
      <c r="H445" s="4">
        <v>288.39999999999998</v>
      </c>
      <c r="I445" s="4">
        <v>4.8</v>
      </c>
      <c r="J445" s="4">
        <v>0</v>
      </c>
    </row>
    <row r="446" spans="1:10" x14ac:dyDescent="0.2">
      <c r="A446" s="16">
        <v>0.45833333333333331</v>
      </c>
      <c r="B446" s="4">
        <v>13.8</v>
      </c>
      <c r="C446" s="4">
        <v>172.9</v>
      </c>
      <c r="D446" s="4">
        <v>0</v>
      </c>
      <c r="E446" s="4">
        <v>36.799999999999997</v>
      </c>
      <c r="F446" s="4">
        <v>277.89999999999998</v>
      </c>
      <c r="G446" s="4">
        <v>293.10000000000002</v>
      </c>
      <c r="H446" s="4">
        <v>288.5</v>
      </c>
      <c r="I446" s="4">
        <v>3.3</v>
      </c>
      <c r="J446" s="4">
        <v>0</v>
      </c>
    </row>
    <row r="447" spans="1:10" x14ac:dyDescent="0.2">
      <c r="A447" s="4" t="s">
        <v>108</v>
      </c>
      <c r="B447" s="4">
        <v>13.8</v>
      </c>
      <c r="C447" s="4">
        <v>-172.9</v>
      </c>
      <c r="D447" s="4">
        <v>0</v>
      </c>
      <c r="E447" s="4">
        <v>37.9</v>
      </c>
      <c r="F447" s="4">
        <v>278.2</v>
      </c>
      <c r="G447" s="4">
        <v>293.10000000000002</v>
      </c>
      <c r="H447" s="4">
        <v>288.7</v>
      </c>
      <c r="I447" s="4">
        <v>2.5</v>
      </c>
      <c r="J447" s="4">
        <v>0</v>
      </c>
    </row>
    <row r="448" spans="1:10" x14ac:dyDescent="0.2">
      <c r="A448" s="16">
        <v>0.54166666666666663</v>
      </c>
      <c r="B448" s="4">
        <v>11.6</v>
      </c>
      <c r="C448" s="4">
        <v>-158.9</v>
      </c>
      <c r="D448" s="4">
        <v>0</v>
      </c>
      <c r="E448" s="4">
        <v>29</v>
      </c>
      <c r="F448" s="4">
        <v>278.39999999999998</v>
      </c>
      <c r="G448" s="4">
        <v>293.10000000000002</v>
      </c>
      <c r="H448" s="4">
        <v>288.60000000000002</v>
      </c>
      <c r="I448" s="4">
        <v>2.2999999999999998</v>
      </c>
      <c r="J448" s="4">
        <v>0</v>
      </c>
    </row>
    <row r="449" spans="1:10" x14ac:dyDescent="0.2">
      <c r="A449" s="16">
        <v>0.58333333333333337</v>
      </c>
      <c r="B449" s="4">
        <v>7.3</v>
      </c>
      <c r="C449" s="4">
        <v>-145.69999999999999</v>
      </c>
      <c r="D449" s="4">
        <v>0</v>
      </c>
      <c r="E449" s="4">
        <v>18.100000000000001</v>
      </c>
      <c r="F449" s="4">
        <v>278.3</v>
      </c>
      <c r="G449" s="4">
        <v>293.10000000000002</v>
      </c>
      <c r="H449" s="4">
        <v>288.5</v>
      </c>
      <c r="I449" s="4">
        <v>2.2999999999999998</v>
      </c>
      <c r="J449" s="4">
        <v>0</v>
      </c>
    </row>
    <row r="450" spans="1:10" x14ac:dyDescent="0.2">
      <c r="A450" s="16">
        <v>0.625</v>
      </c>
      <c r="B450" s="4">
        <v>1.4</v>
      </c>
      <c r="C450" s="4">
        <v>-133.19999999999999</v>
      </c>
      <c r="D450" s="4">
        <v>0</v>
      </c>
      <c r="E450" s="4">
        <v>4.7</v>
      </c>
      <c r="F450" s="4">
        <v>278.2</v>
      </c>
      <c r="G450" s="4">
        <v>291.8</v>
      </c>
      <c r="H450" s="4">
        <v>287.5</v>
      </c>
      <c r="I450" s="4">
        <v>0</v>
      </c>
      <c r="J450" s="4">
        <v>0</v>
      </c>
    </row>
    <row r="451" spans="1:10" x14ac:dyDescent="0.2">
      <c r="A451" s="16">
        <v>0.66666666666666663</v>
      </c>
      <c r="B451" s="4">
        <v>-5.8</v>
      </c>
      <c r="C451" s="4">
        <v>-121.5</v>
      </c>
      <c r="D451" s="4">
        <v>0</v>
      </c>
      <c r="E451" s="4">
        <v>0</v>
      </c>
      <c r="F451" s="4">
        <v>277.8</v>
      </c>
      <c r="G451" s="4">
        <v>291.3</v>
      </c>
      <c r="H451" s="4">
        <v>287</v>
      </c>
      <c r="I451" s="4">
        <v>0.3</v>
      </c>
      <c r="J451" s="4">
        <v>0</v>
      </c>
    </row>
    <row r="452" spans="1:10" x14ac:dyDescent="0.2">
      <c r="A452" s="16">
        <v>0.70833333333333337</v>
      </c>
      <c r="B452" s="4">
        <v>-14</v>
      </c>
      <c r="C452" s="4">
        <v>-110.2</v>
      </c>
      <c r="D452" s="4">
        <v>0</v>
      </c>
      <c r="E452" s="4">
        <v>0</v>
      </c>
      <c r="F452" s="4">
        <v>277.7</v>
      </c>
      <c r="G452" s="4">
        <v>291.2</v>
      </c>
      <c r="H452" s="4">
        <v>286.7</v>
      </c>
      <c r="I452" s="4">
        <v>2.1</v>
      </c>
      <c r="J452" s="4">
        <v>0</v>
      </c>
    </row>
    <row r="453" spans="1:10" x14ac:dyDescent="0.2">
      <c r="A453" s="16">
        <v>0.75</v>
      </c>
      <c r="B453" s="4">
        <v>-22.8</v>
      </c>
      <c r="C453" s="4">
        <v>-99.1</v>
      </c>
      <c r="D453" s="4">
        <v>0</v>
      </c>
      <c r="E453" s="4">
        <v>0</v>
      </c>
      <c r="F453" s="4">
        <v>277.5</v>
      </c>
      <c r="G453" s="4">
        <v>291.10000000000002</v>
      </c>
      <c r="H453" s="4">
        <v>286.7</v>
      </c>
      <c r="I453" s="4">
        <v>4.5999999999999996</v>
      </c>
      <c r="J453" s="4">
        <v>0</v>
      </c>
    </row>
    <row r="454" spans="1:10" x14ac:dyDescent="0.2">
      <c r="A454" s="16">
        <v>0.79166666666666663</v>
      </c>
      <c r="B454" s="4">
        <v>-31.9</v>
      </c>
      <c r="C454" s="4">
        <v>-87.4</v>
      </c>
      <c r="D454" s="4">
        <v>0</v>
      </c>
      <c r="E454" s="4">
        <v>0</v>
      </c>
      <c r="F454" s="4">
        <v>277.5</v>
      </c>
      <c r="G454" s="4">
        <v>291.10000000000002</v>
      </c>
      <c r="H454" s="4">
        <v>286.60000000000002</v>
      </c>
      <c r="I454" s="4">
        <v>6</v>
      </c>
      <c r="J454" s="4">
        <v>0</v>
      </c>
    </row>
    <row r="455" spans="1:10" x14ac:dyDescent="0.2">
      <c r="A455" s="16">
        <v>0.83333333333333337</v>
      </c>
      <c r="B455" s="4">
        <v>-40.9</v>
      </c>
      <c r="C455" s="4">
        <v>-74.400000000000006</v>
      </c>
      <c r="D455" s="4">
        <v>0</v>
      </c>
      <c r="E455" s="4">
        <v>0</v>
      </c>
      <c r="F455" s="4">
        <v>277.3</v>
      </c>
      <c r="G455" s="4">
        <v>291.10000000000002</v>
      </c>
      <c r="H455" s="4">
        <v>286.60000000000002</v>
      </c>
      <c r="I455" s="4">
        <v>6.7</v>
      </c>
      <c r="J455" s="4">
        <v>0</v>
      </c>
    </row>
    <row r="456" spans="1:10" x14ac:dyDescent="0.2">
      <c r="A456" s="16">
        <v>0.875</v>
      </c>
      <c r="B456" s="4">
        <v>-49.2</v>
      </c>
      <c r="C456" s="4">
        <v>-58.9</v>
      </c>
      <c r="D456" s="4">
        <v>0</v>
      </c>
      <c r="E456" s="4">
        <v>0</v>
      </c>
      <c r="F456" s="4">
        <v>277.10000000000002</v>
      </c>
      <c r="G456" s="4">
        <v>291.10000000000002</v>
      </c>
      <c r="H456" s="4">
        <v>286.5</v>
      </c>
      <c r="I456" s="4">
        <v>7.1</v>
      </c>
      <c r="J456" s="4">
        <v>0</v>
      </c>
    </row>
    <row r="457" spans="1:10" x14ac:dyDescent="0.2">
      <c r="A457" s="16">
        <v>0.91666666666666663</v>
      </c>
      <c r="B457" s="4">
        <v>-56.1</v>
      </c>
      <c r="C457" s="4">
        <v>-39.1</v>
      </c>
      <c r="D457" s="4">
        <v>0</v>
      </c>
      <c r="E457" s="4">
        <v>0</v>
      </c>
      <c r="F457" s="4">
        <v>277.10000000000002</v>
      </c>
      <c r="G457" s="4">
        <v>291.10000000000002</v>
      </c>
      <c r="H457" s="4">
        <v>286.5</v>
      </c>
      <c r="I457" s="4">
        <v>7.3</v>
      </c>
      <c r="J457" s="4">
        <v>0</v>
      </c>
    </row>
    <row r="458" spans="1:10" x14ac:dyDescent="0.2">
      <c r="A458" s="16">
        <v>0.95833333333333337</v>
      </c>
      <c r="B458" s="4">
        <v>-60.2</v>
      </c>
      <c r="C458" s="4">
        <v>-13.9</v>
      </c>
      <c r="D458" s="4">
        <v>0</v>
      </c>
      <c r="E458" s="4">
        <v>0</v>
      </c>
      <c r="F458" s="4">
        <v>277</v>
      </c>
      <c r="G458" s="4">
        <v>291.10000000000002</v>
      </c>
      <c r="H458" s="4">
        <v>286.5</v>
      </c>
      <c r="I458" s="4">
        <v>7.4</v>
      </c>
      <c r="J458" s="4">
        <v>0</v>
      </c>
    </row>
  </sheetData>
  <mergeCells count="14">
    <mergeCell ref="A401:A402"/>
    <mergeCell ref="A432:A433"/>
    <mergeCell ref="A215:A216"/>
    <mergeCell ref="A246:A247"/>
    <mergeCell ref="A277:A278"/>
    <mergeCell ref="A308:A309"/>
    <mergeCell ref="A339:A340"/>
    <mergeCell ref="A370:A371"/>
    <mergeCell ref="A184:A185"/>
    <mergeCell ref="A70:A71"/>
    <mergeCell ref="G70:G71"/>
    <mergeCell ref="A91:A92"/>
    <mergeCell ref="A122:A123"/>
    <mergeCell ref="A153:A15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F7E4D-66A3-B84A-A854-F46817443309}">
  <dimension ref="A1:C8"/>
  <sheetViews>
    <sheetView workbookViewId="0">
      <selection activeCell="C2" sqref="C2:C8"/>
    </sheetView>
  </sheetViews>
  <sheetFormatPr baseColWidth="10" defaultRowHeight="16" x14ac:dyDescent="0.2"/>
  <cols>
    <col min="2" max="2" width="13.6640625" bestFit="1" customWidth="1"/>
  </cols>
  <sheetData>
    <row r="1" spans="1:3" x14ac:dyDescent="0.2">
      <c r="A1" s="5" t="s">
        <v>8</v>
      </c>
      <c r="B1" s="5" t="s">
        <v>10</v>
      </c>
      <c r="C1" t="s">
        <v>115</v>
      </c>
    </row>
    <row r="2" spans="1:3" x14ac:dyDescent="0.2">
      <c r="A2">
        <v>0</v>
      </c>
      <c r="B2">
        <v>36.6</v>
      </c>
      <c r="C2">
        <f>B2*48*1000/8760</f>
        <v>200.54794520547946</v>
      </c>
    </row>
    <row r="3" spans="1:3" x14ac:dyDescent="0.2">
      <c r="A3">
        <v>15</v>
      </c>
      <c r="B3" s="3">
        <v>31.4</v>
      </c>
      <c r="C3">
        <f t="shared" ref="C3:C8" si="0">B3*48*1000/8760</f>
        <v>172.05479452054792</v>
      </c>
    </row>
    <row r="4" spans="1:3" x14ac:dyDescent="0.2">
      <c r="A4">
        <v>33</v>
      </c>
      <c r="B4">
        <v>24.9</v>
      </c>
      <c r="C4">
        <f t="shared" si="0"/>
        <v>136.43835616438355</v>
      </c>
    </row>
    <row r="5" spans="1:3" x14ac:dyDescent="0.2">
      <c r="A5">
        <v>50</v>
      </c>
      <c r="B5">
        <v>20.2</v>
      </c>
      <c r="C5">
        <f t="shared" si="0"/>
        <v>110.6849315068493</v>
      </c>
    </row>
    <row r="6" spans="1:3" x14ac:dyDescent="0.2">
      <c r="A6">
        <v>66</v>
      </c>
      <c r="B6">
        <v>14.4</v>
      </c>
      <c r="C6">
        <f t="shared" si="0"/>
        <v>78.904109589041099</v>
      </c>
    </row>
    <row r="7" spans="1:3" x14ac:dyDescent="0.2">
      <c r="A7">
        <v>85</v>
      </c>
      <c r="B7" s="3">
        <v>11.1</v>
      </c>
      <c r="C7">
        <f t="shared" si="0"/>
        <v>60.821917808219176</v>
      </c>
    </row>
    <row r="8" spans="1:3" x14ac:dyDescent="0.2">
      <c r="A8">
        <v>100</v>
      </c>
      <c r="B8">
        <v>11.1</v>
      </c>
      <c r="C8">
        <f t="shared" si="0"/>
        <v>60.821917808219176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24BFD-3BAE-E74C-A1BC-40717AA75BBC}">
  <dimension ref="A1:C32"/>
  <sheetViews>
    <sheetView workbookViewId="0">
      <selection activeCell="B32" sqref="B32"/>
    </sheetView>
  </sheetViews>
  <sheetFormatPr baseColWidth="10" defaultRowHeight="16" x14ac:dyDescent="0.2"/>
  <cols>
    <col min="2" max="2" width="13.6640625" bestFit="1" customWidth="1"/>
    <col min="3" max="3" width="13.5" bestFit="1" customWidth="1"/>
  </cols>
  <sheetData>
    <row r="1" spans="1:3" x14ac:dyDescent="0.2">
      <c r="A1" t="s">
        <v>8</v>
      </c>
      <c r="B1" t="s">
        <v>10</v>
      </c>
      <c r="C1" t="s">
        <v>11</v>
      </c>
    </row>
    <row r="2" spans="1:3" x14ac:dyDescent="0.2">
      <c r="A2">
        <v>0</v>
      </c>
      <c r="B2" s="4">
        <v>80.2</v>
      </c>
      <c r="C2" s="3">
        <v>544.79999999999995</v>
      </c>
    </row>
    <row r="3" spans="1:3" x14ac:dyDescent="0.2">
      <c r="A3">
        <v>10</v>
      </c>
      <c r="B3" s="3">
        <v>79.8</v>
      </c>
      <c r="C3" s="3">
        <v>550</v>
      </c>
    </row>
    <row r="4" spans="1:3" x14ac:dyDescent="0.2">
      <c r="A4">
        <v>25</v>
      </c>
      <c r="B4" s="3">
        <v>79</v>
      </c>
      <c r="C4" s="4">
        <v>558.20000000000005</v>
      </c>
    </row>
    <row r="5" spans="1:3" x14ac:dyDescent="0.2">
      <c r="A5">
        <v>50</v>
      </c>
      <c r="B5" s="4">
        <v>78.400000000000006</v>
      </c>
      <c r="C5" s="3">
        <v>568</v>
      </c>
    </row>
    <row r="6" spans="1:3" x14ac:dyDescent="0.2">
      <c r="A6">
        <v>75</v>
      </c>
      <c r="B6" s="3">
        <v>77</v>
      </c>
      <c r="C6" s="3">
        <v>579.29999999999995</v>
      </c>
    </row>
    <row r="7" spans="1:3" x14ac:dyDescent="0.2">
      <c r="A7">
        <v>90</v>
      </c>
      <c r="B7" s="4">
        <v>76.599999999999994</v>
      </c>
      <c r="C7" s="3">
        <v>586.4</v>
      </c>
    </row>
    <row r="8" spans="1:3" x14ac:dyDescent="0.2">
      <c r="A8">
        <v>100</v>
      </c>
      <c r="B8" s="4">
        <v>76.5</v>
      </c>
      <c r="C8" s="3">
        <v>591.6</v>
      </c>
    </row>
    <row r="12" spans="1:3" x14ac:dyDescent="0.2">
      <c r="A12" t="s">
        <v>8</v>
      </c>
      <c r="B12" t="s">
        <v>10</v>
      </c>
      <c r="C12" t="s">
        <v>11</v>
      </c>
    </row>
    <row r="13" spans="1:3" x14ac:dyDescent="0.2">
      <c r="A13">
        <v>0</v>
      </c>
      <c r="B13">
        <f>B2/$B$2</f>
        <v>1</v>
      </c>
      <c r="C13">
        <f t="shared" ref="C13:C18" si="0">C2/$C$8</f>
        <v>0.92089249492900593</v>
      </c>
    </row>
    <row r="14" spans="1:3" x14ac:dyDescent="0.2">
      <c r="A14">
        <v>10</v>
      </c>
      <c r="B14">
        <f t="shared" ref="B14:B19" si="1">B3/$B$2</f>
        <v>0.99501246882793015</v>
      </c>
      <c r="C14">
        <f t="shared" si="0"/>
        <v>0.92968221771467208</v>
      </c>
    </row>
    <row r="15" spans="1:3" x14ac:dyDescent="0.2">
      <c r="A15">
        <v>25</v>
      </c>
      <c r="B15">
        <f t="shared" si="1"/>
        <v>0.98503740648379046</v>
      </c>
      <c r="C15">
        <f t="shared" si="0"/>
        <v>0.94354293441514536</v>
      </c>
    </row>
    <row r="16" spans="1:3" x14ac:dyDescent="0.2">
      <c r="A16">
        <v>50</v>
      </c>
      <c r="B16">
        <f t="shared" si="1"/>
        <v>0.97755610972568585</v>
      </c>
      <c r="C16">
        <f t="shared" si="0"/>
        <v>0.96010818120351582</v>
      </c>
    </row>
    <row r="17" spans="1:3" x14ac:dyDescent="0.2">
      <c r="A17">
        <v>75</v>
      </c>
      <c r="B17">
        <f t="shared" si="1"/>
        <v>0.96009975062344133</v>
      </c>
      <c r="C17">
        <f t="shared" si="0"/>
        <v>0.97920892494928991</v>
      </c>
    </row>
    <row r="18" spans="1:3" x14ac:dyDescent="0.2">
      <c r="A18">
        <v>90</v>
      </c>
      <c r="B18">
        <f t="shared" si="1"/>
        <v>0.95511221945137148</v>
      </c>
      <c r="C18">
        <f t="shared" si="0"/>
        <v>0.99121027721433397</v>
      </c>
    </row>
    <row r="19" spans="1:3" x14ac:dyDescent="0.2">
      <c r="A19">
        <v>100</v>
      </c>
      <c r="B19">
        <f t="shared" si="1"/>
        <v>0.95386533665835405</v>
      </c>
      <c r="C19">
        <f>C8/$C$8</f>
        <v>1</v>
      </c>
    </row>
    <row r="22" spans="1:3" x14ac:dyDescent="0.2">
      <c r="A22" t="s">
        <v>8</v>
      </c>
      <c r="B22" t="s">
        <v>10</v>
      </c>
      <c r="C22" t="s">
        <v>11</v>
      </c>
    </row>
    <row r="23" spans="1:3" x14ac:dyDescent="0.2">
      <c r="A23">
        <v>0</v>
      </c>
      <c r="B23" s="3">
        <v>100.7</v>
      </c>
      <c r="C23" s="4">
        <v>19.7</v>
      </c>
    </row>
    <row r="24" spans="1:3" x14ac:dyDescent="0.2">
      <c r="A24">
        <v>5</v>
      </c>
      <c r="B24" s="3">
        <v>98.9</v>
      </c>
      <c r="C24" s="3">
        <v>12.8</v>
      </c>
    </row>
    <row r="25" spans="1:3" x14ac:dyDescent="0.2">
      <c r="A25">
        <v>10</v>
      </c>
      <c r="B25" s="3">
        <v>98.9</v>
      </c>
      <c r="C25" s="4">
        <v>2.9</v>
      </c>
    </row>
    <row r="26" spans="1:3" x14ac:dyDescent="0.2">
      <c r="A26">
        <v>15</v>
      </c>
      <c r="B26" s="4">
        <v>98.9</v>
      </c>
      <c r="C26" s="3">
        <v>1.8</v>
      </c>
    </row>
    <row r="27" spans="1:3" x14ac:dyDescent="0.2">
      <c r="A27">
        <v>25</v>
      </c>
      <c r="B27" s="4">
        <v>96.2</v>
      </c>
      <c r="C27" s="4">
        <v>3.9</v>
      </c>
    </row>
    <row r="28" spans="1:3" x14ac:dyDescent="0.2">
      <c r="A28">
        <v>40</v>
      </c>
      <c r="B28" s="3">
        <v>94.5</v>
      </c>
      <c r="C28" s="4">
        <v>11.3</v>
      </c>
    </row>
    <row r="29" spans="1:3" x14ac:dyDescent="0.2">
      <c r="A29">
        <v>50</v>
      </c>
      <c r="B29" s="3">
        <v>94.5</v>
      </c>
      <c r="C29" s="4">
        <v>17.899999999999999</v>
      </c>
    </row>
    <row r="30" spans="1:3" x14ac:dyDescent="0.2">
      <c r="A30">
        <v>75</v>
      </c>
      <c r="B30" s="3">
        <v>90.3</v>
      </c>
      <c r="C30" s="4">
        <v>35.799999999999997</v>
      </c>
    </row>
    <row r="31" spans="1:3" x14ac:dyDescent="0.2">
      <c r="A31">
        <v>90</v>
      </c>
      <c r="B31" s="4">
        <v>89.7</v>
      </c>
      <c r="C31" s="3">
        <v>46</v>
      </c>
    </row>
    <row r="32" spans="1:3" x14ac:dyDescent="0.2">
      <c r="A32">
        <v>100</v>
      </c>
      <c r="B32" s="4">
        <v>89.7</v>
      </c>
      <c r="C32" s="4">
        <v>52.8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000FC-C54B-F449-9251-127D47EEFAFA}">
  <dimension ref="A1:B6"/>
  <sheetViews>
    <sheetView workbookViewId="0">
      <selection activeCell="P33" sqref="P33"/>
    </sheetView>
  </sheetViews>
  <sheetFormatPr baseColWidth="10" defaultRowHeight="16" x14ac:dyDescent="0.2"/>
  <sheetData>
    <row r="1" spans="1:2" x14ac:dyDescent="0.2">
      <c r="A1">
        <v>1</v>
      </c>
      <c r="B1" s="3">
        <v>99.9</v>
      </c>
    </row>
    <row r="2" spans="1:2" x14ac:dyDescent="0.2">
      <c r="A2">
        <v>10</v>
      </c>
      <c r="B2" s="4">
        <v>99.8</v>
      </c>
    </row>
    <row r="3" spans="1:2" x14ac:dyDescent="0.2">
      <c r="A3">
        <v>40</v>
      </c>
      <c r="B3" s="3">
        <v>97.7</v>
      </c>
    </row>
    <row r="4" spans="1:2" x14ac:dyDescent="0.2">
      <c r="A4">
        <v>50</v>
      </c>
      <c r="B4" s="4">
        <v>97.7</v>
      </c>
    </row>
    <row r="5" spans="1:2" x14ac:dyDescent="0.2">
      <c r="A5">
        <v>55</v>
      </c>
      <c r="B5" s="3">
        <v>96.8</v>
      </c>
    </row>
    <row r="6" spans="1:2" x14ac:dyDescent="0.2">
      <c r="A6">
        <v>95</v>
      </c>
      <c r="B6" s="3">
        <v>94.3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513E3-8C6D-0F4D-93CA-2109163DCD3F}">
  <dimension ref="A1:B15"/>
  <sheetViews>
    <sheetView workbookViewId="0">
      <selection activeCell="D19" sqref="D19"/>
    </sheetView>
  </sheetViews>
  <sheetFormatPr baseColWidth="10" defaultRowHeight="16" x14ac:dyDescent="0.2"/>
  <sheetData>
    <row r="1" spans="1:2" x14ac:dyDescent="0.2">
      <c r="A1" t="s">
        <v>8</v>
      </c>
      <c r="B1" t="s">
        <v>9</v>
      </c>
    </row>
    <row r="2" spans="1:2" x14ac:dyDescent="0.2">
      <c r="A2">
        <v>1</v>
      </c>
      <c r="B2" s="3">
        <v>99.8</v>
      </c>
    </row>
    <row r="3" spans="1:2" x14ac:dyDescent="0.2">
      <c r="A3">
        <v>5</v>
      </c>
      <c r="B3" s="3">
        <v>99.8</v>
      </c>
    </row>
    <row r="4" spans="1:2" x14ac:dyDescent="0.2">
      <c r="A4">
        <v>10</v>
      </c>
      <c r="B4" s="4">
        <v>99.7</v>
      </c>
    </row>
    <row r="5" spans="1:2" x14ac:dyDescent="0.2">
      <c r="A5">
        <v>20</v>
      </c>
      <c r="B5" s="3">
        <v>98.9</v>
      </c>
    </row>
    <row r="6" spans="1:2" x14ac:dyDescent="0.2">
      <c r="A6">
        <v>30</v>
      </c>
      <c r="B6" s="3">
        <v>98.3</v>
      </c>
    </row>
    <row r="7" spans="1:2" x14ac:dyDescent="0.2">
      <c r="A7">
        <v>40</v>
      </c>
      <c r="B7" s="4">
        <v>97.6</v>
      </c>
    </row>
    <row r="8" spans="1:2" x14ac:dyDescent="0.2">
      <c r="A8">
        <v>49</v>
      </c>
      <c r="B8" s="3">
        <v>97.6</v>
      </c>
    </row>
    <row r="9" spans="1:2" x14ac:dyDescent="0.2">
      <c r="A9">
        <v>50</v>
      </c>
      <c r="B9" s="3">
        <v>97.6</v>
      </c>
    </row>
    <row r="10" spans="1:2" x14ac:dyDescent="0.2">
      <c r="A10">
        <v>51</v>
      </c>
      <c r="B10" s="3">
        <v>96.5</v>
      </c>
    </row>
    <row r="11" spans="1:2" x14ac:dyDescent="0.2">
      <c r="A11">
        <v>52</v>
      </c>
      <c r="B11" s="3">
        <v>96.5</v>
      </c>
    </row>
    <row r="12" spans="1:2" x14ac:dyDescent="0.2">
      <c r="A12">
        <v>55</v>
      </c>
      <c r="B12" s="3">
        <v>96.5</v>
      </c>
    </row>
    <row r="13" spans="1:2" x14ac:dyDescent="0.2">
      <c r="A13">
        <v>65</v>
      </c>
      <c r="B13" s="3">
        <v>95.8</v>
      </c>
    </row>
    <row r="14" spans="1:2" x14ac:dyDescent="0.2">
      <c r="A14">
        <v>80</v>
      </c>
      <c r="B14" s="4">
        <v>94.9</v>
      </c>
    </row>
    <row r="15" spans="1:2" x14ac:dyDescent="0.2">
      <c r="A15">
        <v>95</v>
      </c>
      <c r="B15" s="3">
        <v>94.3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F8240-9DBA-534F-A2A5-404DEC841804}">
  <dimension ref="A1:I5"/>
  <sheetViews>
    <sheetView workbookViewId="0">
      <selection activeCell="A3" sqref="A3"/>
    </sheetView>
  </sheetViews>
  <sheetFormatPr baseColWidth="10" defaultRowHeight="16" x14ac:dyDescent="0.2"/>
  <sheetData>
    <row r="1" spans="1:9" s="5" customFormat="1" x14ac:dyDescent="0.2">
      <c r="B1" s="6" t="s">
        <v>2</v>
      </c>
      <c r="D1" s="5" t="s">
        <v>5</v>
      </c>
      <c r="F1" s="5" t="s">
        <v>4</v>
      </c>
      <c r="H1" s="5" t="s">
        <v>3</v>
      </c>
    </row>
    <row r="2" spans="1:9" s="5" customFormat="1" x14ac:dyDescent="0.2">
      <c r="B2" s="5" t="s">
        <v>0</v>
      </c>
      <c r="C2" s="5" t="s">
        <v>1</v>
      </c>
      <c r="D2" s="5" t="s">
        <v>0</v>
      </c>
      <c r="E2" s="5" t="s">
        <v>1</v>
      </c>
      <c r="F2" s="5" t="s">
        <v>0</v>
      </c>
      <c r="G2" s="5" t="s">
        <v>1</v>
      </c>
      <c r="H2" s="5" t="s">
        <v>0</v>
      </c>
      <c r="I2" s="5" t="s">
        <v>1</v>
      </c>
    </row>
    <row r="3" spans="1:9" x14ac:dyDescent="0.2">
      <c r="A3" s="2">
        <v>0.01</v>
      </c>
      <c r="B3" s="3">
        <v>118.8</v>
      </c>
      <c r="C3" s="4">
        <v>91.3</v>
      </c>
      <c r="D3" s="3">
        <v>116.3</v>
      </c>
      <c r="E3" s="3">
        <v>91.3</v>
      </c>
      <c r="F3" s="4">
        <v>122.2</v>
      </c>
      <c r="G3" s="3">
        <v>91.3</v>
      </c>
      <c r="H3" s="4">
        <v>118.3</v>
      </c>
      <c r="I3" s="3">
        <v>91.2</v>
      </c>
    </row>
    <row r="4" spans="1:9" x14ac:dyDescent="0.2">
      <c r="A4" s="2">
        <v>0.5</v>
      </c>
      <c r="B4" s="4">
        <v>116.4</v>
      </c>
      <c r="C4" s="4">
        <v>91.1</v>
      </c>
      <c r="D4" s="3">
        <v>113.1</v>
      </c>
      <c r="E4" s="3">
        <v>91</v>
      </c>
      <c r="F4" s="3">
        <v>116.9</v>
      </c>
      <c r="G4" s="3">
        <v>91</v>
      </c>
      <c r="H4" s="4">
        <v>116.9</v>
      </c>
      <c r="I4" s="4">
        <v>91</v>
      </c>
    </row>
    <row r="5" spans="1:9" x14ac:dyDescent="0.2">
      <c r="A5" s="1">
        <v>0.99</v>
      </c>
      <c r="B5" s="4">
        <v>117.6</v>
      </c>
      <c r="C5" s="3">
        <v>90.7</v>
      </c>
      <c r="D5" s="4">
        <v>113.7</v>
      </c>
      <c r="E5" s="4">
        <v>90.5</v>
      </c>
      <c r="F5" s="3">
        <v>114.5</v>
      </c>
      <c r="G5" s="4">
        <v>90.6</v>
      </c>
      <c r="H5" s="4">
        <v>115.4</v>
      </c>
      <c r="I5" s="3">
        <v>90.5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A187F-5A0A-F842-A0EE-D1C8F6BE0A77}">
  <dimension ref="A1:C4"/>
  <sheetViews>
    <sheetView workbookViewId="0">
      <selection activeCell="D22" sqref="D22"/>
    </sheetView>
  </sheetViews>
  <sheetFormatPr baseColWidth="10" defaultRowHeight="16" x14ac:dyDescent="0.2"/>
  <sheetData>
    <row r="1" spans="1:3" x14ac:dyDescent="0.2">
      <c r="A1">
        <v>1</v>
      </c>
      <c r="B1" s="4">
        <v>495.6</v>
      </c>
      <c r="C1" s="4">
        <v>77.5</v>
      </c>
    </row>
    <row r="2" spans="1:3" x14ac:dyDescent="0.2">
      <c r="A2">
        <v>20</v>
      </c>
      <c r="B2" s="4">
        <v>499.2</v>
      </c>
      <c r="C2" s="3">
        <v>76.400000000000006</v>
      </c>
    </row>
    <row r="3" spans="1:3" x14ac:dyDescent="0.2">
      <c r="A3">
        <v>50</v>
      </c>
      <c r="B3" s="3">
        <v>504.1</v>
      </c>
      <c r="C3" s="4">
        <v>74.900000000000006</v>
      </c>
    </row>
    <row r="4" spans="1:3" x14ac:dyDescent="0.2">
      <c r="A4">
        <v>80</v>
      </c>
      <c r="B4" s="4">
        <v>509.3</v>
      </c>
      <c r="C4" s="4">
        <v>74.2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FFD75-409A-0448-BC1F-D2A1D489FA14}">
  <dimension ref="A1:D4"/>
  <sheetViews>
    <sheetView workbookViewId="0">
      <selection activeCell="D5" sqref="D5"/>
    </sheetView>
  </sheetViews>
  <sheetFormatPr baseColWidth="10" defaultRowHeight="16" x14ac:dyDescent="0.2"/>
  <sheetData>
    <row r="1" spans="1:4" x14ac:dyDescent="0.2">
      <c r="A1" s="7">
        <v>1</v>
      </c>
      <c r="B1" s="9">
        <v>1389.8</v>
      </c>
      <c r="C1" s="3">
        <v>70.900000000000006</v>
      </c>
    </row>
    <row r="2" spans="1:4" x14ac:dyDescent="0.2">
      <c r="A2" s="7">
        <v>20</v>
      </c>
      <c r="B2" s="3">
        <v>1402.7</v>
      </c>
      <c r="C2" s="4">
        <v>69.099999999999994</v>
      </c>
    </row>
    <row r="3" spans="1:4" x14ac:dyDescent="0.2">
      <c r="A3" s="7">
        <v>60</v>
      </c>
      <c r="B3" s="4">
        <v>1429.2</v>
      </c>
      <c r="C3" s="4">
        <v>66.599999999999994</v>
      </c>
    </row>
    <row r="4" spans="1:4" x14ac:dyDescent="0.2">
      <c r="A4" s="8">
        <v>80</v>
      </c>
      <c r="B4" s="4">
        <v>1443.6</v>
      </c>
      <c r="C4" s="4">
        <v>65.8</v>
      </c>
      <c r="D4">
        <f>C4-C1</f>
        <v>-5.1000000000000085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4C85C-A60F-9F47-BDB8-3664743B2BD5}">
  <dimension ref="A1:D5"/>
  <sheetViews>
    <sheetView workbookViewId="0">
      <selection activeCell="D9" sqref="D9"/>
    </sheetView>
  </sheetViews>
  <sheetFormatPr baseColWidth="10" defaultRowHeight="16" x14ac:dyDescent="0.2"/>
  <sheetData>
    <row r="1" spans="1:4" x14ac:dyDescent="0.2">
      <c r="B1" t="s">
        <v>6</v>
      </c>
      <c r="C1" t="s">
        <v>7</v>
      </c>
    </row>
    <row r="2" spans="1:4" x14ac:dyDescent="0.2">
      <c r="A2">
        <v>1</v>
      </c>
      <c r="B2" s="3">
        <v>1383.5</v>
      </c>
      <c r="C2" s="3">
        <v>77.599999999999994</v>
      </c>
      <c r="D2" s="3">
        <v>77.599999999999994</v>
      </c>
    </row>
    <row r="3" spans="1:4" x14ac:dyDescent="0.2">
      <c r="A3">
        <v>20</v>
      </c>
      <c r="B3" s="3">
        <v>1397.2</v>
      </c>
      <c r="C3" s="3">
        <v>75.5</v>
      </c>
      <c r="D3" s="3">
        <v>75.5</v>
      </c>
    </row>
    <row r="4" spans="1:4" x14ac:dyDescent="0.2">
      <c r="A4">
        <v>60</v>
      </c>
      <c r="B4" s="4">
        <v>1410</v>
      </c>
      <c r="C4" s="4">
        <v>71.5</v>
      </c>
      <c r="D4" s="4">
        <v>71.5</v>
      </c>
    </row>
    <row r="5" spans="1:4" x14ac:dyDescent="0.2">
      <c r="A5">
        <v>80</v>
      </c>
      <c r="B5" s="4">
        <v>1416.3</v>
      </c>
      <c r="C5" s="4">
        <v>69.8</v>
      </c>
      <c r="D5" s="4">
        <v>69.8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500 Lux</vt:lpstr>
      <vt:lpstr>400 Lux</vt:lpstr>
      <vt:lpstr>Sheet7</vt:lpstr>
      <vt:lpstr>Sheet6</vt:lpstr>
      <vt:lpstr>Sheet5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2019-12-04T11:58:04Z</dcterms:created>
  <dcterms:modified xsi:type="dcterms:W3CDTF">2019-12-11T14:20:30Z</dcterms:modified>
</cp:coreProperties>
</file>