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8800" windowHeight="11892" activeTab="1"/>
  </bookViews>
  <sheets>
    <sheet name="Section Methods" sheetId="10" r:id="rId1"/>
    <sheet name="Mo" sheetId="1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2" l="1" a="1"/>
  <c r="B72" i="12" s="1"/>
  <c r="K48" i="12"/>
  <c r="J48" i="12"/>
  <c r="K47" i="12"/>
  <c r="J47" i="12"/>
  <c r="K46" i="12"/>
  <c r="J46" i="12"/>
  <c r="K45" i="12"/>
  <c r="J45" i="12"/>
  <c r="K44" i="12"/>
  <c r="J44" i="12"/>
  <c r="K43" i="12"/>
  <c r="J43" i="12"/>
  <c r="K42" i="12"/>
  <c r="J42" i="12"/>
  <c r="K41" i="12"/>
  <c r="J41" i="12"/>
  <c r="K40" i="12"/>
  <c r="J40" i="12"/>
  <c r="K39" i="12"/>
  <c r="J39" i="12"/>
  <c r="K38" i="12"/>
  <c r="J38" i="12"/>
  <c r="K37" i="12"/>
  <c r="J37" i="12"/>
  <c r="K36" i="12"/>
  <c r="J36" i="12"/>
  <c r="K35" i="12"/>
  <c r="J35" i="12"/>
  <c r="K34" i="12"/>
  <c r="J34" i="12"/>
  <c r="K33" i="12"/>
  <c r="J33" i="12"/>
  <c r="K32" i="12"/>
  <c r="J32" i="12"/>
  <c r="K31" i="12"/>
  <c r="J31" i="12"/>
  <c r="K30" i="12"/>
  <c r="J30" i="12"/>
  <c r="K29" i="12"/>
  <c r="J29" i="12"/>
  <c r="K28" i="12"/>
  <c r="J28" i="12"/>
  <c r="K27" i="12"/>
  <c r="J27" i="12"/>
  <c r="K26" i="12"/>
  <c r="J26" i="12"/>
  <c r="K25" i="12"/>
  <c r="J25" i="12"/>
  <c r="K24" i="12"/>
  <c r="J24" i="12"/>
  <c r="K23" i="12"/>
  <c r="J23" i="12"/>
  <c r="K22" i="12"/>
  <c r="J22" i="12"/>
  <c r="K21" i="12"/>
  <c r="J21" i="12"/>
  <c r="K20" i="12"/>
  <c r="J20" i="12"/>
  <c r="K19" i="12"/>
  <c r="J19" i="12"/>
  <c r="K18" i="12"/>
  <c r="J18" i="12"/>
  <c r="K17" i="12"/>
  <c r="J17" i="12"/>
  <c r="K16" i="12"/>
  <c r="J16" i="12"/>
  <c r="K15" i="12"/>
  <c r="J15" i="12"/>
  <c r="K14" i="12"/>
  <c r="J14" i="12"/>
  <c r="K13" i="12"/>
  <c r="J13" i="12"/>
  <c r="K12" i="12"/>
  <c r="J12" i="12"/>
  <c r="K11" i="12"/>
  <c r="J11" i="12"/>
  <c r="K10" i="12"/>
  <c r="J10" i="12"/>
  <c r="K9" i="12"/>
  <c r="J9" i="12"/>
  <c r="K8" i="12"/>
  <c r="J8" i="12"/>
  <c r="K7" i="12"/>
  <c r="J7" i="12"/>
  <c r="K6" i="12"/>
  <c r="J6" i="12"/>
  <c r="K5" i="12"/>
  <c r="J5" i="12"/>
  <c r="K4" i="12"/>
  <c r="J4" i="12"/>
  <c r="K3" i="12"/>
  <c r="J3" i="12"/>
  <c r="B57" i="12" l="1"/>
  <c r="B69" i="12"/>
  <c r="B50" i="12"/>
  <c r="B54" i="12"/>
  <c r="B58" i="12"/>
  <c r="B62" i="12"/>
  <c r="B66" i="12"/>
  <c r="B70" i="12"/>
  <c r="B74" i="12"/>
  <c r="B61" i="12"/>
  <c r="B51" i="12"/>
  <c r="B55" i="12"/>
  <c r="B59" i="12"/>
  <c r="B63" i="12"/>
  <c r="B67" i="12"/>
  <c r="B71" i="12"/>
  <c r="B75" i="12"/>
  <c r="B53" i="12"/>
  <c r="B65" i="12"/>
  <c r="B73" i="12"/>
  <c r="B52" i="12"/>
  <c r="B56" i="12"/>
  <c r="B60" i="12"/>
  <c r="B64" i="12"/>
  <c r="B68" i="12"/>
  <c r="C50" i="10" a="1"/>
  <c r="C72" i="12" a="1"/>
  <c r="C72" i="12" l="1"/>
  <c r="D72" i="12" s="1"/>
  <c r="C50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C75" i="12" a="1"/>
  <c r="C74" i="12" a="1"/>
  <c r="C54" i="12" a="1"/>
  <c r="C62" i="12" a="1"/>
  <c r="C68" i="12" a="1"/>
  <c r="C58" i="12" a="1"/>
  <c r="C66" i="12" a="1"/>
  <c r="C61" i="12" a="1"/>
  <c r="C57" i="12" a="1"/>
  <c r="C51" i="12" a="1"/>
  <c r="C64" i="12" a="1"/>
  <c r="C71" i="12" a="1"/>
  <c r="C60" i="12" a="1"/>
  <c r="C63" i="12" a="1"/>
  <c r="C59" i="12" a="1"/>
  <c r="C56" i="12" a="1"/>
  <c r="C69" i="12" a="1"/>
  <c r="C65" i="12" a="1"/>
  <c r="C50" i="12" a="1"/>
  <c r="C52" i="12" a="1"/>
  <c r="C73" i="12" a="1"/>
  <c r="C70" i="12" a="1"/>
  <c r="C55" i="12" a="1"/>
  <c r="C53" i="12" a="1"/>
  <c r="C67" i="12" a="1"/>
  <c r="C60" i="12" l="1"/>
  <c r="D60" i="12" s="1"/>
  <c r="C66" i="12"/>
  <c r="D66" i="12" s="1"/>
  <c r="C67" i="12"/>
  <c r="D67" i="12" s="1"/>
  <c r="C70" i="12"/>
  <c r="D70" i="12" s="1"/>
  <c r="C71" i="12"/>
  <c r="D71" i="12" s="1"/>
  <c r="C58" i="12"/>
  <c r="D58" i="12" s="1"/>
  <c r="C59" i="12"/>
  <c r="D59" i="12" s="1"/>
  <c r="C73" i="12"/>
  <c r="D73" i="12" s="1"/>
  <c r="C56" i="12"/>
  <c r="D56" i="12" s="1"/>
  <c r="C68" i="12"/>
  <c r="D68" i="12" s="1"/>
  <c r="C53" i="12"/>
  <c r="D53" i="12" s="1"/>
  <c r="C52" i="12"/>
  <c r="D52" i="12" s="1"/>
  <c r="C64" i="12"/>
  <c r="D64" i="12" s="1"/>
  <c r="C62" i="12"/>
  <c r="D62" i="12" s="1"/>
  <c r="C63" i="12"/>
  <c r="D63" i="12" s="1"/>
  <c r="C50" i="12"/>
  <c r="D50" i="12" s="1"/>
  <c r="C51" i="12"/>
  <c r="D51" i="12" s="1"/>
  <c r="C54" i="12"/>
  <c r="D54" i="12" s="1"/>
  <c r="C55" i="12"/>
  <c r="D55" i="12" s="1"/>
  <c r="C65" i="12"/>
  <c r="D65" i="12" s="1"/>
  <c r="C57" i="12"/>
  <c r="D57" i="12" s="1"/>
  <c r="C74" i="12"/>
  <c r="D74" i="12" s="1"/>
  <c r="C75" i="12"/>
  <c r="D75" i="12" s="1"/>
  <c r="C69" i="12"/>
  <c r="D69" i="12" s="1"/>
  <c r="C61" i="12"/>
  <c r="D61" i="12" s="1"/>
  <c r="B50" i="10" a="1"/>
  <c r="B50" i="10" s="1"/>
  <c r="D50" i="10" l="1"/>
  <c r="B72" i="10"/>
  <c r="B68" i="10"/>
  <c r="B64" i="10"/>
  <c r="B60" i="10"/>
  <c r="B56" i="10"/>
  <c r="B52" i="10"/>
  <c r="B73" i="10"/>
  <c r="B69" i="10"/>
  <c r="B65" i="10"/>
  <c r="B61" i="10"/>
  <c r="B57" i="10"/>
  <c r="B53" i="10"/>
  <c r="B75" i="10"/>
  <c r="B71" i="10"/>
  <c r="B67" i="10"/>
  <c r="B63" i="10"/>
  <c r="B59" i="10"/>
  <c r="B55" i="10"/>
  <c r="B51" i="10"/>
  <c r="B74" i="10"/>
  <c r="B70" i="10"/>
  <c r="B66" i="10"/>
  <c r="B62" i="10"/>
  <c r="B58" i="10"/>
  <c r="B54" i="10"/>
  <c r="C66" i="10" a="1"/>
  <c r="C71" i="10" a="1"/>
  <c r="C63" i="10" a="1"/>
  <c r="C51" i="10" a="1"/>
  <c r="C57" i="10" a="1"/>
  <c r="C53" i="10" a="1"/>
  <c r="C65" i="10" a="1"/>
  <c r="C75" i="10" a="1"/>
  <c r="C62" i="10" a="1"/>
  <c r="C72" i="10" a="1"/>
  <c r="C60" i="10" a="1"/>
  <c r="C74" i="10" a="1"/>
  <c r="C69" i="10" a="1"/>
  <c r="C59" i="10" a="1"/>
  <c r="C54" i="10" a="1"/>
  <c r="C56" i="10" a="1"/>
  <c r="C70" i="10" a="1"/>
  <c r="C64" i="10" a="1"/>
  <c r="C68" i="10" a="1"/>
  <c r="C55" i="10" a="1"/>
  <c r="C73" i="10" a="1"/>
  <c r="C61" i="10" a="1"/>
  <c r="C58" i="10" a="1"/>
  <c r="C67" i="10" a="1"/>
  <c r="C52" i="10" a="1"/>
  <c r="C62" i="10" l="1"/>
  <c r="D62" i="10" s="1"/>
  <c r="C51" i="10"/>
  <c r="D51" i="10" s="1"/>
  <c r="C67" i="10"/>
  <c r="D67" i="10" s="1"/>
  <c r="C57" i="10"/>
  <c r="D57" i="10" s="1"/>
  <c r="C73" i="10"/>
  <c r="D73" i="10" s="1"/>
  <c r="C64" i="10"/>
  <c r="D64" i="10" s="1"/>
  <c r="C66" i="10"/>
  <c r="D66" i="10" s="1"/>
  <c r="C55" i="10"/>
  <c r="D55" i="10" s="1"/>
  <c r="C71" i="10"/>
  <c r="D71" i="10" s="1"/>
  <c r="C61" i="10"/>
  <c r="D61" i="10" s="1"/>
  <c r="C52" i="10"/>
  <c r="D52" i="10" s="1"/>
  <c r="C68" i="10"/>
  <c r="D68" i="10" s="1"/>
  <c r="C54" i="10"/>
  <c r="D54" i="10" s="1"/>
  <c r="C70" i="10"/>
  <c r="D70" i="10" s="1"/>
  <c r="C59" i="10"/>
  <c r="D59" i="10" s="1"/>
  <c r="C75" i="10"/>
  <c r="D75" i="10" s="1"/>
  <c r="C65" i="10"/>
  <c r="D65" i="10" s="1"/>
  <c r="C56" i="10"/>
  <c r="D56" i="10" s="1"/>
  <c r="C72" i="10"/>
  <c r="D72" i="10" s="1"/>
  <c r="C58" i="10"/>
  <c r="D58" i="10" s="1"/>
  <c r="C74" i="10"/>
  <c r="D74" i="10" s="1"/>
  <c r="C63" i="10"/>
  <c r="D63" i="10" s="1"/>
  <c r="C53" i="10"/>
  <c r="D53" i="10" s="1"/>
  <c r="C69" i="10"/>
  <c r="D69" i="10" s="1"/>
  <c r="C60" i="10"/>
  <c r="D60" i="10" s="1"/>
</calcChain>
</file>

<file path=xl/sharedStrings.xml><?xml version="1.0" encoding="utf-8"?>
<sst xmlns="http://schemas.openxmlformats.org/spreadsheetml/2006/main" count="62" uniqueCount="59">
  <si>
    <t>Section</t>
  </si>
  <si>
    <t>1200WB455</t>
  </si>
  <si>
    <t>610UB125</t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</si>
  <si>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</si>
  <si>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Z</t>
    </r>
    <r>
      <rPr>
        <vertAlign val="subscript"/>
        <sz val="8"/>
        <color theme="1"/>
        <rFont val="Calibri"/>
        <family val="2"/>
        <scheme val="minor"/>
      </rPr>
      <t>ex</t>
    </r>
  </si>
  <si>
    <r>
      <t>Z</t>
    </r>
    <r>
      <rPr>
        <b/>
        <vertAlign val="subscript"/>
        <sz val="8"/>
        <color theme="1"/>
        <rFont val="Calibri"/>
        <family val="2"/>
        <scheme val="minor"/>
      </rPr>
      <t>ey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</si>
  <si>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</si>
  <si>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sy</t>
    </r>
  </si>
  <si>
    <t>400WC144</t>
  </si>
  <si>
    <t>400WC181</t>
  </si>
  <si>
    <t>500WC267</t>
  </si>
  <si>
    <t>350WC280</t>
  </si>
  <si>
    <t>400WC328</t>
  </si>
  <si>
    <t>800WB122</t>
  </si>
  <si>
    <t>800WB168</t>
  </si>
  <si>
    <t>700WB173</t>
  </si>
  <si>
    <t>1200WB342</t>
  </si>
  <si>
    <t>250UC72.9</t>
  </si>
  <si>
    <t>310UC96.8</t>
  </si>
  <si>
    <t>310UC118</t>
  </si>
  <si>
    <t>310UC137</t>
  </si>
  <si>
    <t>310UC158</t>
  </si>
  <si>
    <t>250UBP62.6</t>
  </si>
  <si>
    <t>250UBP84.9</t>
  </si>
  <si>
    <t>200UBP146</t>
  </si>
  <si>
    <t>180UB18.1</t>
  </si>
  <si>
    <t>200UB18.2</t>
  </si>
  <si>
    <t>250UB25.7</t>
  </si>
  <si>
    <t>310UB40.4</t>
  </si>
  <si>
    <t>310UB46.2</t>
  </si>
  <si>
    <t>65x50x5UA</t>
  </si>
  <si>
    <t>75x50x5UA</t>
  </si>
  <si>
    <t>65x50x8UA</t>
  </si>
  <si>
    <t>75x50x8UA</t>
  </si>
  <si>
    <t>125x75x12UA</t>
  </si>
  <si>
    <t>125TFB</t>
  </si>
  <si>
    <t>150PFC</t>
  </si>
  <si>
    <t>200PFC</t>
  </si>
  <si>
    <t>300PFC</t>
  </si>
  <si>
    <t>25x25x5EA</t>
  </si>
  <si>
    <t>45x45x3EA</t>
  </si>
  <si>
    <t>45x45x5EA</t>
  </si>
  <si>
    <t>40x40x6EA</t>
  </si>
  <si>
    <t>75x75x6EA</t>
  </si>
  <si>
    <t>65x65x8EA</t>
  </si>
  <si>
    <t>75x75x10EA</t>
  </si>
  <si>
    <t>100x100x8EA</t>
  </si>
  <si>
    <t>100x100x12EA</t>
  </si>
  <si>
    <t>125x125x12EA</t>
  </si>
  <si>
    <t>150x150x12EA</t>
  </si>
  <si>
    <t>200x200x20EA</t>
  </si>
  <si>
    <t>200x200x26EA</t>
  </si>
  <si>
    <t>E</t>
  </si>
  <si>
    <r>
      <t>l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</si>
  <si>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</si>
  <si>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t>G</t>
  </si>
  <si>
    <t>J</t>
  </si>
  <si>
    <r>
      <t>I</t>
    </r>
    <r>
      <rPr>
        <b/>
        <vertAlign val="subscript"/>
        <sz val="8"/>
        <color theme="1"/>
        <rFont val="Calibri"/>
        <family val="2"/>
        <scheme val="minor"/>
      </rPr>
      <t>w</t>
    </r>
  </si>
  <si>
    <r>
      <t>β</t>
    </r>
    <r>
      <rPr>
        <b/>
        <vertAlign val="subscript"/>
        <sz val="8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</si>
</sst>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0E+00&quot; Pa&quot;"/>
    <numFmt numFmtId="165" formatCode="##0.0000E+00&quot; m³&quot;"/>
    <numFmt numFmtId="166" formatCode="##0.00000E+00&quot; Nm&quot;"/>
    <numFmt numFmtId="167" formatCode="##0.0000E+00&quot; m&quot;"/>
    <numFmt numFmtId="168" formatCode="##0.0000E+00&quot; m⁴&quot;"/>
    <numFmt numFmtId="169" formatCode="##0.0000E+00&quot; m⁶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4" fillId="0" borderId="0" xfId="0" applyFont="1" applyBorder="1"/>
    <xf numFmtId="0" fontId="6" fillId="0" borderId="0" xfId="0" applyFont="1"/>
    <xf numFmtId="0" fontId="3" fillId="0" borderId="0" xfId="0" applyFont="1"/>
    <xf numFmtId="164" fontId="1" fillId="2" borderId="0" xfId="0" applyNumberFormat="1" applyFont="1" applyFill="1" applyBorder="1"/>
    <xf numFmtId="0" fontId="4" fillId="0" borderId="0" xfId="0" applyFont="1" applyFill="1" applyBorder="1"/>
    <xf numFmtId="165" fontId="1" fillId="2" borderId="0" xfId="0" applyNumberFormat="1" applyFont="1" applyFill="1" applyBorder="1"/>
    <xf numFmtId="166" fontId="1" fillId="0" borderId="0" xfId="0" applyNumberFormat="1" applyFont="1" applyFill="1" applyBorder="1"/>
    <xf numFmtId="167" fontId="1" fillId="2" borderId="0" xfId="0" applyNumberFormat="1" applyFont="1" applyFill="1" applyBorder="1"/>
    <xf numFmtId="168" fontId="1" fillId="2" borderId="0" xfId="0" applyNumberFormat="1" applyFont="1" applyFill="1" applyBorder="1"/>
    <xf numFmtId="169" fontId="1" fillId="2" borderId="0" xfId="0" applyNumberFormat="1" applyFont="1" applyFill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22"/>
      <tableStyleElement type="headerRow" dxfId="21"/>
      <tableStyleElement type="secondRowStripe" dxfId="20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Section" displayName="tblSection" ref="B2:G48" totalsRowShown="0" headerRowDxfId="19" dataDxfId="18">
  <autoFilter ref="B2:G48"/>
  <tableColumns count="6">
    <tableColumn id="1" name="Section" dataDxfId="17"/>
    <tableColumn id="2" name="Zex" dataDxfId="16"/>
    <tableColumn id="3" name="Zey" dataDxfId="15"/>
    <tableColumn id="13" name="fy" dataDxfId="14"/>
    <tableColumn id="19" name="Msx" dataDxfId="13">
      <calculatedColumnFormula>tblSection[[#This Row],[Zex]]*tblSection[[#This Row],[fy]]</calculatedColumnFormula>
    </tableColumn>
    <tableColumn id="20" name="Msy" dataDxfId="12">
      <calculatedColumnFormula>tblSection[[#This Row],[Zey]]*tblSection[[#This Row],[fy]]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Section3" displayName="tblSection3" ref="B2:K48" totalsRowShown="0" headerRowDxfId="11" dataDxfId="10">
  <autoFilter ref="B2:K48"/>
  <tableColumns count="10">
    <tableColumn id="1" name="Section" dataDxfId="9"/>
    <tableColumn id="2" name="le" dataDxfId="5"/>
    <tableColumn id="3" name="Iy" dataDxfId="4"/>
    <tableColumn id="5" name="J" dataDxfId="2"/>
    <tableColumn id="6" name="Iw" dataDxfId="1"/>
    <tableColumn id="7" name="βx" dataDxfId="0"/>
    <tableColumn id="4" name="E" dataDxfId="6"/>
    <tableColumn id="13" name="G" dataDxfId="3"/>
    <tableColumn id="19" name="Msx" dataDxfId="8">
      <calculatedColumnFormula>tblSection3[[#This Row],[le]]*tblSection3[[#This Row],[G]]</calculatedColumnFormula>
    </tableColumn>
    <tableColumn id="20" name="Msy" dataDxfId="7">
      <calculatedColumnFormula>tblSection3[[#This Row],[Iy]]*tblSection3[[#This Row],[G]]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topLeftCell="A31" workbookViewId="0">
      <selection activeCell="I37" sqref="I37"/>
    </sheetView>
  </sheetViews>
  <sheetFormatPr defaultColWidth="9" defaultRowHeight="10.199999999999999" x14ac:dyDescent="0.2"/>
  <cols>
    <col min="1" max="1" width="3.88671875" style="2" customWidth="1"/>
    <col min="2" max="2" width="10.109375" style="2" customWidth="1"/>
    <col min="3" max="4" width="14.109375" style="2" customWidth="1"/>
    <col min="5" max="5" width="8.6640625" style="2" bestFit="1" customWidth="1"/>
    <col min="6" max="7" width="16.6640625" style="2" customWidth="1"/>
    <col min="8" max="16384" width="9" style="2"/>
  </cols>
  <sheetData>
    <row r="1" spans="2:7" x14ac:dyDescent="0.2">
      <c r="D1" s="5"/>
    </row>
    <row r="2" spans="2:7" ht="11.4" x14ac:dyDescent="0.25">
      <c r="B2" s="3" t="s">
        <v>0</v>
      </c>
      <c r="C2" s="3" t="s">
        <v>4</v>
      </c>
      <c r="D2" s="3" t="s">
        <v>5</v>
      </c>
      <c r="E2" s="3" t="s">
        <v>3</v>
      </c>
      <c r="F2" s="7" t="s">
        <v>6</v>
      </c>
      <c r="G2" s="7" t="s">
        <v>7</v>
      </c>
    </row>
    <row r="3" spans="2:7" x14ac:dyDescent="0.2">
      <c r="B3" s="1" t="s">
        <v>40</v>
      </c>
      <c r="C3" s="8">
        <v>3.19E-6</v>
      </c>
      <c r="D3" s="8">
        <v>1.55E-6</v>
      </c>
      <c r="E3" s="6">
        <v>320000000</v>
      </c>
      <c r="F3" s="9">
        <f>tblSection[[#This Row],[Zex]]*tblSection[[#This Row],[fy]]</f>
        <v>1020.8</v>
      </c>
      <c r="G3" s="9">
        <f>tblSection[[#This Row],[Zey]]*tblSection[[#This Row],[fy]]</f>
        <v>496</v>
      </c>
    </row>
    <row r="4" spans="2:7" x14ac:dyDescent="0.2">
      <c r="B4" s="1" t="s">
        <v>49</v>
      </c>
      <c r="C4" s="8">
        <v>1.55E-4</v>
      </c>
      <c r="D4" s="8">
        <v>7.2299999999999996E-5</v>
      </c>
      <c r="E4" s="6">
        <v>300000000</v>
      </c>
      <c r="F4" s="9">
        <f>tblSection[[#This Row],[Zex]]*tblSection[[#This Row],[fy]]</f>
        <v>46500</v>
      </c>
      <c r="G4" s="9">
        <f>tblSection[[#This Row],[Zey]]*tblSection[[#This Row],[fy]]</f>
        <v>21690</v>
      </c>
    </row>
    <row r="5" spans="2:7" x14ac:dyDescent="0.2">
      <c r="B5" s="1" t="s">
        <v>20</v>
      </c>
      <c r="C5" s="8">
        <v>2.3E-3</v>
      </c>
      <c r="D5" s="8">
        <v>1.0399999999999999E-3</v>
      </c>
      <c r="E5" s="6">
        <v>280000000</v>
      </c>
      <c r="F5" s="9">
        <f>tblSection[[#This Row],[Zex]]*tblSection[[#This Row],[fy]]</f>
        <v>644000</v>
      </c>
      <c r="G5" s="9">
        <f>tblSection[[#This Row],[Zey]]*tblSection[[#This Row],[fy]]</f>
        <v>291200</v>
      </c>
    </row>
    <row r="6" spans="2:7" x14ac:dyDescent="0.2">
      <c r="B6" s="1" t="s">
        <v>33</v>
      </c>
      <c r="C6" s="8">
        <v>1.7E-5</v>
      </c>
      <c r="D6" s="8">
        <v>5.93E-6</v>
      </c>
      <c r="E6" s="6">
        <v>320000000</v>
      </c>
      <c r="F6" s="9">
        <f>tblSection[[#This Row],[Zex]]*tblSection[[#This Row],[fy]]</f>
        <v>5440</v>
      </c>
      <c r="G6" s="9">
        <f>tblSection[[#This Row],[Zey]]*tblSection[[#This Row],[fy]]</f>
        <v>1897.6</v>
      </c>
    </row>
    <row r="7" spans="2:7" x14ac:dyDescent="0.2">
      <c r="B7" s="1" t="s">
        <v>15</v>
      </c>
      <c r="C7" s="8">
        <v>6.3899999999999998E-3</v>
      </c>
      <c r="D7" s="8">
        <v>1.06E-3</v>
      </c>
      <c r="E7" s="6">
        <v>280000000</v>
      </c>
      <c r="F7" s="9">
        <f>tblSection[[#This Row],[Zex]]*tblSection[[#This Row],[fy]]</f>
        <v>1789200</v>
      </c>
      <c r="G7" s="9">
        <f>tblSection[[#This Row],[Zey]]*tblSection[[#This Row],[fy]]</f>
        <v>296800</v>
      </c>
    </row>
    <row r="8" spans="2:7" x14ac:dyDescent="0.2">
      <c r="B8" s="1" t="s">
        <v>14</v>
      </c>
      <c r="C8" s="8">
        <v>6.8399999999999997E-3</v>
      </c>
      <c r="D8" s="8">
        <v>9.4600000000000001E-4</v>
      </c>
      <c r="E8" s="6">
        <v>280000000</v>
      </c>
      <c r="F8" s="9">
        <f>tblSection[[#This Row],[Zex]]*tblSection[[#This Row],[fy]]</f>
        <v>1915200</v>
      </c>
      <c r="G8" s="9">
        <f>tblSection[[#This Row],[Zey]]*tblSection[[#This Row],[fy]]</f>
        <v>264880</v>
      </c>
    </row>
    <row r="9" spans="2:7" x14ac:dyDescent="0.2">
      <c r="B9" s="1" t="s">
        <v>9</v>
      </c>
      <c r="C9" s="8">
        <v>3.4099999999999998E-3</v>
      </c>
      <c r="D9" s="8">
        <v>1.5100000000000001E-3</v>
      </c>
      <c r="E9" s="6">
        <v>300000000</v>
      </c>
      <c r="F9" s="9">
        <f>tblSection[[#This Row],[Zex]]*tblSection[[#This Row],[fy]]</f>
        <v>1023000</v>
      </c>
      <c r="G9" s="9">
        <f>tblSection[[#This Row],[Zey]]*tblSection[[#This Row],[fy]]</f>
        <v>453000</v>
      </c>
    </row>
    <row r="10" spans="2:7" x14ac:dyDescent="0.2">
      <c r="B10" s="1" t="s">
        <v>51</v>
      </c>
      <c r="C10" s="8">
        <v>6.02E-4</v>
      </c>
      <c r="D10" s="8">
        <v>2.6699999999999998E-4</v>
      </c>
      <c r="E10" s="6">
        <v>280000000</v>
      </c>
      <c r="F10" s="9">
        <f>tblSection[[#This Row],[Zex]]*tblSection[[#This Row],[fy]]</f>
        <v>168560</v>
      </c>
      <c r="G10" s="9">
        <f>tblSection[[#This Row],[Zey]]*tblSection[[#This Row],[fy]]</f>
        <v>74760</v>
      </c>
    </row>
    <row r="11" spans="2:7" x14ac:dyDescent="0.2">
      <c r="B11" s="1" t="s">
        <v>28</v>
      </c>
      <c r="C11" s="8">
        <v>6.3299999999999999E-4</v>
      </c>
      <c r="D11" s="8">
        <v>1.3899999999999999E-4</v>
      </c>
      <c r="E11" s="6">
        <v>320000000</v>
      </c>
      <c r="F11" s="9">
        <f>tblSection[[#This Row],[Zex]]*tblSection[[#This Row],[fy]]</f>
        <v>202560</v>
      </c>
      <c r="G11" s="9">
        <f>tblSection[[#This Row],[Zey]]*tblSection[[#This Row],[fy]]</f>
        <v>44480</v>
      </c>
    </row>
    <row r="12" spans="2:7" x14ac:dyDescent="0.2">
      <c r="B12" s="1" t="s">
        <v>21</v>
      </c>
      <c r="C12" s="8">
        <v>2.6800000000000001E-3</v>
      </c>
      <c r="D12" s="8">
        <v>1.2099999999999999E-3</v>
      </c>
      <c r="E12" s="6">
        <v>280000000</v>
      </c>
      <c r="F12" s="9">
        <f>tblSection[[#This Row],[Zex]]*tblSection[[#This Row],[fy]]</f>
        <v>750400</v>
      </c>
      <c r="G12" s="9">
        <f>tblSection[[#This Row],[Zey]]*tblSection[[#This Row],[fy]]</f>
        <v>338800</v>
      </c>
    </row>
    <row r="13" spans="2:7" x14ac:dyDescent="0.2">
      <c r="B13" s="1" t="s">
        <v>42</v>
      </c>
      <c r="C13" s="8">
        <v>5.2900000000000002E-6</v>
      </c>
      <c r="D13" s="8">
        <v>2.3300000000000001E-6</v>
      </c>
      <c r="E13" s="6">
        <v>320000000</v>
      </c>
      <c r="F13" s="9">
        <f>tblSection[[#This Row],[Zex]]*tblSection[[#This Row],[fy]]</f>
        <v>1692.8</v>
      </c>
      <c r="G13" s="9">
        <f>tblSection[[#This Row],[Zey]]*tblSection[[#This Row],[fy]]</f>
        <v>745.6</v>
      </c>
    </row>
    <row r="14" spans="2:7" x14ac:dyDescent="0.2">
      <c r="B14" s="1" t="s">
        <v>16</v>
      </c>
      <c r="C14" s="8">
        <v>1.9800000000000002E-2</v>
      </c>
      <c r="D14" s="8">
        <v>2.5600000000000002E-3</v>
      </c>
      <c r="E14" s="6">
        <v>280000000</v>
      </c>
      <c r="F14" s="9">
        <f>tblSection[[#This Row],[Zex]]*tblSection[[#This Row],[fy]]</f>
        <v>5544000</v>
      </c>
      <c r="G14" s="9">
        <f>tblSection[[#This Row],[Zey]]*tblSection[[#This Row],[fy]]</f>
        <v>716800.00000000012</v>
      </c>
    </row>
    <row r="15" spans="2:7" x14ac:dyDescent="0.2">
      <c r="B15" s="1" t="s">
        <v>25</v>
      </c>
      <c r="C15" s="8">
        <v>1.5699999999999999E-4</v>
      </c>
      <c r="D15" s="8">
        <v>3.2499999999999997E-5</v>
      </c>
      <c r="E15" s="6">
        <v>320000000</v>
      </c>
      <c r="F15" s="9">
        <f>tblSection[[#This Row],[Zex]]*tblSection[[#This Row],[fy]]</f>
        <v>50240</v>
      </c>
      <c r="G15" s="9">
        <f>tblSection[[#This Row],[Zey]]*tblSection[[#This Row],[fy]]</f>
        <v>10399.999999999998</v>
      </c>
    </row>
    <row r="16" spans="2:7" x14ac:dyDescent="0.2">
      <c r="B16" s="1" t="s">
        <v>10</v>
      </c>
      <c r="C16" s="8">
        <v>6.7000000000000002E-3</v>
      </c>
      <c r="D16" s="8">
        <v>2.97E-3</v>
      </c>
      <c r="E16" s="6">
        <v>280000000</v>
      </c>
      <c r="F16" s="9">
        <f>tblSection[[#This Row],[Zex]]*tblSection[[#This Row],[fy]]</f>
        <v>1876000</v>
      </c>
      <c r="G16" s="9">
        <f>tblSection[[#This Row],[Zey]]*tblSection[[#This Row],[fy]]</f>
        <v>831600</v>
      </c>
    </row>
    <row r="17" spans="2:7" x14ac:dyDescent="0.2">
      <c r="B17" s="1" t="s">
        <v>24</v>
      </c>
      <c r="C17" s="8">
        <v>1.6999999999999999E-3</v>
      </c>
      <c r="D17" s="8">
        <v>7.6400000000000003E-4</v>
      </c>
      <c r="E17" s="6">
        <v>280000000</v>
      </c>
      <c r="F17" s="9">
        <f>tblSection[[#This Row],[Zex]]*tblSection[[#This Row],[fy]]</f>
        <v>476000</v>
      </c>
      <c r="G17" s="9">
        <f>tblSection[[#This Row],[Zey]]*tblSection[[#This Row],[fy]]</f>
        <v>213920</v>
      </c>
    </row>
    <row r="18" spans="2:7" x14ac:dyDescent="0.2">
      <c r="B18" s="1" t="s">
        <v>44</v>
      </c>
      <c r="C18" s="8">
        <v>1.9199999999999999E-5</v>
      </c>
      <c r="D18" s="8">
        <v>8.5900000000000008E-6</v>
      </c>
      <c r="E18" s="6">
        <v>320000000</v>
      </c>
      <c r="F18" s="9">
        <f>tblSection[[#This Row],[Zex]]*tblSection[[#This Row],[fy]]</f>
        <v>6144</v>
      </c>
      <c r="G18" s="9">
        <f>tblSection[[#This Row],[Zey]]*tblSection[[#This Row],[fy]]</f>
        <v>2748.8</v>
      </c>
    </row>
    <row r="19" spans="2:7" x14ac:dyDescent="0.2">
      <c r="B19" s="1" t="s">
        <v>22</v>
      </c>
      <c r="C19" s="8">
        <v>7.4700000000000005E-4</v>
      </c>
      <c r="D19" s="8">
        <v>3.1799999999999998E-4</v>
      </c>
      <c r="E19" s="6">
        <v>320000000</v>
      </c>
      <c r="F19" s="9">
        <f>tblSection[[#This Row],[Zex]]*tblSection[[#This Row],[fy]]</f>
        <v>239040.00000000003</v>
      </c>
      <c r="G19" s="9">
        <f>tblSection[[#This Row],[Zey]]*tblSection[[#This Row],[fy]]</f>
        <v>101760</v>
      </c>
    </row>
    <row r="20" spans="2:7" x14ac:dyDescent="0.2">
      <c r="B20" s="1" t="s">
        <v>39</v>
      </c>
      <c r="C20" s="8">
        <v>1.4699999999999999E-6</v>
      </c>
      <c r="D20" s="8">
        <v>6.4199999999999995E-7</v>
      </c>
      <c r="E20" s="6">
        <v>320000000</v>
      </c>
      <c r="F20" s="9">
        <f>tblSection[[#This Row],[Zex]]*tblSection[[#This Row],[fy]]</f>
        <v>470.4</v>
      </c>
      <c r="G20" s="9">
        <f>tblSection[[#This Row],[Zey]]*tblSection[[#This Row],[fy]]</f>
        <v>205.44</v>
      </c>
    </row>
    <row r="21" spans="2:7" x14ac:dyDescent="0.2">
      <c r="B21" s="1" t="s">
        <v>38</v>
      </c>
      <c r="C21" s="8">
        <v>5.6400000000000005E-4</v>
      </c>
      <c r="D21" s="8">
        <v>7.7200000000000006E-5</v>
      </c>
      <c r="E21" s="6">
        <v>340000000</v>
      </c>
      <c r="F21" s="9">
        <f>tblSection[[#This Row],[Zex]]*tblSection[[#This Row],[fy]]</f>
        <v>191760.00000000003</v>
      </c>
      <c r="G21" s="9">
        <f>tblSection[[#This Row],[Zey]]*tblSection[[#This Row],[fy]]</f>
        <v>26248.000000000004</v>
      </c>
    </row>
    <row r="22" spans="2:7" x14ac:dyDescent="0.2">
      <c r="B22" s="1" t="s">
        <v>11</v>
      </c>
      <c r="C22" s="8">
        <v>4.9399999999999999E-3</v>
      </c>
      <c r="D22" s="8">
        <v>2.4499999999999999E-3</v>
      </c>
      <c r="E22" s="6">
        <v>360000000</v>
      </c>
      <c r="F22" s="9">
        <f>tblSection[[#This Row],[Zex]]*tblSection[[#This Row],[fy]]</f>
        <v>1778400</v>
      </c>
      <c r="G22" s="9">
        <f>tblSection[[#This Row],[Zey]]*tblSection[[#This Row],[fy]]</f>
        <v>882000</v>
      </c>
    </row>
    <row r="23" spans="2:7" x14ac:dyDescent="0.2">
      <c r="B23" s="1" t="s">
        <v>19</v>
      </c>
      <c r="C23" s="8">
        <v>1.9499999999999999E-3</v>
      </c>
      <c r="D23" s="8">
        <v>8.7799999999999998E-4</v>
      </c>
      <c r="E23" s="6">
        <v>340000000</v>
      </c>
      <c r="F23" s="9">
        <f>tblSection[[#This Row],[Zex]]*tblSection[[#This Row],[fy]]</f>
        <v>663000</v>
      </c>
      <c r="G23" s="9">
        <f>tblSection[[#This Row],[Zey]]*tblSection[[#This Row],[fy]]</f>
        <v>298520</v>
      </c>
    </row>
    <row r="24" spans="2:7" x14ac:dyDescent="0.2">
      <c r="B24" s="1" t="s">
        <v>48</v>
      </c>
      <c r="C24" s="8">
        <v>1.0900000000000001E-4</v>
      </c>
      <c r="D24" s="8">
        <v>4.9599999999999999E-5</v>
      </c>
      <c r="E24" s="6">
        <v>340000000</v>
      </c>
      <c r="F24" s="9">
        <f>tblSection[[#This Row],[Zex]]*tblSection[[#This Row],[fy]]</f>
        <v>37060</v>
      </c>
      <c r="G24" s="9">
        <f>tblSection[[#This Row],[Zey]]*tblSection[[#This Row],[fy]]</f>
        <v>16864</v>
      </c>
    </row>
    <row r="25" spans="2:7" x14ac:dyDescent="0.2">
      <c r="B25" s="1" t="s">
        <v>34</v>
      </c>
      <c r="C25" s="8">
        <v>6.7600000000000003E-5</v>
      </c>
      <c r="D25" s="8">
        <v>2.0299999999999999E-5</v>
      </c>
      <c r="E25" s="6">
        <v>340000000</v>
      </c>
      <c r="F25" s="9">
        <f>tblSection[[#This Row],[Zex]]*tblSection[[#This Row],[fy]]</f>
        <v>22984</v>
      </c>
      <c r="G25" s="9">
        <f>tblSection[[#This Row],[Zey]]*tblSection[[#This Row],[fy]]</f>
        <v>6902</v>
      </c>
    </row>
    <row r="26" spans="2:7" x14ac:dyDescent="0.2">
      <c r="B26" s="1" t="s">
        <v>27</v>
      </c>
      <c r="C26" s="8">
        <v>3.19E-4</v>
      </c>
      <c r="D26" s="8">
        <v>6.1699999999999995E-5</v>
      </c>
      <c r="E26" s="6">
        <v>360000000</v>
      </c>
      <c r="F26" s="9">
        <f>tblSection[[#This Row],[Zex]]*tblSection[[#This Row],[fy]]</f>
        <v>114840</v>
      </c>
      <c r="G26" s="9">
        <f>tblSection[[#This Row],[Zey]]*tblSection[[#This Row],[fy]]</f>
        <v>22212</v>
      </c>
    </row>
    <row r="27" spans="2:7" x14ac:dyDescent="0.2">
      <c r="B27" s="1" t="s">
        <v>23</v>
      </c>
      <c r="C27" s="8">
        <v>1.07E-3</v>
      </c>
      <c r="D27" s="8">
        <v>4.7399999999999997E-4</v>
      </c>
      <c r="E27" s="6">
        <v>340000000</v>
      </c>
      <c r="F27" s="9">
        <f>tblSection[[#This Row],[Zex]]*tblSection[[#This Row],[fy]]</f>
        <v>363800</v>
      </c>
      <c r="G27" s="9">
        <f>tblSection[[#This Row],[Zey]]*tblSection[[#This Row],[fy]]</f>
        <v>161160</v>
      </c>
    </row>
    <row r="28" spans="2:7" x14ac:dyDescent="0.2">
      <c r="B28" s="1" t="s">
        <v>47</v>
      </c>
      <c r="C28" s="8">
        <v>6.9900000000000005E-5</v>
      </c>
      <c r="D28" s="8">
        <v>3.1099999999999997E-5</v>
      </c>
      <c r="E28" s="6">
        <v>340000000</v>
      </c>
      <c r="F28" s="9">
        <f>tblSection[[#This Row],[Zex]]*tblSection[[#This Row],[fy]]</f>
        <v>23766</v>
      </c>
      <c r="G28" s="9">
        <f>tblSection[[#This Row],[Zey]]*tblSection[[#This Row],[fy]]</f>
        <v>10573.999999999998</v>
      </c>
    </row>
    <row r="29" spans="2:7" x14ac:dyDescent="0.2">
      <c r="B29" s="1" t="s">
        <v>32</v>
      </c>
      <c r="C29" s="8">
        <v>1.4100000000000001E-5</v>
      </c>
      <c r="D29" s="8">
        <v>5.8599999999999998E-6</v>
      </c>
      <c r="E29" s="6">
        <v>360000000</v>
      </c>
      <c r="F29" s="9">
        <f>tblSection[[#This Row],[Zex]]*tblSection[[#This Row],[fy]]</f>
        <v>5076</v>
      </c>
      <c r="G29" s="9">
        <f>tblSection[[#This Row],[Zey]]*tblSection[[#This Row],[fy]]</f>
        <v>2109.6</v>
      </c>
    </row>
    <row r="30" spans="2:7" x14ac:dyDescent="0.2">
      <c r="B30" s="1" t="s">
        <v>36</v>
      </c>
      <c r="C30" s="8">
        <v>1.2899999999999999E-4</v>
      </c>
      <c r="D30" s="8">
        <v>3.8500000000000001E-5</v>
      </c>
      <c r="E30" s="6">
        <v>360000000</v>
      </c>
      <c r="F30" s="9">
        <f>tblSection[[#This Row],[Zex]]*tblSection[[#This Row],[fy]]</f>
        <v>46440</v>
      </c>
      <c r="G30" s="9">
        <f>tblSection[[#This Row],[Zey]]*tblSection[[#This Row],[fy]]</f>
        <v>13860</v>
      </c>
    </row>
    <row r="31" spans="2:7" x14ac:dyDescent="0.2">
      <c r="B31" s="1" t="s">
        <v>37</v>
      </c>
      <c r="C31" s="8">
        <v>2.2100000000000001E-4</v>
      </c>
      <c r="D31" s="8">
        <v>4.4499999999999997E-5</v>
      </c>
      <c r="E31" s="6">
        <v>340000000</v>
      </c>
      <c r="F31" s="9">
        <f>tblSection[[#This Row],[Zex]]*tblSection[[#This Row],[fy]]</f>
        <v>75140</v>
      </c>
      <c r="G31" s="9">
        <f>tblSection[[#This Row],[Zey]]*tblSection[[#This Row],[fy]]</f>
        <v>15130</v>
      </c>
    </row>
    <row r="32" spans="2:7" x14ac:dyDescent="0.2">
      <c r="B32" s="1" t="s">
        <v>17</v>
      </c>
      <c r="C32" s="8">
        <v>9.77E-4</v>
      </c>
      <c r="D32" s="8">
        <v>4.4799999999999999E-4</v>
      </c>
      <c r="E32" s="6">
        <v>340000000</v>
      </c>
      <c r="F32" s="9">
        <f>tblSection[[#This Row],[Zex]]*tblSection[[#This Row],[fy]]</f>
        <v>332180</v>
      </c>
      <c r="G32" s="9">
        <f>tblSection[[#This Row],[Zey]]*tblSection[[#This Row],[fy]]</f>
        <v>152320</v>
      </c>
    </row>
    <row r="33" spans="2:7" x14ac:dyDescent="0.2">
      <c r="B33" s="1" t="s">
        <v>18</v>
      </c>
      <c r="C33" s="8">
        <v>1.5499999999999999E-3</v>
      </c>
      <c r="D33" s="8">
        <v>6.8400000000000004E-4</v>
      </c>
      <c r="E33" s="6">
        <v>340000000</v>
      </c>
      <c r="F33" s="9">
        <f>tblSection[[#This Row],[Zex]]*tblSection[[#This Row],[fy]]</f>
        <v>527000</v>
      </c>
      <c r="G33" s="9">
        <f>tblSection[[#This Row],[Zey]]*tblSection[[#This Row],[fy]]</f>
        <v>232560</v>
      </c>
    </row>
    <row r="34" spans="2:7" x14ac:dyDescent="0.2">
      <c r="B34" s="1" t="s">
        <v>8</v>
      </c>
      <c r="C34" s="8">
        <v>2.4099999999999998E-3</v>
      </c>
      <c r="D34" s="8">
        <v>1.07E-3</v>
      </c>
      <c r="E34" s="6">
        <v>380000000</v>
      </c>
      <c r="F34" s="9">
        <f>tblSection[[#This Row],[Zex]]*tblSection[[#This Row],[fy]]</f>
        <v>915799.99999999988</v>
      </c>
      <c r="G34" s="9">
        <f>tblSection[[#This Row],[Zey]]*tblSection[[#This Row],[fy]]</f>
        <v>406600</v>
      </c>
    </row>
    <row r="35" spans="2:7" x14ac:dyDescent="0.2">
      <c r="B35" s="1" t="s">
        <v>41</v>
      </c>
      <c r="C35" s="8">
        <v>5.3199999999999999E-6</v>
      </c>
      <c r="D35" s="8">
        <v>2.4399999999999999E-6</v>
      </c>
      <c r="E35" s="6">
        <v>360000000</v>
      </c>
      <c r="F35" s="9">
        <f>tblSection[[#This Row],[Zex]]*tblSection[[#This Row],[fy]]</f>
        <v>1915.2</v>
      </c>
      <c r="G35" s="9">
        <f>tblSection[[#This Row],[Zey]]*tblSection[[#This Row],[fy]]</f>
        <v>878.4</v>
      </c>
    </row>
    <row r="36" spans="2:7" x14ac:dyDescent="0.2">
      <c r="B36" s="1" t="s">
        <v>12</v>
      </c>
      <c r="C36" s="8">
        <v>7.1000000000000004E-3</v>
      </c>
      <c r="D36" s="8">
        <v>3.2000000000000002E-3</v>
      </c>
      <c r="E36" s="6">
        <v>360000000</v>
      </c>
      <c r="F36" s="9">
        <f>tblSection[[#This Row],[Zex]]*tblSection[[#This Row],[fy]]</f>
        <v>2556000</v>
      </c>
      <c r="G36" s="9">
        <f>tblSection[[#This Row],[Zey]]*tblSection[[#This Row],[fy]]</f>
        <v>1152000</v>
      </c>
    </row>
    <row r="37" spans="2:7" x14ac:dyDescent="0.2">
      <c r="B37" s="1" t="s">
        <v>2</v>
      </c>
      <c r="C37" s="8">
        <v>3.6800000000000001E-3</v>
      </c>
      <c r="D37" s="8">
        <v>5.1500000000000005E-4</v>
      </c>
      <c r="E37" s="6">
        <v>340000000</v>
      </c>
      <c r="F37" s="9">
        <f>tblSection[[#This Row],[Zex]]*tblSection[[#This Row],[fy]]</f>
        <v>1251200</v>
      </c>
      <c r="G37" s="9">
        <f>tblSection[[#This Row],[Zey]]*tblSection[[#This Row],[fy]]</f>
        <v>175100.00000000003</v>
      </c>
    </row>
    <row r="38" spans="2:7" x14ac:dyDescent="0.2">
      <c r="B38" s="1" t="s">
        <v>45</v>
      </c>
      <c r="C38" s="8">
        <v>3.0499999999999999E-5</v>
      </c>
      <c r="D38" s="8">
        <v>1.36E-5</v>
      </c>
      <c r="E38" s="6">
        <v>360000000</v>
      </c>
      <c r="F38" s="9">
        <f>tblSection[[#This Row],[Zex]]*tblSection[[#This Row],[fy]]</f>
        <v>10980</v>
      </c>
      <c r="G38" s="9">
        <f>tblSection[[#This Row],[Zey]]*tblSection[[#This Row],[fy]]</f>
        <v>4896</v>
      </c>
    </row>
    <row r="39" spans="2:7" x14ac:dyDescent="0.2">
      <c r="B39" s="1" t="s">
        <v>26</v>
      </c>
      <c r="C39" s="8">
        <v>1.8000000000000001E-4</v>
      </c>
      <c r="D39" s="8">
        <v>3.4400000000000003E-5</v>
      </c>
      <c r="E39" s="6">
        <v>360000000</v>
      </c>
      <c r="F39" s="9">
        <f>tblSection[[#This Row],[Zex]]*tblSection[[#This Row],[fy]]</f>
        <v>64800.000000000007</v>
      </c>
      <c r="G39" s="9">
        <f>tblSection[[#This Row],[Zey]]*tblSection[[#This Row],[fy]]</f>
        <v>12384.000000000002</v>
      </c>
    </row>
    <row r="40" spans="2:7" x14ac:dyDescent="0.2">
      <c r="B40" s="1" t="s">
        <v>50</v>
      </c>
      <c r="C40" s="8">
        <v>4.6900000000000002E-4</v>
      </c>
      <c r="D40" s="8">
        <v>2.14E-4</v>
      </c>
      <c r="E40" s="6">
        <v>340000000</v>
      </c>
      <c r="F40" s="9">
        <f>tblSection[[#This Row],[Zex]]*tblSection[[#This Row],[fy]]</f>
        <v>159460</v>
      </c>
      <c r="G40" s="9">
        <f>tblSection[[#This Row],[Zey]]*tblSection[[#This Row],[fy]]</f>
        <v>72760</v>
      </c>
    </row>
    <row r="41" spans="2:7" x14ac:dyDescent="0.2">
      <c r="B41" s="1" t="s">
        <v>30</v>
      </c>
      <c r="C41" s="8">
        <v>7.5900000000000002E-6</v>
      </c>
      <c r="D41" s="8">
        <v>3.1700000000000001E-6</v>
      </c>
      <c r="E41" s="6">
        <v>360000000</v>
      </c>
      <c r="F41" s="9">
        <f>tblSection[[#This Row],[Zex]]*tblSection[[#This Row],[fy]]</f>
        <v>2732.4</v>
      </c>
      <c r="G41" s="9">
        <f>tblSection[[#This Row],[Zey]]*tblSection[[#This Row],[fy]]</f>
        <v>1141.2</v>
      </c>
    </row>
    <row r="42" spans="2:7" x14ac:dyDescent="0.2">
      <c r="B42" s="1" t="s">
        <v>13</v>
      </c>
      <c r="C42" s="8">
        <v>4.3400000000000001E-3</v>
      </c>
      <c r="D42" s="8">
        <v>4.86E-4</v>
      </c>
      <c r="E42" s="6">
        <v>380000000</v>
      </c>
      <c r="F42" s="9">
        <f>tblSection[[#This Row],[Zex]]*tblSection[[#This Row],[fy]]</f>
        <v>1649200</v>
      </c>
      <c r="G42" s="9">
        <f>tblSection[[#This Row],[Zey]]*tblSection[[#This Row],[fy]]</f>
        <v>184680</v>
      </c>
    </row>
    <row r="43" spans="2:7" x14ac:dyDescent="0.2">
      <c r="B43" s="1" t="s">
        <v>31</v>
      </c>
      <c r="C43" s="8">
        <v>8.6600000000000001E-6</v>
      </c>
      <c r="D43" s="8">
        <v>3.0199999999999999E-6</v>
      </c>
      <c r="E43" s="6">
        <v>360000000</v>
      </c>
      <c r="F43" s="9">
        <f>tblSection[[#This Row],[Zex]]*tblSection[[#This Row],[fy]]</f>
        <v>3117.6</v>
      </c>
      <c r="G43" s="9">
        <f>tblSection[[#This Row],[Zey]]*tblSection[[#This Row],[fy]]</f>
        <v>1087.2</v>
      </c>
    </row>
    <row r="44" spans="2:7" x14ac:dyDescent="0.2">
      <c r="B44" s="1" t="s">
        <v>46</v>
      </c>
      <c r="C44" s="8">
        <v>4.2899999999999999E-5</v>
      </c>
      <c r="D44" s="8">
        <v>2.0000000000000002E-5</v>
      </c>
      <c r="E44" s="6">
        <v>360000000</v>
      </c>
      <c r="F44" s="9">
        <f>tblSection[[#This Row],[Zex]]*tblSection[[#This Row],[fy]]</f>
        <v>15444</v>
      </c>
      <c r="G44" s="9">
        <f>tblSection[[#This Row],[Zey]]*tblSection[[#This Row],[fy]]</f>
        <v>7200.0000000000009</v>
      </c>
    </row>
    <row r="45" spans="2:7" x14ac:dyDescent="0.2">
      <c r="B45" s="1" t="s">
        <v>35</v>
      </c>
      <c r="C45" s="8">
        <v>8.03E-5</v>
      </c>
      <c r="D45" s="8">
        <v>1.56E-5</v>
      </c>
      <c r="E45" s="6">
        <v>360000000</v>
      </c>
      <c r="F45" s="9">
        <f>tblSection[[#This Row],[Zex]]*tblSection[[#This Row],[fy]]</f>
        <v>28908</v>
      </c>
      <c r="G45" s="9">
        <f>tblSection[[#This Row],[Zey]]*tblSection[[#This Row],[fy]]</f>
        <v>5616</v>
      </c>
    </row>
    <row r="46" spans="2:7" x14ac:dyDescent="0.2">
      <c r="B46" s="1" t="s">
        <v>1</v>
      </c>
      <c r="C46" s="8">
        <v>2.81E-2</v>
      </c>
      <c r="D46" s="8">
        <v>5.0000000000000001E-3</v>
      </c>
      <c r="E46" s="6">
        <v>360000000</v>
      </c>
      <c r="F46" s="9">
        <f>tblSection[[#This Row],[Zex]]*tblSection[[#This Row],[fy]]</f>
        <v>10116000</v>
      </c>
      <c r="G46" s="9">
        <f>tblSection[[#This Row],[Zey]]*tblSection[[#This Row],[fy]]</f>
        <v>1800000</v>
      </c>
    </row>
    <row r="47" spans="2:7" x14ac:dyDescent="0.2">
      <c r="B47" s="1" t="s">
        <v>29</v>
      </c>
      <c r="C47" s="8">
        <v>7.2900000000000005E-4</v>
      </c>
      <c r="D47" s="8">
        <v>1.63E-4</v>
      </c>
      <c r="E47" s="6">
        <v>340000000</v>
      </c>
      <c r="F47" s="9">
        <f>tblSection[[#This Row],[Zex]]*tblSection[[#This Row],[fy]]</f>
        <v>247860.00000000003</v>
      </c>
      <c r="G47" s="9">
        <f>tblSection[[#This Row],[Zey]]*tblSection[[#This Row],[fy]]</f>
        <v>55420</v>
      </c>
    </row>
    <row r="48" spans="2:7" x14ac:dyDescent="0.2">
      <c r="B48" s="1" t="s">
        <v>43</v>
      </c>
      <c r="C48" s="8">
        <v>1.84E-5</v>
      </c>
      <c r="D48" s="8">
        <v>8.6999999999999997E-6</v>
      </c>
      <c r="E48" s="6">
        <v>360000000</v>
      </c>
      <c r="F48" s="9">
        <f>tblSection[[#This Row],[Zex]]*tblSection[[#This Row],[fy]]</f>
        <v>6624</v>
      </c>
      <c r="G48" s="9">
        <f>tblSection[[#This Row],[Zey]]*tblSection[[#This Row],[fy]]</f>
        <v>3132</v>
      </c>
    </row>
    <row r="50" spans="2:4" x14ac:dyDescent="0.2">
      <c r="B50" s="2" t="str">
        <f t="array" ref="B50:B75">TRANSPOSE(tblSection[#Headers])</f>
        <v>Section</v>
      </c>
      <c r="C50" s="4" t="str">
        <f t="array" aca="1" ref="C50" ca="1">_xlfn.CONCAT(IF(INDIRECT("tblSection["&amp;B50&amp;"]")&lt;&gt;"","'"&amp;TEXT(INDIRECT("tblSection["&amp;B50&amp;"]"),"0.00000E+00")&amp;"',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Zex</v>
      </c>
      <c r="C51" s="4" t="str">
        <f t="array" aca="1" ref="C51" ca="1">_xlfn.CONCAT(IF(INDIRECT("tblSection["&amp;B51&amp;"]")&lt;&gt;"",TEXT(INDIRECT("tblSection["&amp;B51&amp;"]"),"0.00000E+00")&amp;", ",""))</f>
        <v xml:space="preserve">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1.84000E-05, </v>
      </c>
      <c r="D51" s="2" t="str">
        <f t="shared" ref="D51:D75" ca="1" si="0">B51&amp;" = ("&amp;LEFT(C51,LEN(C51)-2)&amp;")"</f>
        <v>Zex = (3.19000E-06,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1.84000E-05)</v>
      </c>
    </row>
    <row r="52" spans="2:4" x14ac:dyDescent="0.2">
      <c r="B52" s="2" t="str">
        <v>Zey</v>
      </c>
      <c r="C52" s="4" t="str">
        <f t="array" aca="1" ref="C52" ca="1">_xlfn.CONCAT(IF(INDIRECT("tblSection["&amp;B52&amp;"]")&lt;&gt;"",TEXT(INDIRECT("tblSection["&amp;B52&amp;"]"),"0.00000E+00")&amp;", ",""))</f>
        <v xml:space="preserve">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8.70000E-06, </v>
      </c>
      <c r="D52" s="2" t="str">
        <f t="shared" ca="1" si="0"/>
        <v>Zey = (1.55000E-06,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8.70000E-06)</v>
      </c>
    </row>
    <row r="53" spans="2:4" x14ac:dyDescent="0.2">
      <c r="B53" s="2" t="str">
        <v>fy</v>
      </c>
      <c r="C53" s="4" t="str">
        <f t="array" aca="1" ref="C53" ca="1">_xlfn.CONCAT(IF(INDIRECT("tblSection["&amp;B53&amp;"]")&lt;&gt;"",TEXT(INDIRECT("tblSection["&amp;B53&amp;"]"),"0.00000E+00")&amp;", ",""))</f>
        <v xml:space="preserve">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3.60000E+08, </v>
      </c>
      <c r="D53" s="2" t="str">
        <f t="shared" ca="1" si="0"/>
        <v>fy = (3.20000E+08,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3.60000E+08)</v>
      </c>
    </row>
    <row r="54" spans="2:4" x14ac:dyDescent="0.2">
      <c r="B54" s="2" t="str">
        <v>Msx</v>
      </c>
      <c r="C54" s="4" t="str">
        <f t="array" aca="1" ref="C54" ca="1">_xlfn.CONCAT(IF(INDIRECT("tblSection["&amp;B54&amp;"]")&lt;&gt;"",TEXT(INDIRECT("tblSection["&amp;B54&amp;"]"),"0.00000E+00")&amp;", ",""))</f>
        <v xml:space="preserve">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6.62400E+03, </v>
      </c>
      <c r="D54" s="2" t="str">
        <f t="shared" ca="1" si="0"/>
        <v>Msx = (1.02080E+03,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6.62400E+03)</v>
      </c>
    </row>
    <row r="55" spans="2:4" x14ac:dyDescent="0.2">
      <c r="B55" s="2" t="str">
        <v>Msy</v>
      </c>
      <c r="C55" s="4" t="str">
        <f t="array" aca="1" ref="C55" ca="1">_xlfn.CONCAT(IF(INDIRECT("tblSection["&amp;B55&amp;"]")&lt;&gt;"",TEXT(INDIRECT("tblSection["&amp;B55&amp;"]"),"0.00000E+00")&amp;", ",""))</f>
        <v xml:space="preserve">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3.13200E+03, </v>
      </c>
      <c r="D55" s="2" t="str">
        <f t="shared" ca="1" si="0"/>
        <v>Msy = (4.96000E+02,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3.13200E+03)</v>
      </c>
    </row>
    <row r="56" spans="2:4" x14ac:dyDescent="0.2">
      <c r="B56" s="2" t="e">
        <v>#N/A</v>
      </c>
      <c r="C56" s="4" t="e">
        <f t="array" aca="1" ref="C56" ca="1">_xlfn.CONCAT(IF(INDIRECT("tblSection["&amp;B56&amp;"]")&lt;&gt;"",TEXT(INDIRECT("tblSection["&amp;B56&amp;"]"),"0.00000E+00")&amp;", ",""))</f>
        <v>#N/A</v>
      </c>
      <c r="D56" s="2" t="e">
        <f t="shared" ca="1" si="0"/>
        <v>#N/A</v>
      </c>
    </row>
    <row r="57" spans="2:4" x14ac:dyDescent="0.2">
      <c r="B57" s="2" t="e">
        <v>#N/A</v>
      </c>
      <c r="C57" s="4" t="e">
        <f t="array" aca="1" ref="C57" ca="1">_xlfn.CONCAT(IF(INDIRECT("tblSection["&amp;B57&amp;"]")&lt;&gt;"",TEXT(INDIRECT("tblSection["&amp;B57&amp;"]"),"0.00000E+00")&amp;", ",""))</f>
        <v>#N/A</v>
      </c>
      <c r="D57" s="2" t="e">
        <f t="shared" ca="1" si="0"/>
        <v>#N/A</v>
      </c>
    </row>
    <row r="58" spans="2:4" x14ac:dyDescent="0.2">
      <c r="B58" s="2" t="e">
        <v>#N/A</v>
      </c>
      <c r="C58" s="4" t="e">
        <f t="array" aca="1" ref="C58" ca="1">_xlfn.CONCAT(IF(INDIRECT("tblSection["&amp;B58&amp;"]")&lt;&gt;"",TEXT(INDIRECT("tblSection["&amp;B58&amp;"]"),"0.00000E+00")&amp;", ",""))</f>
        <v>#N/A</v>
      </c>
      <c r="D58" s="2" t="e">
        <f t="shared" ca="1" si="0"/>
        <v>#N/A</v>
      </c>
    </row>
    <row r="59" spans="2:4" x14ac:dyDescent="0.2">
      <c r="B59" s="2" t="e">
        <v>#N/A</v>
      </c>
      <c r="C59" s="4" t="e">
        <f t="array" aca="1" ref="C59" ca="1">_xlfn.CONCAT(IF(INDIRECT("tblSection["&amp;B59&amp;"]")&lt;&gt;"",TEXT(INDIRECT("tblSection["&amp;B59&amp;"]"),"0.00000E+00")&amp;", ",""))</f>
        <v>#N/A</v>
      </c>
      <c r="D59" s="2" t="e">
        <f t="shared" ca="1" si="0"/>
        <v>#N/A</v>
      </c>
    </row>
    <row r="60" spans="2:4" x14ac:dyDescent="0.2">
      <c r="B60" s="2" t="e">
        <v>#N/A</v>
      </c>
      <c r="C60" s="4" t="e">
        <f t="array" aca="1" ref="C60" ca="1">_xlfn.CONCAT(IF(INDIRECT("tblSection["&amp;B60&amp;"]")&lt;&gt;"",TEXT(INDIRECT("tblSection["&amp;B60&amp;"]"),"0.00000E+00")&amp;", ",""))</f>
        <v>#N/A</v>
      </c>
      <c r="D60" s="2" t="e">
        <f t="shared" ca="1" si="0"/>
        <v>#N/A</v>
      </c>
    </row>
    <row r="61" spans="2:4" x14ac:dyDescent="0.2">
      <c r="B61" s="2" t="e">
        <v>#N/A</v>
      </c>
      <c r="C61" s="4" t="e">
        <f t="array" aca="1" ref="C61" ca="1">_xlfn.CONCAT(IF(INDIRECT("tblSection["&amp;B61&amp;"]")&lt;&gt;"",TEXT(INDIRECT("tblSection["&amp;B61&amp;"]"),"0.00000E+00")&amp;", ",""))</f>
        <v>#N/A</v>
      </c>
      <c r="D61" s="2" t="e">
        <f t="shared" ca="1" si="0"/>
        <v>#N/A</v>
      </c>
    </row>
    <row r="62" spans="2:4" x14ac:dyDescent="0.2">
      <c r="B62" s="2" t="e">
        <v>#N/A</v>
      </c>
      <c r="C62" s="4" t="e">
        <f t="array" aca="1" ref="C62" ca="1">_xlfn.CONCAT(IF(INDIRECT("tblSection["&amp;B62&amp;"]")&lt;&gt;"",TEXT(INDIRECT("tblSection["&amp;B62&amp;"]"),"0.00000E+00")&amp;", ",""))</f>
        <v>#N/A</v>
      </c>
      <c r="D62" s="2" t="e">
        <f t="shared" ca="1" si="0"/>
        <v>#N/A</v>
      </c>
    </row>
    <row r="63" spans="2:4" x14ac:dyDescent="0.2">
      <c r="B63" s="2" t="e">
        <v>#N/A</v>
      </c>
      <c r="C63" s="4" t="e">
        <f t="array" aca="1" ref="C63" ca="1">_xlfn.CONCAT(IF(INDIRECT("tblSection["&amp;B63&amp;"]")&lt;&gt;"",TEXT(INDIRECT("tblSection["&amp;B63&amp;"]"),"0.00000E+00")&amp;", ",""))</f>
        <v>#N/A</v>
      </c>
      <c r="D63" s="2" t="e">
        <f t="shared" ca="1" si="0"/>
        <v>#N/A</v>
      </c>
    </row>
    <row r="64" spans="2:4" x14ac:dyDescent="0.2">
      <c r="B64" s="2" t="e">
        <v>#N/A</v>
      </c>
      <c r="C64" s="4" t="e">
        <f t="array" aca="1" ref="C64" ca="1">_xlfn.CONCAT(IF(INDIRECT("tblSection["&amp;B64&amp;"]")&lt;&gt;"",TEXT(INDIRECT("tblSection["&amp;B64&amp;"]"),"0.00000E+00")&amp;", ",""))</f>
        <v>#N/A</v>
      </c>
      <c r="D64" s="2" t="e">
        <f t="shared" ca="1" si="0"/>
        <v>#N/A</v>
      </c>
    </row>
    <row r="65" spans="2:4" x14ac:dyDescent="0.2">
      <c r="B65" s="2" t="e">
        <v>#N/A</v>
      </c>
      <c r="C65" s="4" t="e">
        <f t="array" aca="1" ref="C65" ca="1">_xlfn.CONCAT(IF(INDIRECT("tblSection["&amp;B65&amp;"]")&lt;&gt;"",TEXT(INDIRECT("tblSection["&amp;B65&amp;"]"),"0.00000E+00")&amp;", ",""))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_xlfn.CONCAT(IF(INDIRECT("tblSection["&amp;B66&amp;"]")&lt;&gt;"",TEXT(INDIRECT("tblSection["&amp;B66&amp;"]"),"0.00000E+00")&amp;", ",""))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_xlfn.CONCAT(IF(INDIRECT("tblSection["&amp;B67&amp;"]")&lt;&gt;"",TEXT(INDIRECT("tblSection["&amp;B67&amp;"]"),"0.00000E+00")&amp;", ",""))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_xlfn.CONCAT(IF(INDIRECT("tblSection["&amp;B68&amp;"]")&lt;&gt;"",TEXT(INDIRECT("tblSection["&amp;B68&amp;"]"),"0.00000E+00")&amp;", ",""))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_xlfn.CONCAT(IF(INDIRECT("tblSection["&amp;B69&amp;"]")&lt;&gt;"",TEXT(INDIRECT("tblSection["&amp;B69&amp;"]"),"0.00000E+00")&amp;", ",""))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_xlfn.CONCAT(IF(INDIRECT("tblSection["&amp;B70&amp;"]")&lt;&gt;"",TEXT(INDIRECT("tblSection["&amp;B70&amp;"]"),"0.00000E+00")&amp;", ",""))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_xlfn.CONCAT(IF(INDIRECT("tblSection["&amp;B71&amp;"]")&lt;&gt;"",TEXT(INDIRECT("tblSection["&amp;B71&amp;"]"),"0.00000E+00")&amp;", ",""))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_xlfn.CONCAT(IF(INDIRECT("tblSection["&amp;B72&amp;"]")&lt;&gt;"",TEXT(INDIRECT("tblSection["&amp;B72&amp;"]"),"0.00000E+00")&amp;", ",""))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_xlfn.CONCAT(IF(INDIRECT("tblSection["&amp;B73&amp;"]")&lt;&gt;"",TEXT(INDIRECT("tblSection["&amp;B73&amp;"]"),"0.00000E+00")&amp;", ",""))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_xlfn.CONCAT(IF(INDIRECT("tblSection["&amp;B74&amp;"]")&lt;&gt;"",TEXT(INDIRECT("tblSection["&amp;B74&amp;"]"),"0.00000E+00")&amp;", ",""))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_xlfn.CONCAT(IF(INDIRECT("tblSection["&amp;B75&amp;"]")&lt;&gt;"",TEXT(INDIRECT("tblSection["&amp;B75&amp;"]"),"0.00000E+00")&amp;", ",""))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tabSelected="1" workbookViewId="0">
      <selection activeCell="F7" sqref="F7"/>
    </sheetView>
  </sheetViews>
  <sheetFormatPr defaultColWidth="9" defaultRowHeight="10.199999999999999" x14ac:dyDescent="0.2"/>
  <cols>
    <col min="1" max="1" width="3.88671875" style="2" customWidth="1"/>
    <col min="2" max="2" width="10.109375" style="2" customWidth="1"/>
    <col min="3" max="7" width="14.109375" style="2" customWidth="1"/>
    <col min="8" max="8" width="8.6640625" style="2" bestFit="1" customWidth="1"/>
    <col min="9" max="9" width="8.6640625" style="2" customWidth="1"/>
    <col min="10" max="11" width="16.6640625" style="2" customWidth="1"/>
    <col min="12" max="16384" width="9" style="2"/>
  </cols>
  <sheetData>
    <row r="1" spans="2:13" x14ac:dyDescent="0.2">
      <c r="D1" s="5"/>
      <c r="E1" s="5"/>
      <c r="F1" s="5"/>
      <c r="G1" s="5"/>
    </row>
    <row r="2" spans="2:13" ht="11.4" x14ac:dyDescent="0.25">
      <c r="B2" s="3" t="s">
        <v>0</v>
      </c>
      <c r="C2" s="3" t="s">
        <v>53</v>
      </c>
      <c r="D2" s="3" t="s">
        <v>54</v>
      </c>
      <c r="E2" s="3" t="s">
        <v>56</v>
      </c>
      <c r="F2" s="3" t="s">
        <v>57</v>
      </c>
      <c r="G2" s="3" t="s">
        <v>58</v>
      </c>
      <c r="H2" s="3" t="s">
        <v>52</v>
      </c>
      <c r="I2" s="3" t="s">
        <v>55</v>
      </c>
      <c r="J2" s="7" t="s">
        <v>6</v>
      </c>
      <c r="K2" s="7" t="s">
        <v>7</v>
      </c>
    </row>
    <row r="3" spans="2:13" x14ac:dyDescent="0.2">
      <c r="B3" s="1"/>
      <c r="C3" s="10"/>
      <c r="D3" s="11"/>
      <c r="E3" s="11"/>
      <c r="F3" s="12"/>
      <c r="G3" s="10"/>
      <c r="H3" s="6">
        <v>200000000000</v>
      </c>
      <c r="I3" s="6">
        <v>80000000000</v>
      </c>
      <c r="J3" s="9">
        <f>tblSection3[[#This Row],[le]]*tblSection3[[#This Row],[G]]</f>
        <v>0</v>
      </c>
      <c r="K3" s="9">
        <f>tblSection3[[#This Row],[Iy]]*tblSection3[[#This Row],[G]]</f>
        <v>0</v>
      </c>
    </row>
    <row r="4" spans="2:13" x14ac:dyDescent="0.2">
      <c r="B4" s="1"/>
      <c r="C4" s="10"/>
      <c r="D4" s="11"/>
      <c r="E4" s="11"/>
      <c r="F4" s="12"/>
      <c r="G4" s="10"/>
      <c r="H4" s="6">
        <v>200000000000</v>
      </c>
      <c r="I4" s="6">
        <v>80000000000</v>
      </c>
      <c r="J4" s="9">
        <f>tblSection3[[#This Row],[le]]*tblSection3[[#This Row],[G]]</f>
        <v>0</v>
      </c>
      <c r="K4" s="9">
        <f>tblSection3[[#This Row],[Iy]]*tblSection3[[#This Row],[G]]</f>
        <v>0</v>
      </c>
      <c r="M4" s="5"/>
    </row>
    <row r="5" spans="2:13" x14ac:dyDescent="0.2">
      <c r="B5" s="1"/>
      <c r="C5" s="10"/>
      <c r="D5" s="11"/>
      <c r="E5" s="11"/>
      <c r="F5" s="12"/>
      <c r="G5" s="10"/>
      <c r="H5" s="6">
        <v>200000000000</v>
      </c>
      <c r="I5" s="6">
        <v>80000000000</v>
      </c>
      <c r="J5" s="9">
        <f>tblSection3[[#This Row],[le]]*tblSection3[[#This Row],[G]]</f>
        <v>0</v>
      </c>
      <c r="K5" s="9">
        <f>tblSection3[[#This Row],[Iy]]*tblSection3[[#This Row],[G]]</f>
        <v>0</v>
      </c>
      <c r="M5" s="5"/>
    </row>
    <row r="6" spans="2:13" x14ac:dyDescent="0.2">
      <c r="B6" s="1"/>
      <c r="C6" s="10"/>
      <c r="D6" s="11"/>
      <c r="E6" s="11"/>
      <c r="F6" s="12"/>
      <c r="G6" s="10"/>
      <c r="H6" s="6">
        <v>200000000000</v>
      </c>
      <c r="I6" s="6">
        <v>80000000000</v>
      </c>
      <c r="J6" s="9">
        <f>tblSection3[[#This Row],[le]]*tblSection3[[#This Row],[G]]</f>
        <v>0</v>
      </c>
      <c r="K6" s="9">
        <f>tblSection3[[#This Row],[Iy]]*tblSection3[[#This Row],[G]]</f>
        <v>0</v>
      </c>
    </row>
    <row r="7" spans="2:13" x14ac:dyDescent="0.2">
      <c r="B7" s="1"/>
      <c r="C7" s="10"/>
      <c r="D7" s="11"/>
      <c r="E7" s="11"/>
      <c r="F7" s="12"/>
      <c r="G7" s="10"/>
      <c r="H7" s="6">
        <v>200000000000</v>
      </c>
      <c r="I7" s="6">
        <v>80000000000</v>
      </c>
      <c r="J7" s="9">
        <f>tblSection3[[#This Row],[le]]*tblSection3[[#This Row],[G]]</f>
        <v>0</v>
      </c>
      <c r="K7" s="9">
        <f>tblSection3[[#This Row],[Iy]]*tblSection3[[#This Row],[G]]</f>
        <v>0</v>
      </c>
    </row>
    <row r="8" spans="2:13" x14ac:dyDescent="0.2">
      <c r="B8" s="1"/>
      <c r="C8" s="10"/>
      <c r="D8" s="11"/>
      <c r="E8" s="11"/>
      <c r="F8" s="12"/>
      <c r="G8" s="10"/>
      <c r="H8" s="6">
        <v>200000000000</v>
      </c>
      <c r="I8" s="6">
        <v>80000000000</v>
      </c>
      <c r="J8" s="9">
        <f>tblSection3[[#This Row],[le]]*tblSection3[[#This Row],[G]]</f>
        <v>0</v>
      </c>
      <c r="K8" s="9">
        <f>tblSection3[[#This Row],[Iy]]*tblSection3[[#This Row],[G]]</f>
        <v>0</v>
      </c>
    </row>
    <row r="9" spans="2:13" x14ac:dyDescent="0.2">
      <c r="B9" s="1"/>
      <c r="C9" s="10"/>
      <c r="D9" s="11"/>
      <c r="E9" s="11"/>
      <c r="F9" s="12"/>
      <c r="G9" s="10"/>
      <c r="H9" s="6">
        <v>200000000000</v>
      </c>
      <c r="I9" s="6">
        <v>80000000000</v>
      </c>
      <c r="J9" s="9">
        <f>tblSection3[[#This Row],[le]]*tblSection3[[#This Row],[G]]</f>
        <v>0</v>
      </c>
      <c r="K9" s="9">
        <f>tblSection3[[#This Row],[Iy]]*tblSection3[[#This Row],[G]]</f>
        <v>0</v>
      </c>
    </row>
    <row r="10" spans="2:13" x14ac:dyDescent="0.2">
      <c r="B10" s="1"/>
      <c r="C10" s="10"/>
      <c r="D10" s="11"/>
      <c r="E10" s="11"/>
      <c r="F10" s="12"/>
      <c r="G10" s="10"/>
      <c r="H10" s="6">
        <v>200000000000</v>
      </c>
      <c r="I10" s="6">
        <v>80000000000</v>
      </c>
      <c r="J10" s="9">
        <f>tblSection3[[#This Row],[le]]*tblSection3[[#This Row],[G]]</f>
        <v>0</v>
      </c>
      <c r="K10" s="9">
        <f>tblSection3[[#This Row],[Iy]]*tblSection3[[#This Row],[G]]</f>
        <v>0</v>
      </c>
    </row>
    <row r="11" spans="2:13" x14ac:dyDescent="0.2">
      <c r="B11" s="1"/>
      <c r="C11" s="10"/>
      <c r="D11" s="11"/>
      <c r="E11" s="11"/>
      <c r="F11" s="12"/>
      <c r="G11" s="10"/>
      <c r="H11" s="6">
        <v>200000000000</v>
      </c>
      <c r="I11" s="6">
        <v>80000000000</v>
      </c>
      <c r="J11" s="9">
        <f>tblSection3[[#This Row],[le]]*tblSection3[[#This Row],[G]]</f>
        <v>0</v>
      </c>
      <c r="K11" s="9">
        <f>tblSection3[[#This Row],[Iy]]*tblSection3[[#This Row],[G]]</f>
        <v>0</v>
      </c>
    </row>
    <row r="12" spans="2:13" x14ac:dyDescent="0.2">
      <c r="B12" s="1"/>
      <c r="C12" s="10"/>
      <c r="D12" s="11"/>
      <c r="E12" s="11"/>
      <c r="F12" s="12"/>
      <c r="G12" s="10"/>
      <c r="H12" s="6">
        <v>200000000000</v>
      </c>
      <c r="I12" s="6">
        <v>80000000000</v>
      </c>
      <c r="J12" s="9">
        <f>tblSection3[[#This Row],[le]]*tblSection3[[#This Row],[G]]</f>
        <v>0</v>
      </c>
      <c r="K12" s="9">
        <f>tblSection3[[#This Row],[Iy]]*tblSection3[[#This Row],[G]]</f>
        <v>0</v>
      </c>
    </row>
    <row r="13" spans="2:13" x14ac:dyDescent="0.2">
      <c r="B13" s="1"/>
      <c r="C13" s="10"/>
      <c r="D13" s="11"/>
      <c r="E13" s="11"/>
      <c r="F13" s="12"/>
      <c r="G13" s="10"/>
      <c r="H13" s="6">
        <v>200000000000</v>
      </c>
      <c r="I13" s="6">
        <v>80000000000</v>
      </c>
      <c r="J13" s="9">
        <f>tblSection3[[#This Row],[le]]*tblSection3[[#This Row],[G]]</f>
        <v>0</v>
      </c>
      <c r="K13" s="9">
        <f>tblSection3[[#This Row],[Iy]]*tblSection3[[#This Row],[G]]</f>
        <v>0</v>
      </c>
    </row>
    <row r="14" spans="2:13" x14ac:dyDescent="0.2">
      <c r="B14" s="1"/>
      <c r="C14" s="10"/>
      <c r="D14" s="11"/>
      <c r="E14" s="11"/>
      <c r="F14" s="12"/>
      <c r="G14" s="10"/>
      <c r="H14" s="6">
        <v>200000000000</v>
      </c>
      <c r="I14" s="6">
        <v>80000000000</v>
      </c>
      <c r="J14" s="9">
        <f>tblSection3[[#This Row],[le]]*tblSection3[[#This Row],[G]]</f>
        <v>0</v>
      </c>
      <c r="K14" s="9">
        <f>tblSection3[[#This Row],[Iy]]*tblSection3[[#This Row],[G]]</f>
        <v>0</v>
      </c>
    </row>
    <row r="15" spans="2:13" x14ac:dyDescent="0.2">
      <c r="B15" s="1"/>
      <c r="C15" s="10"/>
      <c r="D15" s="11"/>
      <c r="E15" s="11"/>
      <c r="F15" s="12"/>
      <c r="G15" s="10"/>
      <c r="H15" s="6">
        <v>200000000000</v>
      </c>
      <c r="I15" s="6">
        <v>80000000000</v>
      </c>
      <c r="J15" s="9">
        <f>tblSection3[[#This Row],[le]]*tblSection3[[#This Row],[G]]</f>
        <v>0</v>
      </c>
      <c r="K15" s="9">
        <f>tblSection3[[#This Row],[Iy]]*tblSection3[[#This Row],[G]]</f>
        <v>0</v>
      </c>
    </row>
    <row r="16" spans="2:13" x14ac:dyDescent="0.2">
      <c r="B16" s="1"/>
      <c r="C16" s="10"/>
      <c r="D16" s="11"/>
      <c r="E16" s="11"/>
      <c r="F16" s="12"/>
      <c r="G16" s="10"/>
      <c r="H16" s="6">
        <v>200000000000</v>
      </c>
      <c r="I16" s="6">
        <v>80000000000</v>
      </c>
      <c r="J16" s="9">
        <f>tblSection3[[#This Row],[le]]*tblSection3[[#This Row],[G]]</f>
        <v>0</v>
      </c>
      <c r="K16" s="9">
        <f>tblSection3[[#This Row],[Iy]]*tblSection3[[#This Row],[G]]</f>
        <v>0</v>
      </c>
    </row>
    <row r="17" spans="2:11" x14ac:dyDescent="0.2">
      <c r="B17" s="1"/>
      <c r="C17" s="10"/>
      <c r="D17" s="11"/>
      <c r="E17" s="11"/>
      <c r="F17" s="12"/>
      <c r="G17" s="10"/>
      <c r="H17" s="6">
        <v>200000000000</v>
      </c>
      <c r="I17" s="6">
        <v>80000000000</v>
      </c>
      <c r="J17" s="9">
        <f>tblSection3[[#This Row],[le]]*tblSection3[[#This Row],[G]]</f>
        <v>0</v>
      </c>
      <c r="K17" s="9">
        <f>tblSection3[[#This Row],[Iy]]*tblSection3[[#This Row],[G]]</f>
        <v>0</v>
      </c>
    </row>
    <row r="18" spans="2:11" x14ac:dyDescent="0.2">
      <c r="B18" s="1"/>
      <c r="C18" s="10"/>
      <c r="D18" s="11"/>
      <c r="E18" s="11"/>
      <c r="F18" s="12"/>
      <c r="G18" s="10"/>
      <c r="H18" s="6">
        <v>200000000000</v>
      </c>
      <c r="I18" s="6">
        <v>80000000000</v>
      </c>
      <c r="J18" s="9">
        <f>tblSection3[[#This Row],[le]]*tblSection3[[#This Row],[G]]</f>
        <v>0</v>
      </c>
      <c r="K18" s="9">
        <f>tblSection3[[#This Row],[Iy]]*tblSection3[[#This Row],[G]]</f>
        <v>0</v>
      </c>
    </row>
    <row r="19" spans="2:11" x14ac:dyDescent="0.2">
      <c r="B19" s="1"/>
      <c r="C19" s="10"/>
      <c r="D19" s="11"/>
      <c r="E19" s="11"/>
      <c r="F19" s="12"/>
      <c r="G19" s="10"/>
      <c r="H19" s="6">
        <v>200000000000</v>
      </c>
      <c r="I19" s="6">
        <v>80000000000</v>
      </c>
      <c r="J19" s="9">
        <f>tblSection3[[#This Row],[le]]*tblSection3[[#This Row],[G]]</f>
        <v>0</v>
      </c>
      <c r="K19" s="9">
        <f>tblSection3[[#This Row],[Iy]]*tblSection3[[#This Row],[G]]</f>
        <v>0</v>
      </c>
    </row>
    <row r="20" spans="2:11" x14ac:dyDescent="0.2">
      <c r="B20" s="1"/>
      <c r="C20" s="10"/>
      <c r="D20" s="11"/>
      <c r="E20" s="11"/>
      <c r="F20" s="12"/>
      <c r="G20" s="10"/>
      <c r="H20" s="6">
        <v>200000000000</v>
      </c>
      <c r="I20" s="6">
        <v>80000000000</v>
      </c>
      <c r="J20" s="9">
        <f>tblSection3[[#This Row],[le]]*tblSection3[[#This Row],[G]]</f>
        <v>0</v>
      </c>
      <c r="K20" s="9">
        <f>tblSection3[[#This Row],[Iy]]*tblSection3[[#This Row],[G]]</f>
        <v>0</v>
      </c>
    </row>
    <row r="21" spans="2:11" x14ac:dyDescent="0.2">
      <c r="B21" s="1"/>
      <c r="C21" s="10"/>
      <c r="D21" s="11"/>
      <c r="E21" s="11"/>
      <c r="F21" s="12"/>
      <c r="G21" s="10"/>
      <c r="H21" s="6">
        <v>200000000000</v>
      </c>
      <c r="I21" s="6">
        <v>80000000000</v>
      </c>
      <c r="J21" s="9">
        <f>tblSection3[[#This Row],[le]]*tblSection3[[#This Row],[G]]</f>
        <v>0</v>
      </c>
      <c r="K21" s="9">
        <f>tblSection3[[#This Row],[Iy]]*tblSection3[[#This Row],[G]]</f>
        <v>0</v>
      </c>
    </row>
    <row r="22" spans="2:11" x14ac:dyDescent="0.2">
      <c r="B22" s="1"/>
      <c r="C22" s="10"/>
      <c r="D22" s="11"/>
      <c r="E22" s="11"/>
      <c r="F22" s="12"/>
      <c r="G22" s="10"/>
      <c r="H22" s="6">
        <v>200000000000</v>
      </c>
      <c r="I22" s="6">
        <v>80000000000</v>
      </c>
      <c r="J22" s="9">
        <f>tblSection3[[#This Row],[le]]*tblSection3[[#This Row],[G]]</f>
        <v>0</v>
      </c>
      <c r="K22" s="9">
        <f>tblSection3[[#This Row],[Iy]]*tblSection3[[#This Row],[G]]</f>
        <v>0</v>
      </c>
    </row>
    <row r="23" spans="2:11" x14ac:dyDescent="0.2">
      <c r="B23" s="1"/>
      <c r="C23" s="10"/>
      <c r="D23" s="11"/>
      <c r="E23" s="11"/>
      <c r="F23" s="12"/>
      <c r="G23" s="10"/>
      <c r="H23" s="6">
        <v>200000000000</v>
      </c>
      <c r="I23" s="6">
        <v>80000000000</v>
      </c>
      <c r="J23" s="9">
        <f>tblSection3[[#This Row],[le]]*tblSection3[[#This Row],[G]]</f>
        <v>0</v>
      </c>
      <c r="K23" s="9">
        <f>tblSection3[[#This Row],[Iy]]*tblSection3[[#This Row],[G]]</f>
        <v>0</v>
      </c>
    </row>
    <row r="24" spans="2:11" x14ac:dyDescent="0.2">
      <c r="B24" s="1"/>
      <c r="C24" s="10"/>
      <c r="D24" s="11"/>
      <c r="E24" s="11"/>
      <c r="F24" s="12"/>
      <c r="G24" s="10"/>
      <c r="H24" s="6">
        <v>200000000000</v>
      </c>
      <c r="I24" s="6">
        <v>80000000000</v>
      </c>
      <c r="J24" s="9">
        <f>tblSection3[[#This Row],[le]]*tblSection3[[#This Row],[G]]</f>
        <v>0</v>
      </c>
      <c r="K24" s="9">
        <f>tblSection3[[#This Row],[Iy]]*tblSection3[[#This Row],[G]]</f>
        <v>0</v>
      </c>
    </row>
    <row r="25" spans="2:11" x14ac:dyDescent="0.2">
      <c r="B25" s="1"/>
      <c r="C25" s="10"/>
      <c r="D25" s="11"/>
      <c r="E25" s="11"/>
      <c r="F25" s="12"/>
      <c r="G25" s="10"/>
      <c r="H25" s="6">
        <v>200000000000</v>
      </c>
      <c r="I25" s="6">
        <v>80000000000</v>
      </c>
      <c r="J25" s="9">
        <f>tblSection3[[#This Row],[le]]*tblSection3[[#This Row],[G]]</f>
        <v>0</v>
      </c>
      <c r="K25" s="9">
        <f>tblSection3[[#This Row],[Iy]]*tblSection3[[#This Row],[G]]</f>
        <v>0</v>
      </c>
    </row>
    <row r="26" spans="2:11" x14ac:dyDescent="0.2">
      <c r="B26" s="1"/>
      <c r="C26" s="10"/>
      <c r="D26" s="11"/>
      <c r="E26" s="11"/>
      <c r="F26" s="12"/>
      <c r="G26" s="10"/>
      <c r="H26" s="6">
        <v>200000000000</v>
      </c>
      <c r="I26" s="6">
        <v>80000000000</v>
      </c>
      <c r="J26" s="9">
        <f>tblSection3[[#This Row],[le]]*tblSection3[[#This Row],[G]]</f>
        <v>0</v>
      </c>
      <c r="K26" s="9">
        <f>tblSection3[[#This Row],[Iy]]*tblSection3[[#This Row],[G]]</f>
        <v>0</v>
      </c>
    </row>
    <row r="27" spans="2:11" x14ac:dyDescent="0.2">
      <c r="B27" s="1"/>
      <c r="C27" s="10"/>
      <c r="D27" s="11"/>
      <c r="E27" s="11"/>
      <c r="F27" s="12"/>
      <c r="G27" s="10"/>
      <c r="H27" s="6">
        <v>200000000000</v>
      </c>
      <c r="I27" s="6">
        <v>80000000000</v>
      </c>
      <c r="J27" s="9">
        <f>tblSection3[[#This Row],[le]]*tblSection3[[#This Row],[G]]</f>
        <v>0</v>
      </c>
      <c r="K27" s="9">
        <f>tblSection3[[#This Row],[Iy]]*tblSection3[[#This Row],[G]]</f>
        <v>0</v>
      </c>
    </row>
    <row r="28" spans="2:11" x14ac:dyDescent="0.2">
      <c r="B28" s="1"/>
      <c r="C28" s="10"/>
      <c r="D28" s="11"/>
      <c r="E28" s="11"/>
      <c r="F28" s="12"/>
      <c r="G28" s="10"/>
      <c r="H28" s="6">
        <v>200000000000</v>
      </c>
      <c r="I28" s="6">
        <v>80000000000</v>
      </c>
      <c r="J28" s="9">
        <f>tblSection3[[#This Row],[le]]*tblSection3[[#This Row],[G]]</f>
        <v>0</v>
      </c>
      <c r="K28" s="9">
        <f>tblSection3[[#This Row],[Iy]]*tblSection3[[#This Row],[G]]</f>
        <v>0</v>
      </c>
    </row>
    <row r="29" spans="2:11" x14ac:dyDescent="0.2">
      <c r="B29" s="1"/>
      <c r="C29" s="10"/>
      <c r="D29" s="11"/>
      <c r="E29" s="11"/>
      <c r="F29" s="12"/>
      <c r="G29" s="10"/>
      <c r="H29" s="6">
        <v>200000000000</v>
      </c>
      <c r="I29" s="6">
        <v>80000000000</v>
      </c>
      <c r="J29" s="9">
        <f>tblSection3[[#This Row],[le]]*tblSection3[[#This Row],[G]]</f>
        <v>0</v>
      </c>
      <c r="K29" s="9">
        <f>tblSection3[[#This Row],[Iy]]*tblSection3[[#This Row],[G]]</f>
        <v>0</v>
      </c>
    </row>
    <row r="30" spans="2:11" x14ac:dyDescent="0.2">
      <c r="B30" s="1"/>
      <c r="C30" s="10"/>
      <c r="D30" s="11"/>
      <c r="E30" s="11"/>
      <c r="F30" s="12"/>
      <c r="G30" s="10"/>
      <c r="H30" s="6">
        <v>200000000000</v>
      </c>
      <c r="I30" s="6">
        <v>80000000000</v>
      </c>
      <c r="J30" s="9">
        <f>tblSection3[[#This Row],[le]]*tblSection3[[#This Row],[G]]</f>
        <v>0</v>
      </c>
      <c r="K30" s="9">
        <f>tblSection3[[#This Row],[Iy]]*tblSection3[[#This Row],[G]]</f>
        <v>0</v>
      </c>
    </row>
    <row r="31" spans="2:11" x14ac:dyDescent="0.2">
      <c r="B31" s="1"/>
      <c r="C31" s="10"/>
      <c r="D31" s="11"/>
      <c r="E31" s="11"/>
      <c r="F31" s="12"/>
      <c r="G31" s="10"/>
      <c r="H31" s="6">
        <v>200000000000</v>
      </c>
      <c r="I31" s="6">
        <v>80000000000</v>
      </c>
      <c r="J31" s="9">
        <f>tblSection3[[#This Row],[le]]*tblSection3[[#This Row],[G]]</f>
        <v>0</v>
      </c>
      <c r="K31" s="9">
        <f>tblSection3[[#This Row],[Iy]]*tblSection3[[#This Row],[G]]</f>
        <v>0</v>
      </c>
    </row>
    <row r="32" spans="2:11" x14ac:dyDescent="0.2">
      <c r="B32" s="1"/>
      <c r="C32" s="10"/>
      <c r="D32" s="11"/>
      <c r="E32" s="11"/>
      <c r="F32" s="12"/>
      <c r="G32" s="10"/>
      <c r="H32" s="6">
        <v>200000000000</v>
      </c>
      <c r="I32" s="6">
        <v>80000000000</v>
      </c>
      <c r="J32" s="9">
        <f>tblSection3[[#This Row],[le]]*tblSection3[[#This Row],[G]]</f>
        <v>0</v>
      </c>
      <c r="K32" s="9">
        <f>tblSection3[[#This Row],[Iy]]*tblSection3[[#This Row],[G]]</f>
        <v>0</v>
      </c>
    </row>
    <row r="33" spans="2:11" x14ac:dyDescent="0.2">
      <c r="B33" s="1"/>
      <c r="C33" s="10"/>
      <c r="D33" s="11"/>
      <c r="E33" s="11"/>
      <c r="F33" s="12"/>
      <c r="G33" s="10"/>
      <c r="H33" s="6">
        <v>200000000000</v>
      </c>
      <c r="I33" s="6">
        <v>80000000000</v>
      </c>
      <c r="J33" s="9">
        <f>tblSection3[[#This Row],[le]]*tblSection3[[#This Row],[G]]</f>
        <v>0</v>
      </c>
      <c r="K33" s="9">
        <f>tblSection3[[#This Row],[Iy]]*tblSection3[[#This Row],[G]]</f>
        <v>0</v>
      </c>
    </row>
    <row r="34" spans="2:11" x14ac:dyDescent="0.2">
      <c r="B34" s="1"/>
      <c r="C34" s="10"/>
      <c r="D34" s="11"/>
      <c r="E34" s="11"/>
      <c r="F34" s="12"/>
      <c r="G34" s="10"/>
      <c r="H34" s="6">
        <v>200000000000</v>
      </c>
      <c r="I34" s="6">
        <v>80000000000</v>
      </c>
      <c r="J34" s="9">
        <f>tblSection3[[#This Row],[le]]*tblSection3[[#This Row],[G]]</f>
        <v>0</v>
      </c>
      <c r="K34" s="9">
        <f>tblSection3[[#This Row],[Iy]]*tblSection3[[#This Row],[G]]</f>
        <v>0</v>
      </c>
    </row>
    <row r="35" spans="2:11" x14ac:dyDescent="0.2">
      <c r="B35" s="1"/>
      <c r="C35" s="10"/>
      <c r="D35" s="11"/>
      <c r="E35" s="11"/>
      <c r="F35" s="12"/>
      <c r="G35" s="10"/>
      <c r="H35" s="6">
        <v>200000000000</v>
      </c>
      <c r="I35" s="6">
        <v>80000000000</v>
      </c>
      <c r="J35" s="9">
        <f>tblSection3[[#This Row],[le]]*tblSection3[[#This Row],[G]]</f>
        <v>0</v>
      </c>
      <c r="K35" s="9">
        <f>tblSection3[[#This Row],[Iy]]*tblSection3[[#This Row],[G]]</f>
        <v>0</v>
      </c>
    </row>
    <row r="36" spans="2:11" x14ac:dyDescent="0.2">
      <c r="B36" s="1"/>
      <c r="C36" s="10"/>
      <c r="D36" s="11"/>
      <c r="E36" s="11"/>
      <c r="F36" s="12"/>
      <c r="G36" s="10"/>
      <c r="H36" s="6">
        <v>200000000000</v>
      </c>
      <c r="I36" s="6">
        <v>80000000000</v>
      </c>
      <c r="J36" s="9">
        <f>tblSection3[[#This Row],[le]]*tblSection3[[#This Row],[G]]</f>
        <v>0</v>
      </c>
      <c r="K36" s="9">
        <f>tblSection3[[#This Row],[Iy]]*tblSection3[[#This Row],[G]]</f>
        <v>0</v>
      </c>
    </row>
    <row r="37" spans="2:11" x14ac:dyDescent="0.2">
      <c r="B37" s="1"/>
      <c r="C37" s="10"/>
      <c r="D37" s="11"/>
      <c r="E37" s="11"/>
      <c r="F37" s="12"/>
      <c r="G37" s="10"/>
      <c r="H37" s="6">
        <v>200000000000</v>
      </c>
      <c r="I37" s="6">
        <v>80000000000</v>
      </c>
      <c r="J37" s="9">
        <f>tblSection3[[#This Row],[le]]*tblSection3[[#This Row],[G]]</f>
        <v>0</v>
      </c>
      <c r="K37" s="9">
        <f>tblSection3[[#This Row],[Iy]]*tblSection3[[#This Row],[G]]</f>
        <v>0</v>
      </c>
    </row>
    <row r="38" spans="2:11" x14ac:dyDescent="0.2">
      <c r="B38" s="1"/>
      <c r="C38" s="10"/>
      <c r="D38" s="11"/>
      <c r="E38" s="11"/>
      <c r="F38" s="12"/>
      <c r="G38" s="10"/>
      <c r="H38" s="6">
        <v>200000000000</v>
      </c>
      <c r="I38" s="6">
        <v>80000000000</v>
      </c>
      <c r="J38" s="9">
        <f>tblSection3[[#This Row],[le]]*tblSection3[[#This Row],[G]]</f>
        <v>0</v>
      </c>
      <c r="K38" s="9">
        <f>tblSection3[[#This Row],[Iy]]*tblSection3[[#This Row],[G]]</f>
        <v>0</v>
      </c>
    </row>
    <row r="39" spans="2:11" x14ac:dyDescent="0.2">
      <c r="B39" s="1"/>
      <c r="C39" s="10"/>
      <c r="D39" s="11"/>
      <c r="E39" s="11"/>
      <c r="F39" s="12"/>
      <c r="G39" s="10"/>
      <c r="H39" s="6">
        <v>200000000000</v>
      </c>
      <c r="I39" s="6">
        <v>80000000000</v>
      </c>
      <c r="J39" s="9">
        <f>tblSection3[[#This Row],[le]]*tblSection3[[#This Row],[G]]</f>
        <v>0</v>
      </c>
      <c r="K39" s="9">
        <f>tblSection3[[#This Row],[Iy]]*tblSection3[[#This Row],[G]]</f>
        <v>0</v>
      </c>
    </row>
    <row r="40" spans="2:11" x14ac:dyDescent="0.2">
      <c r="B40" s="1"/>
      <c r="C40" s="10"/>
      <c r="D40" s="11"/>
      <c r="E40" s="11"/>
      <c r="F40" s="12"/>
      <c r="G40" s="10"/>
      <c r="H40" s="6">
        <v>200000000000</v>
      </c>
      <c r="I40" s="6">
        <v>80000000000</v>
      </c>
      <c r="J40" s="9">
        <f>tblSection3[[#This Row],[le]]*tblSection3[[#This Row],[G]]</f>
        <v>0</v>
      </c>
      <c r="K40" s="9">
        <f>tblSection3[[#This Row],[Iy]]*tblSection3[[#This Row],[G]]</f>
        <v>0</v>
      </c>
    </row>
    <row r="41" spans="2:11" x14ac:dyDescent="0.2">
      <c r="B41" s="1"/>
      <c r="C41" s="10"/>
      <c r="D41" s="11"/>
      <c r="E41" s="11"/>
      <c r="F41" s="12"/>
      <c r="G41" s="10"/>
      <c r="H41" s="6">
        <v>200000000000</v>
      </c>
      <c r="I41" s="6">
        <v>80000000000</v>
      </c>
      <c r="J41" s="9">
        <f>tblSection3[[#This Row],[le]]*tblSection3[[#This Row],[G]]</f>
        <v>0</v>
      </c>
      <c r="K41" s="9">
        <f>tblSection3[[#This Row],[Iy]]*tblSection3[[#This Row],[G]]</f>
        <v>0</v>
      </c>
    </row>
    <row r="42" spans="2:11" x14ac:dyDescent="0.2">
      <c r="B42" s="1"/>
      <c r="C42" s="10"/>
      <c r="D42" s="11"/>
      <c r="E42" s="11"/>
      <c r="F42" s="12"/>
      <c r="G42" s="10"/>
      <c r="H42" s="6">
        <v>200000000000</v>
      </c>
      <c r="I42" s="6">
        <v>80000000000</v>
      </c>
      <c r="J42" s="9">
        <f>tblSection3[[#This Row],[le]]*tblSection3[[#This Row],[G]]</f>
        <v>0</v>
      </c>
      <c r="K42" s="9">
        <f>tblSection3[[#This Row],[Iy]]*tblSection3[[#This Row],[G]]</f>
        <v>0</v>
      </c>
    </row>
    <row r="43" spans="2:11" x14ac:dyDescent="0.2">
      <c r="B43" s="1"/>
      <c r="C43" s="10"/>
      <c r="D43" s="11"/>
      <c r="E43" s="11"/>
      <c r="F43" s="12"/>
      <c r="G43" s="10"/>
      <c r="H43" s="6">
        <v>200000000000</v>
      </c>
      <c r="I43" s="6">
        <v>80000000000</v>
      </c>
      <c r="J43" s="9">
        <f>tblSection3[[#This Row],[le]]*tblSection3[[#This Row],[G]]</f>
        <v>0</v>
      </c>
      <c r="K43" s="9">
        <f>tblSection3[[#This Row],[Iy]]*tblSection3[[#This Row],[G]]</f>
        <v>0</v>
      </c>
    </row>
    <row r="44" spans="2:11" x14ac:dyDescent="0.2">
      <c r="B44" s="1"/>
      <c r="C44" s="10"/>
      <c r="D44" s="11"/>
      <c r="E44" s="11"/>
      <c r="F44" s="12"/>
      <c r="G44" s="10"/>
      <c r="H44" s="6">
        <v>200000000000</v>
      </c>
      <c r="I44" s="6">
        <v>80000000000</v>
      </c>
      <c r="J44" s="9">
        <f>tblSection3[[#This Row],[le]]*tblSection3[[#This Row],[G]]</f>
        <v>0</v>
      </c>
      <c r="K44" s="9">
        <f>tblSection3[[#This Row],[Iy]]*tblSection3[[#This Row],[G]]</f>
        <v>0</v>
      </c>
    </row>
    <row r="45" spans="2:11" x14ac:dyDescent="0.2">
      <c r="B45" s="1"/>
      <c r="C45" s="10"/>
      <c r="D45" s="11"/>
      <c r="E45" s="11"/>
      <c r="F45" s="12"/>
      <c r="G45" s="10"/>
      <c r="H45" s="6">
        <v>200000000000</v>
      </c>
      <c r="I45" s="6">
        <v>80000000000</v>
      </c>
      <c r="J45" s="9">
        <f>tblSection3[[#This Row],[le]]*tblSection3[[#This Row],[G]]</f>
        <v>0</v>
      </c>
      <c r="K45" s="9">
        <f>tblSection3[[#This Row],[Iy]]*tblSection3[[#This Row],[G]]</f>
        <v>0</v>
      </c>
    </row>
    <row r="46" spans="2:11" x14ac:dyDescent="0.2">
      <c r="B46" s="1"/>
      <c r="C46" s="10"/>
      <c r="D46" s="11"/>
      <c r="E46" s="11"/>
      <c r="F46" s="12"/>
      <c r="G46" s="10"/>
      <c r="H46" s="6">
        <v>200000000000</v>
      </c>
      <c r="I46" s="6">
        <v>80000000000</v>
      </c>
      <c r="J46" s="9">
        <f>tblSection3[[#This Row],[le]]*tblSection3[[#This Row],[G]]</f>
        <v>0</v>
      </c>
      <c r="K46" s="9">
        <f>tblSection3[[#This Row],[Iy]]*tblSection3[[#This Row],[G]]</f>
        <v>0</v>
      </c>
    </row>
    <row r="47" spans="2:11" x14ac:dyDescent="0.2">
      <c r="B47" s="1"/>
      <c r="C47" s="10"/>
      <c r="D47" s="11"/>
      <c r="E47" s="11"/>
      <c r="F47" s="12"/>
      <c r="G47" s="10"/>
      <c r="H47" s="6">
        <v>200000000000</v>
      </c>
      <c r="I47" s="6">
        <v>80000000000</v>
      </c>
      <c r="J47" s="9">
        <f>tblSection3[[#This Row],[le]]*tblSection3[[#This Row],[G]]</f>
        <v>0</v>
      </c>
      <c r="K47" s="9">
        <f>tblSection3[[#This Row],[Iy]]*tblSection3[[#This Row],[G]]</f>
        <v>0</v>
      </c>
    </row>
    <row r="48" spans="2:11" x14ac:dyDescent="0.2">
      <c r="B48" s="1"/>
      <c r="C48" s="10"/>
      <c r="D48" s="11"/>
      <c r="E48" s="11"/>
      <c r="F48" s="12"/>
      <c r="G48" s="10"/>
      <c r="H48" s="6">
        <v>200000000000</v>
      </c>
      <c r="I48" s="6">
        <v>80000000000</v>
      </c>
      <c r="J48" s="9">
        <f>tblSection3[[#This Row],[le]]*tblSection3[[#This Row],[G]]</f>
        <v>0</v>
      </c>
      <c r="K48" s="9">
        <f>tblSection3[[#This Row],[Iy]]*tblSection3[[#This Row],[G]]</f>
        <v>0</v>
      </c>
    </row>
    <row r="50" spans="2:4" x14ac:dyDescent="0.2">
      <c r="B50" s="2" t="str">
        <f t="array" ref="B50:B75">TRANSPOSE(tblSection3[#Headers])</f>
        <v>Section</v>
      </c>
      <c r="C50" s="4" t="str">
        <f t="array" aca="1" ref="C50" ca="1">_xlfn.CONCAT(IF(INDIRECT("tblSection["&amp;B50&amp;"]")&lt;&gt;"","'"&amp;TEXT(INDIRECT("tblSection["&amp;B50&amp;"]"),"0.00000E+00")&amp;"',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le</v>
      </c>
      <c r="C51" s="4" t="e">
        <f t="array" aca="1" ref="C51" ca="1">_xlfn.CONCAT(IF(INDIRECT("tblSection["&amp;B51&amp;"]")&lt;&gt;"",TEXT(INDIRECT("tblSection["&amp;B51&amp;"]"),"0.00000E+00")&amp;", ",""))</f>
        <v>#REF!</v>
      </c>
      <c r="D51" s="2" t="e">
        <f t="shared" ref="D51:D75" ca="1" si="0">B51&amp;" = ("&amp;LEFT(C51,LEN(C51)-2)&amp;")"</f>
        <v>#REF!</v>
      </c>
    </row>
    <row r="52" spans="2:4" x14ac:dyDescent="0.2">
      <c r="B52" s="2" t="str">
        <v>Iy</v>
      </c>
      <c r="C52" s="4" t="e">
        <f t="array" aca="1" ref="C52" ca="1">_xlfn.CONCAT(IF(INDIRECT("tblSection["&amp;B52&amp;"]")&lt;&gt;"",TEXT(INDIRECT("tblSection["&amp;B52&amp;"]"),"0.00000E+00")&amp;", ",""))</f>
        <v>#REF!</v>
      </c>
      <c r="D52" s="2" t="e">
        <f t="shared" ca="1" si="0"/>
        <v>#REF!</v>
      </c>
    </row>
    <row r="53" spans="2:4" x14ac:dyDescent="0.2">
      <c r="B53" s="2" t="str">
        <v>J</v>
      </c>
      <c r="C53" s="4" t="e">
        <f t="array" aca="1" ref="C53" ca="1">_xlfn.CONCAT(IF(INDIRECT("tblSection["&amp;B53&amp;"]")&lt;&gt;"",TEXT(INDIRECT("tblSection["&amp;B53&amp;"]"),"0.00000E+00")&amp;", ",""))</f>
        <v>#REF!</v>
      </c>
      <c r="D53" s="2" t="e">
        <f t="shared" ca="1" si="0"/>
        <v>#REF!</v>
      </c>
    </row>
    <row r="54" spans="2:4" x14ac:dyDescent="0.2">
      <c r="B54" s="2" t="str">
        <v>Iw</v>
      </c>
      <c r="C54" s="4" t="e">
        <f t="array" aca="1" ref="C54" ca="1">_xlfn.CONCAT(IF(INDIRECT("tblSection["&amp;B54&amp;"]")&lt;&gt;"",TEXT(INDIRECT("tblSection["&amp;B54&amp;"]"),"0.00000E+00")&amp;", ",""))</f>
        <v>#REF!</v>
      </c>
      <c r="D54" s="2" t="e">
        <f t="shared" ca="1" si="0"/>
        <v>#REF!</v>
      </c>
    </row>
    <row r="55" spans="2:4" x14ac:dyDescent="0.2">
      <c r="B55" s="2" t="str">
        <v>βx</v>
      </c>
      <c r="C55" s="4" t="e">
        <f t="array" aca="1" ref="C55" ca="1">_xlfn.CONCAT(IF(INDIRECT("tblSection["&amp;B55&amp;"]")&lt;&gt;"",TEXT(INDIRECT("tblSection["&amp;B55&amp;"]"),"0.00000E+00")&amp;", ",""))</f>
        <v>#REF!</v>
      </c>
      <c r="D55" s="2" t="e">
        <f t="shared" ca="1" si="0"/>
        <v>#REF!</v>
      </c>
    </row>
    <row r="56" spans="2:4" x14ac:dyDescent="0.2">
      <c r="B56" s="2" t="str">
        <v>E</v>
      </c>
      <c r="C56" s="4" t="e">
        <f t="array" aca="1" ref="C56" ca="1">_xlfn.CONCAT(IF(INDIRECT("tblSection["&amp;B56&amp;"]")&lt;&gt;"",TEXT(INDIRECT("tblSection["&amp;B56&amp;"]"),"0.00000E+00")&amp;", ",""))</f>
        <v>#REF!</v>
      </c>
      <c r="D56" s="2" t="e">
        <f t="shared" ca="1" si="0"/>
        <v>#REF!</v>
      </c>
    </row>
    <row r="57" spans="2:4" x14ac:dyDescent="0.2">
      <c r="B57" s="2" t="str">
        <v>G</v>
      </c>
      <c r="C57" s="4" t="e">
        <f t="array" aca="1" ref="C57" ca="1">_xlfn.CONCAT(IF(INDIRECT("tblSection["&amp;B57&amp;"]")&lt;&gt;"",TEXT(INDIRECT("tblSection["&amp;B57&amp;"]"),"0.00000E+00")&amp;", ",""))</f>
        <v>#REF!</v>
      </c>
      <c r="D57" s="2" t="e">
        <f t="shared" ca="1" si="0"/>
        <v>#REF!</v>
      </c>
    </row>
    <row r="58" spans="2:4" x14ac:dyDescent="0.2">
      <c r="B58" s="2" t="str">
        <v>Msx</v>
      </c>
      <c r="C58" s="4" t="str">
        <f t="array" aca="1" ref="C58" ca="1">_xlfn.CONCAT(IF(INDIRECT("tblSection["&amp;B58&amp;"]")&lt;&gt;"",TEXT(INDIRECT("tblSection["&amp;B58&amp;"]"),"0.00000E+00")&amp;", ",""))</f>
        <v xml:space="preserve">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6.62400E+03, </v>
      </c>
      <c r="D58" s="2" t="str">
        <f t="shared" ca="1" si="0"/>
        <v>Msx = (1.02080E+03,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6.62400E+03)</v>
      </c>
    </row>
    <row r="59" spans="2:4" x14ac:dyDescent="0.2">
      <c r="B59" s="2" t="str">
        <v>Msy</v>
      </c>
      <c r="C59" s="4" t="str">
        <f t="array" aca="1" ref="C59" ca="1">_xlfn.CONCAT(IF(INDIRECT("tblSection["&amp;B59&amp;"]")&lt;&gt;"",TEXT(INDIRECT("tblSection["&amp;B59&amp;"]"),"0.00000E+00")&amp;", ",""))</f>
        <v xml:space="preserve">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3.13200E+03, </v>
      </c>
      <c r="D59" s="2" t="str">
        <f t="shared" ca="1" si="0"/>
        <v>Msy = (4.96000E+02,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3.13200E+03)</v>
      </c>
    </row>
    <row r="60" spans="2:4" x14ac:dyDescent="0.2">
      <c r="B60" s="2" t="e">
        <v>#N/A</v>
      </c>
      <c r="C60" s="4" t="e">
        <f t="array" aca="1" ref="C60" ca="1">_xlfn.CONCAT(IF(INDIRECT("tblSection["&amp;B60&amp;"]")&lt;&gt;"",TEXT(INDIRECT("tblSection["&amp;B60&amp;"]"),"0.00000E+00")&amp;", ",""))</f>
        <v>#N/A</v>
      </c>
      <c r="D60" s="2" t="e">
        <f t="shared" ca="1" si="0"/>
        <v>#N/A</v>
      </c>
    </row>
    <row r="61" spans="2:4" x14ac:dyDescent="0.2">
      <c r="B61" s="2" t="e">
        <v>#N/A</v>
      </c>
      <c r="C61" s="4" t="e">
        <f t="array" aca="1" ref="C61" ca="1">_xlfn.CONCAT(IF(INDIRECT("tblSection["&amp;B61&amp;"]")&lt;&gt;"",TEXT(INDIRECT("tblSection["&amp;B61&amp;"]"),"0.00000E+00")&amp;", ",""))</f>
        <v>#N/A</v>
      </c>
      <c r="D61" s="2" t="e">
        <f t="shared" ca="1" si="0"/>
        <v>#N/A</v>
      </c>
    </row>
    <row r="62" spans="2:4" x14ac:dyDescent="0.2">
      <c r="B62" s="2" t="e">
        <v>#N/A</v>
      </c>
      <c r="C62" s="4" t="e">
        <f t="array" aca="1" ref="C62" ca="1">_xlfn.CONCAT(IF(INDIRECT("tblSection["&amp;B62&amp;"]")&lt;&gt;"",TEXT(INDIRECT("tblSection["&amp;B62&amp;"]"),"0.00000E+00")&amp;", ",""))</f>
        <v>#N/A</v>
      </c>
      <c r="D62" s="2" t="e">
        <f t="shared" ca="1" si="0"/>
        <v>#N/A</v>
      </c>
    </row>
    <row r="63" spans="2:4" x14ac:dyDescent="0.2">
      <c r="B63" s="2" t="e">
        <v>#N/A</v>
      </c>
      <c r="C63" s="4" t="e">
        <f t="array" aca="1" ref="C63" ca="1">_xlfn.CONCAT(IF(INDIRECT("tblSection["&amp;B63&amp;"]")&lt;&gt;"",TEXT(INDIRECT("tblSection["&amp;B63&amp;"]"),"0.00000E+00")&amp;", ",""))</f>
        <v>#N/A</v>
      </c>
      <c r="D63" s="2" t="e">
        <f t="shared" ca="1" si="0"/>
        <v>#N/A</v>
      </c>
    </row>
    <row r="64" spans="2:4" x14ac:dyDescent="0.2">
      <c r="B64" s="2" t="e">
        <v>#N/A</v>
      </c>
      <c r="C64" s="4" t="e">
        <f t="array" aca="1" ref="C64" ca="1">_xlfn.CONCAT(IF(INDIRECT("tblSection["&amp;B64&amp;"]")&lt;&gt;"",TEXT(INDIRECT("tblSection["&amp;B64&amp;"]"),"0.00000E+00")&amp;", ",""))</f>
        <v>#N/A</v>
      </c>
      <c r="D64" s="2" t="e">
        <f t="shared" ca="1" si="0"/>
        <v>#N/A</v>
      </c>
    </row>
    <row r="65" spans="2:4" x14ac:dyDescent="0.2">
      <c r="B65" s="2" t="e">
        <v>#N/A</v>
      </c>
      <c r="C65" s="4" t="e">
        <f t="array" aca="1" ref="C65" ca="1">_xlfn.CONCAT(IF(INDIRECT("tblSection["&amp;B65&amp;"]")&lt;&gt;"",TEXT(INDIRECT("tblSection["&amp;B65&amp;"]"),"0.00000E+00")&amp;", ",""))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_xlfn.CONCAT(IF(INDIRECT("tblSection["&amp;B66&amp;"]")&lt;&gt;"",TEXT(INDIRECT("tblSection["&amp;B66&amp;"]"),"0.00000E+00")&amp;", ",""))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_xlfn.CONCAT(IF(INDIRECT("tblSection["&amp;B67&amp;"]")&lt;&gt;"",TEXT(INDIRECT("tblSection["&amp;B67&amp;"]"),"0.00000E+00")&amp;", ",""))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_xlfn.CONCAT(IF(INDIRECT("tblSection["&amp;B68&amp;"]")&lt;&gt;"",TEXT(INDIRECT("tblSection["&amp;B68&amp;"]"),"0.00000E+00")&amp;", ",""))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_xlfn.CONCAT(IF(INDIRECT("tblSection["&amp;B69&amp;"]")&lt;&gt;"",TEXT(INDIRECT("tblSection["&amp;B69&amp;"]"),"0.00000E+00")&amp;", ",""))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_xlfn.CONCAT(IF(INDIRECT("tblSection["&amp;B70&amp;"]")&lt;&gt;"",TEXT(INDIRECT("tblSection["&amp;B70&amp;"]"),"0.00000E+00")&amp;", ",""))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_xlfn.CONCAT(IF(INDIRECT("tblSection["&amp;B71&amp;"]")&lt;&gt;"",TEXT(INDIRECT("tblSection["&amp;B71&amp;"]"),"0.00000E+00")&amp;", ",""))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_xlfn.CONCAT(IF(INDIRECT("tblSection["&amp;B72&amp;"]")&lt;&gt;"",TEXT(INDIRECT("tblSection["&amp;B72&amp;"]"),"0.00000E+00")&amp;", ",""))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_xlfn.CONCAT(IF(INDIRECT("tblSection["&amp;B73&amp;"]")&lt;&gt;"",TEXT(INDIRECT("tblSection["&amp;B73&amp;"]"),"0.00000E+00")&amp;", ",""))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_xlfn.CONCAT(IF(INDIRECT("tblSection["&amp;B74&amp;"]")&lt;&gt;"",TEXT(INDIRECT("tblSection["&amp;B74&amp;"]"),"0.00000E+00")&amp;", ",""))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_xlfn.CONCAT(IF(INDIRECT("tblSection["&amp;B75&amp;"]")&lt;&gt;"",TEXT(INDIRECT("tblSection["&amp;B75&amp;"]"),"0.00000E+00")&amp;", ",""))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Methods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2017-07-10T11:32:12Z</dcterms:modified>
</cp:coreProperties>
</file>