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kwtfgo/Documents/CMU-ECE/Spring-2020/18847/Assignment1/Python/Python_Excel/"/>
    </mc:Choice>
  </mc:AlternateContent>
  <xr:revisionPtr revIDLastSave="0" documentId="13_ncr:1_{8CBA9096-E850-494E-A3A5-64F80A4F8318}" xr6:coauthVersionLast="45" xr6:coauthVersionMax="45" xr10:uidLastSave="{00000000-0000-0000-0000-000000000000}"/>
  <bookViews>
    <workbookView xWindow="0" yWindow="460" windowWidth="28800" windowHeight="16100" firstSheet="7" activeTab="10" xr2:uid="{00000000-000D-0000-FFFF-FFFF00000000}"/>
  </bookViews>
  <sheets>
    <sheet name="Performance Dot1" sheetId="20" r:id="rId1"/>
    <sheet name="Dot1" sheetId="3" r:id="rId2"/>
    <sheet name="Performance Dot2" sheetId="21" r:id="rId3"/>
    <sheet name="Dot2" sheetId="4" r:id="rId4"/>
    <sheet name="Performance Integer1" sheetId="22" r:id="rId5"/>
    <sheet name="Integer1" sheetId="5" r:id="rId6"/>
    <sheet name="Performance Integer2" sheetId="23" r:id="rId7"/>
    <sheet name="Integer2" sheetId="6" r:id="rId8"/>
    <sheet name="Performance Matrix Vector 1" sheetId="24" r:id="rId9"/>
    <sheet name="MatrixV1" sheetId="7" r:id="rId10"/>
    <sheet name="Performance Matrix Vector 2" sheetId="25" r:id="rId11"/>
    <sheet name="MatrixV2" sheetId="8" r:id="rId12"/>
    <sheet name="Performance Matrix Matrix 1" sheetId="26" r:id="rId13"/>
    <sheet name="MatrixM1" sheetId="9" r:id="rId14"/>
    <sheet name="Performance Matrix Matrix 2" sheetId="27" r:id="rId15"/>
    <sheet name="MatrixM2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3" l="1"/>
  <c r="B25" i="3"/>
  <c r="B24" i="3"/>
  <c r="A28" i="4"/>
  <c r="B28" i="4"/>
  <c r="B27" i="4"/>
  <c r="B12" i="8"/>
  <c r="B11" i="8" l="1"/>
  <c r="B10" i="8"/>
  <c r="B9" i="8"/>
  <c r="B8" i="8"/>
  <c r="B7" i="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10" l="1"/>
  <c r="B7" i="10"/>
  <c r="B6" i="10"/>
  <c r="B5" i="10"/>
  <c r="B4" i="10"/>
  <c r="B3" i="10"/>
  <c r="B2" i="10"/>
  <c r="B6" i="8"/>
  <c r="B5" i="8"/>
  <c r="B4" i="8"/>
  <c r="B3" i="8"/>
  <c r="B2" i="8"/>
  <c r="B4" i="9"/>
  <c r="B3" i="9"/>
  <c r="B2" i="9"/>
  <c r="B9" i="7"/>
  <c r="B10" i="7"/>
  <c r="B8" i="7"/>
  <c r="B7" i="7"/>
  <c r="B6" i="7"/>
  <c r="B5" i="7"/>
  <c r="B4" i="7"/>
  <c r="B3" i="7"/>
  <c r="B2" i="7"/>
  <c r="B7" i="6"/>
  <c r="B8" i="6"/>
  <c r="B6" i="6"/>
  <c r="B5" i="6"/>
  <c r="B4" i="6"/>
  <c r="B3" i="6"/>
  <c r="B2" i="6"/>
  <c r="B5" i="5"/>
  <c r="B4" i="5"/>
  <c r="B3" i="5"/>
  <c r="B2" i="5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<sst xmlns="http://schemas.openxmlformats.org/spreadsheetml/2006/main" count="41" uniqueCount="7">
  <si>
    <t>Size n</t>
  </si>
  <si>
    <t>Operation Count</t>
  </si>
  <si>
    <t>Exection Time</t>
  </si>
  <si>
    <t>Flops</t>
  </si>
  <si>
    <t>ECE</t>
  </si>
  <si>
    <t>Label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</si>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</sst>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8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8.xml"/><Relationship Id="rId10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Dot-Product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PSC Bridges </a:t>
            </a: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'Dot1'!$F$1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'Dot1'!$B$2:$B$25</c:f>
              <c:strCache>
                <c:ptCount val="2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</c:strCache>
            </c:strRef>
          </c:cat>
          <c:val>
            <c:numRef>
              <c:f>'Dot1'!$E$2:$E$25</c:f>
              <c:numCache>
                <c:formatCode>General</c:formatCode>
                <c:ptCount val="24"/>
                <c:pt idx="0">
                  <c:v>36.472208695652178</c:v>
                </c:pt>
                <c:pt idx="1">
                  <c:v>426.0880253968254</c:v>
                </c:pt>
                <c:pt idx="2">
                  <c:v>2253.393124868835</c:v>
                </c:pt>
                <c:pt idx="3">
                  <c:v>10399.43655205811</c:v>
                </c:pt>
                <c:pt idx="4">
                  <c:v>44841.42038238173</c:v>
                </c:pt>
                <c:pt idx="5">
                  <c:v>179131.9041668296</c:v>
                </c:pt>
                <c:pt idx="6">
                  <c:v>738857.0367247375</c:v>
                </c:pt>
                <c:pt idx="7">
                  <c:v>2966391.711392968</c:v>
                </c:pt>
                <c:pt idx="8">
                  <c:v>11997058.081606681</c:v>
                </c:pt>
                <c:pt idx="9">
                  <c:v>47892801.907486528</c:v>
                </c:pt>
                <c:pt idx="10">
                  <c:v>187526919.93256491</c:v>
                </c:pt>
                <c:pt idx="11">
                  <c:v>757834892.88812399</c:v>
                </c:pt>
                <c:pt idx="12">
                  <c:v>3062314248.850152</c:v>
                </c:pt>
                <c:pt idx="13">
                  <c:v>11956929355.268101</c:v>
                </c:pt>
                <c:pt idx="14">
                  <c:v>49374001334.831017</c:v>
                </c:pt>
                <c:pt idx="15">
                  <c:v>201620389919.01331</c:v>
                </c:pt>
                <c:pt idx="16">
                  <c:v>761413132900.8855</c:v>
                </c:pt>
                <c:pt idx="17">
                  <c:v>3151920117420.0332</c:v>
                </c:pt>
                <c:pt idx="18">
                  <c:v>12245035372847.631</c:v>
                </c:pt>
                <c:pt idx="19">
                  <c:v>49705164590553.992</c:v>
                </c:pt>
                <c:pt idx="20">
                  <c:v>201582162888226.31</c:v>
                </c:pt>
                <c:pt idx="21">
                  <c:v>782225446936665.75</c:v>
                </c:pt>
                <c:pt idx="22">
                  <c:v>3224219982415326</c:v>
                </c:pt>
                <c:pt idx="23">
                  <c:v>1.315107255110427E+16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1-0048-9029-863EBFEB5EB7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'Dot1'!$B$2:$B$25</c:f>
              <c:strCache>
                <c:ptCount val="2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0EB1-0048-9029-863EBFEB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Dot-Product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'Dot2'!$F$1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'Dot2'!$B$2:$B$28</c:f>
              <c:strCache>
                <c:ptCount val="2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  <c:pt idx="24">
                  <c:v>1,638,400k</c:v>
                </c:pt>
                <c:pt idx="25">
                  <c:v>3,276,800k</c:v>
                </c:pt>
                <c:pt idx="26">
                  <c:v>6,553,600k</c:v>
                </c:pt>
              </c:strCache>
            </c:strRef>
          </c:cat>
          <c:val>
            <c:numRef>
              <c:f>'Dot2'!$E$2:$E$28</c:f>
              <c:numCache>
                <c:formatCode>General</c:formatCode>
                <c:ptCount val="27"/>
                <c:pt idx="0">
                  <c:v>26.567246239113221</c:v>
                </c:pt>
                <c:pt idx="1">
                  <c:v>454.97534915254238</c:v>
                </c:pt>
                <c:pt idx="2">
                  <c:v>3371.2459152276292</c:v>
                </c:pt>
                <c:pt idx="3">
                  <c:v>29878.033363478258</c:v>
                </c:pt>
                <c:pt idx="4">
                  <c:v>229447.33467779629</c:v>
                </c:pt>
                <c:pt idx="5">
                  <c:v>1691556.350424615</c:v>
                </c:pt>
                <c:pt idx="6">
                  <c:v>10064179.65927689</c:v>
                </c:pt>
                <c:pt idx="7">
                  <c:v>54549414.091212399</c:v>
                </c:pt>
                <c:pt idx="8">
                  <c:v>284031258.03295249</c:v>
                </c:pt>
                <c:pt idx="9">
                  <c:v>1368043629.2133951</c:v>
                </c:pt>
                <c:pt idx="10">
                  <c:v>6052208469.5051184</c:v>
                </c:pt>
                <c:pt idx="11">
                  <c:v>24700520708.862091</c:v>
                </c:pt>
                <c:pt idx="12">
                  <c:v>83812264074.35643</c:v>
                </c:pt>
                <c:pt idx="13">
                  <c:v>397464912923.86609</c:v>
                </c:pt>
                <c:pt idx="14">
                  <c:v>1735245488737.45</c:v>
                </c:pt>
                <c:pt idx="15">
                  <c:v>6874936646697.0908</c:v>
                </c:pt>
                <c:pt idx="16">
                  <c:v>26666100952155.77</c:v>
                </c:pt>
                <c:pt idx="17">
                  <c:v>109467185321354.3</c:v>
                </c:pt>
                <c:pt idx="18">
                  <c:v>410219754061604.31</c:v>
                </c:pt>
                <c:pt idx="19">
                  <c:v>1858098528476460</c:v>
                </c:pt>
                <c:pt idx="20">
                  <c:v>7178060562974263</c:v>
                </c:pt>
                <c:pt idx="21">
                  <c:v>2.8836520022957128E+16</c:v>
                </c:pt>
                <c:pt idx="22">
                  <c:v>1.1447785345342499E+17</c:v>
                </c:pt>
                <c:pt idx="23">
                  <c:v>4.5792035939440717E+17</c:v>
                </c:pt>
                <c:pt idx="24">
                  <c:v>1.833562802400279E+18</c:v>
                </c:pt>
                <c:pt idx="25">
                  <c:v>7.3356730177091533E+18</c:v>
                </c:pt>
                <c:pt idx="26">
                  <c:v>2.3566817014839321E+19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9-F94D-B59F-677106621C9C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'Dot2'!$B$2:$B$28</c:f>
              <c:strCache>
                <c:ptCount val="2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  <c:pt idx="24">
                  <c:v>1,638,400k</c:v>
                </c:pt>
                <c:pt idx="25">
                  <c:v>3,276,800k</c:v>
                </c:pt>
                <c:pt idx="26">
                  <c:v>6,553,600k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7859-F94D-B59F-67710662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Integer-Power-of-Matrix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Integer1!$F$1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Integer1!$B$2:$B$6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Integer1!$E$2:$E$6</c:f>
              <c:numCache>
                <c:formatCode>General</c:formatCode>
                <c:ptCount val="5"/>
                <c:pt idx="0">
                  <c:v>8.0900995083412267E-3</c:v>
                </c:pt>
                <c:pt idx="1">
                  <c:v>8.2425181239288679E-3</c:v>
                </c:pt>
                <c:pt idx="2">
                  <c:v>8.2390542323962125E-3</c:v>
                </c:pt>
                <c:pt idx="3">
                  <c:v>8.1842352183880938E-3</c:v>
                </c:pt>
                <c:pt idx="4">
                  <c:v>8.0980448445440757E-3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684F-BC93-4A5EBD82B1C8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Integer1!$B$2:$B$6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643A-684F-BC93-4A5EBD82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Integer-Power-of-Matrix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Integer2!$F$1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Integer2!$E$2:$E$9</c:f>
              <c:numCache>
                <c:formatCode>General</c:formatCode>
                <c:ptCount val="8"/>
                <c:pt idx="0">
                  <c:v>6.6065036424493009</c:v>
                </c:pt>
                <c:pt idx="1">
                  <c:v>5.9240274534901687</c:v>
                </c:pt>
                <c:pt idx="2">
                  <c:v>5.5801841487783266</c:v>
                </c:pt>
                <c:pt idx="3">
                  <c:v>5.6354527074324903</c:v>
                </c:pt>
                <c:pt idx="4">
                  <c:v>3.5912081171119028</c:v>
                </c:pt>
                <c:pt idx="5">
                  <c:v>2.1693535750763182</c:v>
                </c:pt>
                <c:pt idx="6">
                  <c:v>1.851240640298969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A-0B40-A8FF-3181748B26D1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AE7A-0B40-A8FF-3181748B2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Matrix-Vector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MatrixV1!$F$1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Integer2!$B$2:$B$11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MatrixV1!$E$2:$E$11</c:f>
              <c:numCache>
                <c:formatCode>General</c:formatCode>
                <c:ptCount val="10"/>
                <c:pt idx="0">
                  <c:v>1.118555637042469</c:v>
                </c:pt>
                <c:pt idx="1">
                  <c:v>2.3064833867489241</c:v>
                </c:pt>
                <c:pt idx="2">
                  <c:v>4.6609345554226778</c:v>
                </c:pt>
                <c:pt idx="3">
                  <c:v>9.3114560420590511</c:v>
                </c:pt>
                <c:pt idx="4">
                  <c:v>18.282352151059349</c:v>
                </c:pt>
                <c:pt idx="5">
                  <c:v>37.009870634316208</c:v>
                </c:pt>
                <c:pt idx="6">
                  <c:v>73.297941608807307</c:v>
                </c:pt>
                <c:pt idx="7">
                  <c:v>147.16006174053831</c:v>
                </c:pt>
                <c:pt idx="8">
                  <c:v>295.00836648738908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3849-9511-652B7C5A6689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Integer2!$B$2:$B$11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29F9-3849-9511-652B7C5A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Matrix-Vector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MatrixV2!$F$1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MatrixV2!$E$2:$E$13</c:f>
              <c:numCache>
                <c:formatCode>General</c:formatCode>
                <c:ptCount val="12"/>
                <c:pt idx="0">
                  <c:v>31.155461467038069</c:v>
                </c:pt>
                <c:pt idx="1">
                  <c:v>159.30887596439169</c:v>
                </c:pt>
                <c:pt idx="2">
                  <c:v>335.12541323345818</c:v>
                </c:pt>
                <c:pt idx="3">
                  <c:v>864.3959337861636</c:v>
                </c:pt>
                <c:pt idx="4">
                  <c:v>2111.7813446421442</c:v>
                </c:pt>
                <c:pt idx="5">
                  <c:v>4137.7489971888444</c:v>
                </c:pt>
                <c:pt idx="6">
                  <c:v>7974.3519975631161</c:v>
                </c:pt>
                <c:pt idx="7">
                  <c:v>15864.187367504281</c:v>
                </c:pt>
                <c:pt idx="8">
                  <c:v>31318.084136492671</c:v>
                </c:pt>
                <c:pt idx="9">
                  <c:v>62705.563844846853</c:v>
                </c:pt>
                <c:pt idx="10">
                  <c:v>106383.5846560315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9-C64F-BBCC-976F40733FEE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C419-C64F-BBCC-976F4073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Matrix-Matrix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MatrixM1!$G$1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Integer2!$B$2:$B$4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Ref>
              <c:f>MatrixM1!$E$2:$E$4</c:f>
              <c:numCache>
                <c:formatCode>General</c:formatCode>
                <c:ptCount val="3"/>
                <c:pt idx="0">
                  <c:v>8.1780159122438103E-3</c:v>
                </c:pt>
                <c:pt idx="1">
                  <c:v>8.1561054696721973E-3</c:v>
                </c:pt>
                <c:pt idx="2">
                  <c:v>8.2184236440555909E-3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634F-9D22-A4BA241EFA76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Integer2!$B$2:$B$4</c:f>
              <c:strCach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3B24-634F-9D22-A4BA241E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Matrix-Matrix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PSC Bridges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MatrixM2!$G$1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MatrixM2!$E$2:$E$8</c:f>
              <c:numCache>
                <c:formatCode>General</c:formatCode>
                <c:ptCount val="7"/>
                <c:pt idx="0">
                  <c:v>6.9514050134659202</c:v>
                </c:pt>
                <c:pt idx="1">
                  <c:v>6.531912010901304</c:v>
                </c:pt>
                <c:pt idx="2">
                  <c:v>6.2042332058289897</c:v>
                </c:pt>
                <c:pt idx="3">
                  <c:v>6.766162778259579</c:v>
                </c:pt>
                <c:pt idx="4">
                  <c:v>3.8738461971571039</c:v>
                </c:pt>
                <c:pt idx="5">
                  <c:v>2.2536439726394399</c:v>
                </c:pt>
                <c:pt idx="6">
                  <c:v>1.978976740267272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6-304C-A9EB-E50BBCFE0D44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0FC6-304C-A9EB-E50BBCFE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8BF551-55CC-7448-8A02-430D7599F835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13813F-E331-BE40-85B8-8D3C93AB1D8B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443B4F-FFA5-1D40-85A0-D6F6B02A56D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F87277-D1F6-DF45-8A84-AAB589FAC28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DF5632-7D95-4843-B414-1CC243B10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8661F9-441B-D742-9910-8753861AE781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A91F7E-3AC8-8F49-81D7-960FF68BFC58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F51F27-1046-8047-B0EB-C36DF82BDA87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7BBD3-B7CD-784C-863E-04D0616AD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6CB6-5E8A-CA40-A8E1-10DEACD2CD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66F89-8330-1443-B4A6-994F8F9D9A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B707F-F9AF-A14B-834D-D63BCC04E3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38A6E-19E0-C142-A7B8-40FEF69B90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F9E51-BB72-DD42-9645-EE95678818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ADF7D-6A3D-D04C-95D9-4C38DF13E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7B4C4-D915-D24E-8776-31C2E8896D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D096-BDD6-1A4A-814F-09EC88CE4976}">
  <sheetPr codeName="Sheet3"/>
  <dimension ref="A1:AK25"/>
  <sheetViews>
    <sheetView workbookViewId="0">
      <selection activeCell="A26" sqref="A26"/>
    </sheetView>
  </sheetViews>
  <sheetFormatPr baseColWidth="10" defaultRowHeight="15" x14ac:dyDescent="0.2"/>
  <cols>
    <col min="3" max="5" width="8.83203125"/>
    <col min="7" max="7" width="14.1640625" bestFit="1" customWidth="1"/>
  </cols>
  <sheetData>
    <row r="1" spans="1:37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AK1" t="s">
        <v>4</v>
      </c>
    </row>
    <row r="2" spans="1:37" x14ac:dyDescent="0.2">
      <c r="A2">
        <v>100</v>
      </c>
      <c r="B2" t="str">
        <f>TEXT(A2,"0")</f>
        <v>100</v>
      </c>
      <c r="C2">
        <v>8000000</v>
      </c>
      <c r="D2">
        <v>2.193450927734375E-4</v>
      </c>
      <c r="E2">
        <v>36.472208695652178</v>
      </c>
      <c r="G2" s="1"/>
    </row>
    <row r="3" spans="1:37" x14ac:dyDescent="0.2">
      <c r="A3">
        <v>200</v>
      </c>
      <c r="B3" t="str">
        <f>TEXT(A3,"0")</f>
        <v>200</v>
      </c>
      <c r="C3">
        <v>64000000</v>
      </c>
      <c r="D3">
        <v>1.502037048339844E-4</v>
      </c>
      <c r="E3">
        <v>426.0880253968254</v>
      </c>
    </row>
    <row r="4" spans="1:37" x14ac:dyDescent="0.2">
      <c r="A4">
        <v>400</v>
      </c>
      <c r="B4" t="str">
        <f>TEXT(A4,"0")</f>
        <v>400</v>
      </c>
      <c r="C4">
        <v>512000000</v>
      </c>
      <c r="D4">
        <v>2.2721290588378909E-4</v>
      </c>
      <c r="E4">
        <v>2253.393124868835</v>
      </c>
    </row>
    <row r="5" spans="1:37" x14ac:dyDescent="0.2">
      <c r="A5">
        <v>800</v>
      </c>
      <c r="B5" t="str">
        <f>TEXT(A5,"0")</f>
        <v>800</v>
      </c>
      <c r="C5">
        <v>4096000000</v>
      </c>
      <c r="D5">
        <v>3.938674926757812E-4</v>
      </c>
      <c r="E5">
        <v>10399.43655205811</v>
      </c>
    </row>
    <row r="6" spans="1:37" x14ac:dyDescent="0.2">
      <c r="A6">
        <v>1600</v>
      </c>
      <c r="B6" t="str">
        <f>TEXT(A6/1024,"#,##0.0")&amp;"k"</f>
        <v>1.6k</v>
      </c>
      <c r="C6">
        <v>32768000000</v>
      </c>
      <c r="D6">
        <v>7.3075294494628906E-4</v>
      </c>
      <c r="E6">
        <v>44841.42038238173</v>
      </c>
    </row>
    <row r="7" spans="1:37" x14ac:dyDescent="0.2">
      <c r="A7">
        <v>3200</v>
      </c>
      <c r="B7" t="str">
        <f>TEXT(A7/1024,"#,##0.0")&amp;"k"</f>
        <v>3.1k</v>
      </c>
      <c r="C7">
        <v>262144000000</v>
      </c>
      <c r="D7">
        <v>1.4634132385253911E-3</v>
      </c>
      <c r="E7">
        <v>179131.9041668296</v>
      </c>
    </row>
    <row r="8" spans="1:37" x14ac:dyDescent="0.2">
      <c r="A8">
        <v>6400</v>
      </c>
      <c r="B8" t="str">
        <f>TEXT(A8/1024,"#,##0.0")&amp;"k"</f>
        <v>6.3k</v>
      </c>
      <c r="C8">
        <v>2097152000000</v>
      </c>
      <c r="D8">
        <v>2.838373184204102E-3</v>
      </c>
      <c r="E8">
        <v>738857.0367247375</v>
      </c>
    </row>
    <row r="9" spans="1:37" x14ac:dyDescent="0.2">
      <c r="A9">
        <v>12800</v>
      </c>
      <c r="B9" t="str">
        <f>TEXT(A9/1024,"#,##0.0")&amp;"k"</f>
        <v>12.5k</v>
      </c>
      <c r="C9">
        <v>16777216000000</v>
      </c>
      <c r="D9">
        <v>5.6557655334472656E-3</v>
      </c>
      <c r="E9">
        <v>2966391.711392968</v>
      </c>
    </row>
    <row r="10" spans="1:37" x14ac:dyDescent="0.2">
      <c r="A10">
        <v>25600</v>
      </c>
      <c r="B10" t="str">
        <f>TEXT(A10/1024,"#,##0")&amp;"k"</f>
        <v>25k</v>
      </c>
      <c r="C10">
        <v>134217728000000</v>
      </c>
      <c r="D10">
        <v>1.118755340576172E-2</v>
      </c>
      <c r="E10">
        <v>11997058.081606681</v>
      </c>
    </row>
    <row r="11" spans="1:37" x14ac:dyDescent="0.2">
      <c r="A11">
        <v>51200</v>
      </c>
      <c r="B11" t="str">
        <f t="shared" ref="B11:B23" si="0">TEXT(A11/1024,"#,##0")&amp;"k"</f>
        <v>50k</v>
      </c>
      <c r="C11">
        <v>1073741824000000</v>
      </c>
      <c r="D11">
        <v>2.241969108581543E-2</v>
      </c>
      <c r="E11">
        <v>47892801.907486528</v>
      </c>
    </row>
    <row r="12" spans="1:37" x14ac:dyDescent="0.2">
      <c r="A12">
        <v>102400</v>
      </c>
      <c r="B12" t="str">
        <f t="shared" si="0"/>
        <v>100k</v>
      </c>
      <c r="C12">
        <v>8589934592000000</v>
      </c>
      <c r="D12">
        <v>4.5806407928466797E-2</v>
      </c>
      <c r="E12">
        <v>187526919.93256491</v>
      </c>
    </row>
    <row r="13" spans="1:37" x14ac:dyDescent="0.2">
      <c r="A13">
        <v>204800</v>
      </c>
      <c r="B13" t="str">
        <f t="shared" si="0"/>
        <v>200k</v>
      </c>
      <c r="C13">
        <v>6.8719476736E+16</v>
      </c>
      <c r="D13">
        <v>9.0678691864013672E-2</v>
      </c>
      <c r="E13">
        <v>757834892.88812399</v>
      </c>
    </row>
    <row r="14" spans="1:37" x14ac:dyDescent="0.2">
      <c r="A14">
        <v>409600</v>
      </c>
      <c r="B14" t="str">
        <f t="shared" si="0"/>
        <v>400k</v>
      </c>
      <c r="C14">
        <v>5.49755813888E+17</v>
      </c>
      <c r="D14">
        <v>0.17952299118041989</v>
      </c>
      <c r="E14">
        <v>3062314248.850152</v>
      </c>
    </row>
    <row r="15" spans="1:37" x14ac:dyDescent="0.2">
      <c r="A15">
        <v>819200</v>
      </c>
      <c r="B15" t="str">
        <f t="shared" si="0"/>
        <v>800k</v>
      </c>
      <c r="C15">
        <v>4.398046511104E+18</v>
      </c>
      <c r="D15">
        <v>0.36782407760620123</v>
      </c>
      <c r="E15">
        <v>11956929355.268101</v>
      </c>
    </row>
    <row r="16" spans="1:37" x14ac:dyDescent="0.2">
      <c r="A16">
        <v>1638400</v>
      </c>
      <c r="B16" t="str">
        <f t="shared" si="0"/>
        <v>1,600k</v>
      </c>
      <c r="C16">
        <v>3.5184372088832E+19</v>
      </c>
      <c r="D16">
        <v>0.71260929107666016</v>
      </c>
      <c r="E16">
        <v>49374001334.831017</v>
      </c>
    </row>
    <row r="17" spans="1:5" x14ac:dyDescent="0.2">
      <c r="A17">
        <v>3276800</v>
      </c>
      <c r="B17" t="str">
        <f t="shared" si="0"/>
        <v>3,200k</v>
      </c>
      <c r="C17">
        <v>2.81474976710656E+20</v>
      </c>
      <c r="D17">
        <v>1.3960640430450439</v>
      </c>
      <c r="E17">
        <v>201620389919.01331</v>
      </c>
    </row>
    <row r="18" spans="1:5" x14ac:dyDescent="0.2">
      <c r="A18">
        <v>6553600</v>
      </c>
      <c r="B18" t="str">
        <f t="shared" si="0"/>
        <v>6,400k</v>
      </c>
      <c r="C18">
        <v>2.251799813685248E+21</v>
      </c>
      <c r="D18">
        <v>2.9573955535888672</v>
      </c>
      <c r="E18">
        <v>761413132900.8855</v>
      </c>
    </row>
    <row r="19" spans="1:5" x14ac:dyDescent="0.2">
      <c r="A19">
        <v>13107200</v>
      </c>
      <c r="B19" t="str">
        <f t="shared" si="0"/>
        <v>12,800k</v>
      </c>
      <c r="C19">
        <v>1.801439850948198E+22</v>
      </c>
      <c r="D19">
        <v>5.7153728008270264</v>
      </c>
      <c r="E19">
        <v>3151920117420.0332</v>
      </c>
    </row>
    <row r="20" spans="1:5" x14ac:dyDescent="0.2">
      <c r="A20">
        <v>26214400</v>
      </c>
      <c r="B20" t="str">
        <f t="shared" si="0"/>
        <v>25,600k</v>
      </c>
      <c r="C20">
        <v>1.4411518807585591E+23</v>
      </c>
      <c r="D20">
        <v>11.769274950027469</v>
      </c>
      <c r="E20">
        <v>12245035372847.631</v>
      </c>
    </row>
    <row r="21" spans="1:5" x14ac:dyDescent="0.2">
      <c r="A21">
        <v>52428800</v>
      </c>
      <c r="B21" t="str">
        <f t="shared" si="0"/>
        <v>51,200k</v>
      </c>
      <c r="C21">
        <v>1.152921504606847E+24</v>
      </c>
      <c r="D21">
        <v>23.19520545005798</v>
      </c>
      <c r="E21">
        <v>49705164590553.992</v>
      </c>
    </row>
    <row r="22" spans="1:5" x14ac:dyDescent="0.2">
      <c r="A22">
        <v>104857600</v>
      </c>
      <c r="B22" t="str">
        <f t="shared" si="0"/>
        <v>102,400k</v>
      </c>
      <c r="C22">
        <v>9.2233720368547758E+24</v>
      </c>
      <c r="D22">
        <v>45.754901647567749</v>
      </c>
      <c r="E22">
        <v>201582162888226.31</v>
      </c>
    </row>
    <row r="23" spans="1:5" x14ac:dyDescent="0.2">
      <c r="A23">
        <v>209715200</v>
      </c>
      <c r="B23" t="str">
        <f t="shared" si="0"/>
        <v>204,800k</v>
      </c>
      <c r="C23">
        <v>7.3786976294838206E+25</v>
      </c>
      <c r="D23">
        <v>94.329552412033081</v>
      </c>
      <c r="E23">
        <v>782225446936665.75</v>
      </c>
    </row>
    <row r="24" spans="1:5" x14ac:dyDescent="0.2">
      <c r="A24">
        <v>419430400</v>
      </c>
      <c r="B24" t="str">
        <f>TEXT(A24/1024,"#,##0")&amp;"k"</f>
        <v>409,600k</v>
      </c>
      <c r="C24">
        <v>5.9029581035870572E+26</v>
      </c>
      <c r="D24">
        <v>183.081741809845</v>
      </c>
      <c r="E24">
        <v>3224219982415326</v>
      </c>
    </row>
    <row r="25" spans="1:5" x14ac:dyDescent="0.2">
      <c r="A25">
        <f>A24*2</f>
        <v>838860800</v>
      </c>
      <c r="B25" t="str">
        <f>TEXT(A24/1024 *2,"#,##0")&amp;"k"</f>
        <v>819,200k</v>
      </c>
      <c r="C25">
        <v>4.7223664828696452E+27</v>
      </c>
      <c r="D25">
        <v>359.08603382110601</v>
      </c>
      <c r="E25">
        <v>1.315107255110427E+16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44D1-0B57-CB4A-ACFE-26B002D71BD2}">
  <sheetPr codeName="Sheet4"/>
  <dimension ref="A1:E28"/>
  <sheetViews>
    <sheetView workbookViewId="0">
      <selection activeCell="A29" sqref="A29"/>
    </sheetView>
  </sheetViews>
  <sheetFormatPr baseColWidth="10" defaultRowHeight="15" x14ac:dyDescent="0.2"/>
  <cols>
    <col min="1" max="1" width="11.1640625" bestFit="1" customWidth="1"/>
    <col min="3" max="4" width="8.83203125"/>
  </cols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3.0112266540527338E-4</v>
      </c>
      <c r="E2">
        <v>26.567246239113221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1.406669616699219E-4</v>
      </c>
      <c r="E3">
        <v>454.97534915254238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1.5187263488769531E-4</v>
      </c>
      <c r="E4">
        <v>3371.2459152276292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1.3709068298339841E-4</v>
      </c>
      <c r="E5">
        <v>29878.033363478258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1.4281272888183591E-4</v>
      </c>
      <c r="E6">
        <v>229447.33467779629</v>
      </c>
    </row>
    <row r="7" spans="1:5" x14ac:dyDescent="0.2">
      <c r="A7">
        <v>3200</v>
      </c>
      <c r="B7" t="str">
        <f>TEXT(A7/1024,"#,##0.0")&amp;"k"</f>
        <v>3.1k</v>
      </c>
      <c r="C7">
        <v>262144000000</v>
      </c>
      <c r="D7">
        <v>1.549720764160156E-4</v>
      </c>
      <c r="E7">
        <v>1691556.350424615</v>
      </c>
    </row>
    <row r="8" spans="1:5" x14ac:dyDescent="0.2">
      <c r="A8">
        <v>6400</v>
      </c>
      <c r="B8" t="str">
        <f>TEXT(A8/1024,"#,##0.0")&amp;"k"</f>
        <v>6.3k</v>
      </c>
      <c r="C8">
        <v>2097152000000</v>
      </c>
      <c r="D8">
        <v>2.083778381347656E-4</v>
      </c>
      <c r="E8">
        <v>10064179.65927689</v>
      </c>
    </row>
    <row r="9" spans="1:5" x14ac:dyDescent="0.2">
      <c r="A9">
        <v>12800</v>
      </c>
      <c r="B9" t="str">
        <f>TEXT(A9/1024,"#,##0.0")&amp;"k"</f>
        <v>12.5k</v>
      </c>
      <c r="C9">
        <v>16777216000000</v>
      </c>
      <c r="D9">
        <v>3.0755996704101562E-4</v>
      </c>
      <c r="E9">
        <v>54549414.091212399</v>
      </c>
    </row>
    <row r="10" spans="1:5" x14ac:dyDescent="0.2">
      <c r="A10">
        <v>25600</v>
      </c>
      <c r="B10" t="str">
        <f>TEXT(A10/1024,"#,##0")&amp;"k"</f>
        <v>25k</v>
      </c>
      <c r="C10">
        <v>134217728000000</v>
      </c>
      <c r="D10">
        <v>4.7254562377929688E-4</v>
      </c>
      <c r="E10">
        <v>284031258.03295249</v>
      </c>
    </row>
    <row r="11" spans="1:5" x14ac:dyDescent="0.2">
      <c r="A11">
        <v>51200</v>
      </c>
      <c r="B11" t="str">
        <f t="shared" ref="B11:B26" si="0">TEXT(A11/1024,"#,##0")&amp;"k"</f>
        <v>50k</v>
      </c>
      <c r="C11">
        <v>1073741824000000</v>
      </c>
      <c r="D11">
        <v>7.8487396240234375E-4</v>
      </c>
      <c r="E11">
        <v>1368043629.2133951</v>
      </c>
    </row>
    <row r="12" spans="1:5" x14ac:dyDescent="0.2">
      <c r="A12">
        <v>102400</v>
      </c>
      <c r="B12" t="str">
        <f t="shared" si="0"/>
        <v>100k</v>
      </c>
      <c r="C12">
        <v>8589934592000000</v>
      </c>
      <c r="D12">
        <v>1.419305801391602E-3</v>
      </c>
      <c r="E12">
        <v>6052208469.5051184</v>
      </c>
    </row>
    <row r="13" spans="1:5" x14ac:dyDescent="0.2">
      <c r="A13">
        <v>204800</v>
      </c>
      <c r="B13" t="str">
        <f t="shared" si="0"/>
        <v>200k</v>
      </c>
      <c r="C13">
        <v>6.8719476736E+16</v>
      </c>
      <c r="D13">
        <v>2.7821063995361328E-3</v>
      </c>
      <c r="E13">
        <v>24700520708.862091</v>
      </c>
    </row>
    <row r="14" spans="1:5" x14ac:dyDescent="0.2">
      <c r="A14">
        <v>409600</v>
      </c>
      <c r="B14" t="str">
        <f t="shared" si="0"/>
        <v>400k</v>
      </c>
      <c r="C14">
        <v>5.49755813888E+17</v>
      </c>
      <c r="D14">
        <v>6.5593719482421884E-3</v>
      </c>
      <c r="E14">
        <v>83812264074.35643</v>
      </c>
    </row>
    <row r="15" spans="1:5" x14ac:dyDescent="0.2">
      <c r="A15">
        <v>819200</v>
      </c>
      <c r="B15" t="str">
        <f t="shared" si="0"/>
        <v>800k</v>
      </c>
      <c r="C15">
        <v>4.398046511104E+18</v>
      </c>
      <c r="D15">
        <v>1.1065244674682621E-2</v>
      </c>
      <c r="E15">
        <v>397464912923.86609</v>
      </c>
    </row>
    <row r="16" spans="1:5" x14ac:dyDescent="0.2">
      <c r="A16">
        <v>1638400</v>
      </c>
      <c r="B16" t="str">
        <f t="shared" si="0"/>
        <v>1,600k</v>
      </c>
      <c r="C16">
        <v>3.5184372088832E+19</v>
      </c>
      <c r="D16">
        <v>2.0276308059692379E-2</v>
      </c>
      <c r="E16">
        <v>1735245488737.45</v>
      </c>
    </row>
    <row r="17" spans="1:5" x14ac:dyDescent="0.2">
      <c r="A17">
        <v>3276800</v>
      </c>
      <c r="B17" t="str">
        <f t="shared" si="0"/>
        <v>3,200k</v>
      </c>
      <c r="C17">
        <v>2.81474976710656E+20</v>
      </c>
      <c r="D17">
        <v>4.0942192077636719E-2</v>
      </c>
      <c r="E17">
        <v>6874936646697.0908</v>
      </c>
    </row>
    <row r="18" spans="1:5" x14ac:dyDescent="0.2">
      <c r="A18">
        <v>6553600</v>
      </c>
      <c r="B18" t="str">
        <f t="shared" si="0"/>
        <v>6,400k</v>
      </c>
      <c r="C18">
        <v>2.251799813685248E+21</v>
      </c>
      <c r="D18">
        <v>8.4444284439086914E-2</v>
      </c>
      <c r="E18">
        <v>26666100952155.77</v>
      </c>
    </row>
    <row r="19" spans="1:5" x14ac:dyDescent="0.2">
      <c r="A19">
        <v>13107200</v>
      </c>
      <c r="B19" t="str">
        <f t="shared" si="0"/>
        <v>12,800k</v>
      </c>
      <c r="C19">
        <v>1.801439850948198E+22</v>
      </c>
      <c r="D19">
        <v>0.16456437110900879</v>
      </c>
      <c r="E19">
        <v>109467185321354.3</v>
      </c>
    </row>
    <row r="20" spans="1:5" x14ac:dyDescent="0.2">
      <c r="A20">
        <v>26214400</v>
      </c>
      <c r="B20" t="str">
        <f t="shared" si="0"/>
        <v>25,600k</v>
      </c>
      <c r="C20">
        <v>1.4411518807585591E+23</v>
      </c>
      <c r="D20">
        <v>0.35131216049194341</v>
      </c>
      <c r="E20">
        <v>410219754061604.31</v>
      </c>
    </row>
    <row r="21" spans="1:5" x14ac:dyDescent="0.2">
      <c r="A21">
        <v>52428800</v>
      </c>
      <c r="B21" t="str">
        <f t="shared" si="0"/>
        <v>51,200k</v>
      </c>
      <c r="C21">
        <v>1.152921504606847E+24</v>
      </c>
      <c r="D21">
        <v>0.62048459053039551</v>
      </c>
      <c r="E21">
        <v>1858098528476460</v>
      </c>
    </row>
    <row r="22" spans="1:5" x14ac:dyDescent="0.2">
      <c r="A22">
        <v>104857600</v>
      </c>
      <c r="B22" t="str">
        <f t="shared" si="0"/>
        <v>102,400k</v>
      </c>
      <c r="C22">
        <v>9.2233720368547758E+24</v>
      </c>
      <c r="D22">
        <v>1.284939289093018</v>
      </c>
      <c r="E22">
        <v>7178060562974263</v>
      </c>
    </row>
    <row r="23" spans="1:5" x14ac:dyDescent="0.2">
      <c r="A23">
        <v>209715200</v>
      </c>
      <c r="B23" t="str">
        <f t="shared" si="0"/>
        <v>204,800k</v>
      </c>
      <c r="C23">
        <v>7.3786976294838206E+25</v>
      </c>
      <c r="D23">
        <v>2.5588030815124512</v>
      </c>
      <c r="E23">
        <v>2.8836520022957128E+16</v>
      </c>
    </row>
    <row r="24" spans="1:5" x14ac:dyDescent="0.2">
      <c r="A24">
        <v>419430400</v>
      </c>
      <c r="B24" t="str">
        <f t="shared" si="0"/>
        <v>409,600k</v>
      </c>
      <c r="C24">
        <v>5.9029581035870572E+26</v>
      </c>
      <c r="D24">
        <v>5.1564192771911621</v>
      </c>
      <c r="E24">
        <v>1.1447785345342499E+17</v>
      </c>
    </row>
    <row r="25" spans="1:5" x14ac:dyDescent="0.2">
      <c r="A25">
        <v>838860800</v>
      </c>
      <c r="B25" t="str">
        <f t="shared" si="0"/>
        <v>819,200k</v>
      </c>
      <c r="C25">
        <v>4.7223664828696452E+27</v>
      </c>
      <c r="D25">
        <v>10.31263709068298</v>
      </c>
      <c r="E25">
        <v>4.5792035939440717E+17</v>
      </c>
    </row>
    <row r="26" spans="1:5" x14ac:dyDescent="0.2">
      <c r="A26">
        <v>1677721600</v>
      </c>
      <c r="B26" t="str">
        <f t="shared" si="0"/>
        <v>1,638,400k</v>
      </c>
      <c r="C26">
        <v>3.7778931862957162E+28</v>
      </c>
      <c r="D26">
        <v>20.604111194610599</v>
      </c>
      <c r="E26">
        <v>1.833562802400279E+18</v>
      </c>
    </row>
    <row r="27" spans="1:5" x14ac:dyDescent="0.2">
      <c r="A27">
        <v>3355443200</v>
      </c>
      <c r="B27" t="str">
        <f>TEXT(A27/1024,"#,##0")&amp;"k"</f>
        <v>3,276,800k</v>
      </c>
      <c r="C27">
        <v>3.0223145490365729E+29</v>
      </c>
      <c r="D27">
        <v>41.200235366821289</v>
      </c>
      <c r="E27">
        <v>7.3356730177091533E+18</v>
      </c>
    </row>
    <row r="28" spans="1:5" x14ac:dyDescent="0.2">
      <c r="A28">
        <f>A27*2</f>
        <v>6710886400</v>
      </c>
      <c r="B28" t="str">
        <f>TEXT(A27/1024 *2,"#,##0")&amp;"k"</f>
        <v>6,553,600k</v>
      </c>
      <c r="C28">
        <v>2.4178516392292581E+30</v>
      </c>
      <c r="D28">
        <v>102.595596075058</v>
      </c>
      <c r="E28">
        <v>2.3566817014839321E+19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A006-4B61-8D42-8E79-78DFB852F74C}">
  <sheetPr codeName="Sheet5"/>
  <dimension ref="A1:E6"/>
  <sheetViews>
    <sheetView workbookViewId="0">
      <selection activeCell="C1" sqref="C1:E1048576"/>
    </sheetView>
  </sheetViews>
  <sheetFormatPr baseColWidth="10" defaultRowHeight="15" x14ac:dyDescent="0.2"/>
  <cols>
    <col min="3" max="3" width="8.83203125"/>
  </cols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0.98886299133300781</v>
      </c>
      <c r="E2">
        <v>8.0900995083412267E-3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7.7646174430847168</v>
      </c>
      <c r="E3">
        <v>8.2425181239288679E-3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62.143054962158203</v>
      </c>
      <c r="E4">
        <v>8.2390542323962125E-3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500.47437429428101</v>
      </c>
      <c r="E5">
        <v>8.1842352183880938E-3</v>
      </c>
    </row>
    <row r="6" spans="1:5" x14ac:dyDescent="0.2">
      <c r="C6">
        <v>32768000000</v>
      </c>
      <c r="D6">
        <v>4046.4088096618648</v>
      </c>
      <c r="E6">
        <v>8.0980448445440757E-3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9275-CAE8-4E48-9494-730E2FE45E88}">
  <sheetPr codeName="Sheet6"/>
  <dimension ref="A1:E8"/>
  <sheetViews>
    <sheetView workbookViewId="0">
      <selection activeCell="E8" sqref="E8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1.2109279632568359E-3</v>
      </c>
      <c r="E2">
        <v>6.6065036424493009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1.08034610748291E-2</v>
      </c>
      <c r="E3">
        <v>5.9240274534901687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9.1753244400024414E-2</v>
      </c>
      <c r="E4">
        <v>5.5801841487783266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0.72682714462280273</v>
      </c>
      <c r="E5">
        <v>5.6354527074324903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9.1245059967041016</v>
      </c>
      <c r="E6">
        <v>3.5912081171119028</v>
      </c>
    </row>
    <row r="7" spans="1:5" x14ac:dyDescent="0.2">
      <c r="A7">
        <v>3200</v>
      </c>
      <c r="B7" t="str">
        <f t="shared" ref="B7:B8" si="0">TEXT(A7/1024,"#,##0.0")&amp;"k"</f>
        <v>3.1k</v>
      </c>
      <c r="C7">
        <v>262144000000</v>
      </c>
      <c r="D7">
        <v>120.83968377113339</v>
      </c>
      <c r="E7">
        <v>2.1693535750763182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1132.8359773159029</v>
      </c>
      <c r="E8">
        <v>1.851240640298969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0029-E16E-5448-987D-BD9B6E98D8C7}">
  <sheetPr codeName="Sheet7"/>
  <dimension ref="A1:E10"/>
  <sheetViews>
    <sheetView workbookViewId="0">
      <selection activeCell="E10" sqref="C2:E10"/>
    </sheetView>
  </sheetViews>
  <sheetFormatPr baseColWidth="10" defaultRowHeight="15" x14ac:dyDescent="0.2"/>
  <sheetData>
    <row r="1" spans="1:5" x14ac:dyDescent="0.2">
      <c r="A1" s="2" t="s">
        <v>6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7.1520805358886719E-3</v>
      </c>
      <c r="E2">
        <v>1.118555637042469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2.7747869491577148E-2</v>
      </c>
      <c r="E3">
        <v>2.3064833867489241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0.10984921455383299</v>
      </c>
      <c r="E4">
        <v>4.6609345554226778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0.43988823890686041</v>
      </c>
      <c r="E5">
        <v>9.3114560420590511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1.7923295497894289</v>
      </c>
      <c r="E6">
        <v>18.282352151059349</v>
      </c>
    </row>
    <row r="7" spans="1:5" x14ac:dyDescent="0.2">
      <c r="A7">
        <v>3200</v>
      </c>
      <c r="B7" t="str">
        <f t="shared" ref="B7:B10" si="0">TEXT(A7/1024,"#,##0.0")&amp;"k"</f>
        <v>3.1k</v>
      </c>
      <c r="C7">
        <v>262144000000</v>
      </c>
      <c r="D7">
        <v>7.0830833911895752</v>
      </c>
      <c r="E7">
        <v>37.009870634316208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28.611335515975949</v>
      </c>
      <c r="E8">
        <v>73.297941608807307</v>
      </c>
    </row>
    <row r="9" spans="1:5" x14ac:dyDescent="0.2">
      <c r="A9">
        <v>12800</v>
      </c>
      <c r="B9" t="str">
        <f t="shared" si="0"/>
        <v>12.5k</v>
      </c>
      <c r="C9">
        <v>16777216000000</v>
      </c>
      <c r="D9">
        <v>114.00658440589901</v>
      </c>
      <c r="E9">
        <v>147.16006174053831</v>
      </c>
    </row>
    <row r="10" spans="1:5" x14ac:dyDescent="0.2">
      <c r="A10">
        <v>25600</v>
      </c>
      <c r="B10" t="str">
        <f t="shared" si="0"/>
        <v>25.0k</v>
      </c>
      <c r="C10">
        <v>134217728000000</v>
      </c>
      <c r="D10">
        <v>454.96244597434998</v>
      </c>
      <c r="E10">
        <v>295.00836648738908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2619-F89C-4F4E-B2C8-D98EA461A245}">
  <sheetPr codeName="Sheet8"/>
  <dimension ref="A1:E12"/>
  <sheetViews>
    <sheetView workbookViewId="0">
      <selection activeCell="A12" sqref="A12:B12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2.5677680969238281E-4</v>
      </c>
      <c r="E2">
        <v>31.155461467038069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4.0173530578613281E-4</v>
      </c>
      <c r="E3">
        <v>159.30887596439169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1.5277862548828121E-3</v>
      </c>
      <c r="E4">
        <v>335.12541323345818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4.7385692596435547E-3</v>
      </c>
      <c r="E5">
        <v>864.3959337861636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1.5516757965087891E-2</v>
      </c>
      <c r="E6">
        <v>2111.7813446421442</v>
      </c>
    </row>
    <row r="7" spans="1:5" x14ac:dyDescent="0.2">
      <c r="A7">
        <v>3200</v>
      </c>
      <c r="B7" t="str">
        <f t="shared" ref="B7:B10" si="0">TEXT(A7/1024,"#,##0.0")&amp;"k"</f>
        <v>3.1k</v>
      </c>
      <c r="C7">
        <v>262144000000</v>
      </c>
      <c r="D7">
        <v>6.3354253768920898E-2</v>
      </c>
      <c r="E7">
        <v>4137.7489971888444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0.26298713684082031</v>
      </c>
      <c r="E8">
        <v>7974.3519975631161</v>
      </c>
    </row>
    <row r="9" spans="1:5" x14ac:dyDescent="0.2">
      <c r="A9">
        <v>12800</v>
      </c>
      <c r="B9" t="str">
        <f t="shared" si="0"/>
        <v>12.5k</v>
      </c>
      <c r="C9">
        <v>16777216000000</v>
      </c>
      <c r="D9">
        <v>1.057552814483643</v>
      </c>
      <c r="E9">
        <v>15864.187367504281</v>
      </c>
    </row>
    <row r="10" spans="1:5" x14ac:dyDescent="0.2">
      <c r="A10">
        <v>25600</v>
      </c>
      <c r="B10" t="str">
        <f t="shared" si="0"/>
        <v>25.0k</v>
      </c>
      <c r="C10">
        <v>134217728000000</v>
      </c>
      <c r="D10">
        <v>4.2856302261352539</v>
      </c>
      <c r="E10">
        <v>31318.084136492671</v>
      </c>
    </row>
    <row r="11" spans="1:5" x14ac:dyDescent="0.2">
      <c r="A11">
        <v>51200</v>
      </c>
      <c r="B11" t="str">
        <f t="shared" ref="B11:B12" si="1">TEXT(A11/1024,"#,##0")&amp;"k"</f>
        <v>50k</v>
      </c>
      <c r="C11">
        <v>1073741824000000</v>
      </c>
      <c r="D11">
        <v>17.12354946136475</v>
      </c>
      <c r="E11">
        <v>62705.563844846853</v>
      </c>
    </row>
    <row r="12" spans="1:5" x14ac:dyDescent="0.2">
      <c r="A12">
        <v>102400</v>
      </c>
      <c r="B12" t="str">
        <f t="shared" si="1"/>
        <v>100k</v>
      </c>
      <c r="C12">
        <v>8589934592000000</v>
      </c>
      <c r="D12">
        <v>80.744925260543823</v>
      </c>
      <c r="E12">
        <v>106383.5846560315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240-942E-8F47-809F-EE601BDFA052}">
  <sheetPr codeName="Sheet9"/>
  <dimension ref="A1:E4"/>
  <sheetViews>
    <sheetView workbookViewId="0">
      <selection activeCell="E8" sqref="A5:E8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0.97823238372802734</v>
      </c>
      <c r="E2">
        <v>8.1780159122438103E-3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7.8468823432922363</v>
      </c>
      <c r="E3">
        <v>8.1561054696721973E-3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62.299051761627197</v>
      </c>
      <c r="E4">
        <v>8.2184236440555909E-3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C629-308C-0F4C-AF06-7BF47249A6E2}">
  <sheetPr codeName="Sheet10"/>
  <dimension ref="A1:E8"/>
  <sheetViews>
    <sheetView workbookViewId="0">
      <selection activeCell="E10" sqref="A9:E10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1.150846481323242E-3</v>
      </c>
      <c r="E2">
        <v>6.9514050134659202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9.7980499267578125E-3</v>
      </c>
      <c r="E3">
        <v>6.531912010901304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8.2524299621582031E-2</v>
      </c>
      <c r="E4">
        <v>6.2042332058289897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0.60536527633666992</v>
      </c>
      <c r="E5">
        <v>6.766162778259579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8.4587767124176025</v>
      </c>
      <c r="E6">
        <v>3.8738461971571039</v>
      </c>
    </row>
    <row r="7" spans="1:5" x14ac:dyDescent="0.2">
      <c r="A7">
        <v>3200</v>
      </c>
      <c r="B7" t="str">
        <f t="shared" ref="B7:B8" si="0">TEXT(A7/1024,"#,##0.0")&amp;"k"</f>
        <v>3.1k</v>
      </c>
      <c r="C7">
        <v>262144000000</v>
      </c>
      <c r="D7">
        <v>116.3200590610504</v>
      </c>
      <c r="E7">
        <v>2.2536439726394399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1059.7153353691101</v>
      </c>
      <c r="E8">
        <v>1.978976740267272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8</vt:i4>
      </vt:variant>
    </vt:vector>
  </HeadingPairs>
  <TitlesOfParts>
    <vt:vector size="16" baseType="lpstr">
      <vt:lpstr>Dot1</vt:lpstr>
      <vt:lpstr>Dot2</vt:lpstr>
      <vt:lpstr>Integer1</vt:lpstr>
      <vt:lpstr>Integer2</vt:lpstr>
      <vt:lpstr>MatrixV1</vt:lpstr>
      <vt:lpstr>MatrixV2</vt:lpstr>
      <vt:lpstr>MatrixM1</vt:lpstr>
      <vt:lpstr>MatrixM2</vt:lpstr>
      <vt:lpstr>Performance Dot1</vt:lpstr>
      <vt:lpstr>Performance Dot2</vt:lpstr>
      <vt:lpstr>Performance Integer1</vt:lpstr>
      <vt:lpstr>Performance Integer2</vt:lpstr>
      <vt:lpstr>Performance Matrix Vector 1</vt:lpstr>
      <vt:lpstr>Performance Matrix Vector 2</vt:lpstr>
      <vt:lpstr>Performance Matrix Matrix 1</vt:lpstr>
      <vt:lpstr>Performance Matrix Matrix 2</vt:lpstr>
    </vt:vector>
  </TitlesOfParts>
  <Company>Carnegie Mellon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Sanil Rao</dc:creator>
  <cp:lastModifiedBy>Michael Moorer</cp:lastModifiedBy>
  <dcterms:created xsi:type="dcterms:W3CDTF">2020-02-07T16:29:13Z</dcterms:created>
  <dcterms:modified xsi:type="dcterms:W3CDTF">2020-05-07T17:13:43Z</dcterms:modified>
</cp:coreProperties>
</file>