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chartsheets/sheet8.xml" ContentType="application/vnd.openxmlformats-officedocument.spreadsheetml.chart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yakwtfgo/Documents/CMU-ECE/Spring-2020/18847/Assignment1/Python/Python_Excel/"/>
    </mc:Choice>
  </mc:AlternateContent>
  <xr:revisionPtr revIDLastSave="0" documentId="13_ncr:1_{DD0EA90E-1B71-8945-895A-5ABF691E8C7E}" xr6:coauthVersionLast="45" xr6:coauthVersionMax="45" xr10:uidLastSave="{00000000-0000-0000-0000-000000000000}"/>
  <bookViews>
    <workbookView xWindow="0" yWindow="460" windowWidth="28800" windowHeight="16100" firstSheet="9" activeTab="14" xr2:uid="{00000000-000D-0000-FFFF-FFFF00000000}"/>
  </bookViews>
  <sheets>
    <sheet name="Performance Dot1" sheetId="20" r:id="rId1"/>
    <sheet name="Dot1" sheetId="3" r:id="rId2"/>
    <sheet name="Performance Dot2" sheetId="21" r:id="rId3"/>
    <sheet name="Dot2" sheetId="4" r:id="rId4"/>
    <sheet name="Performance Integer1" sheetId="22" r:id="rId5"/>
    <sheet name="Integer1" sheetId="5" r:id="rId6"/>
    <sheet name="Performance Integer2" sheetId="23" r:id="rId7"/>
    <sheet name="Integer2" sheetId="6" r:id="rId8"/>
    <sheet name="Performance Matrix Vector 1" sheetId="24" r:id="rId9"/>
    <sheet name="MatrixV1" sheetId="7" r:id="rId10"/>
    <sheet name="Performance Matrix Vector 2" sheetId="25" r:id="rId11"/>
    <sheet name="MatrixV2" sheetId="8" r:id="rId12"/>
    <sheet name="Performance Matrix Matrix 1" sheetId="26" r:id="rId13"/>
    <sheet name="MatrixM1" sheetId="9" r:id="rId14"/>
    <sheet name="Performance Matrix Matrix 2" sheetId="27" r:id="rId15"/>
    <sheet name="MatrixM2" sheetId="10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9" i="10" l="1"/>
  <c r="B10" i="10"/>
  <c r="B11" i="10"/>
  <c r="B12" i="10"/>
  <c r="B8" i="10"/>
  <c r="B7" i="10"/>
  <c r="B6" i="10"/>
  <c r="B5" i="10"/>
  <c r="B4" i="10"/>
  <c r="B3" i="10"/>
  <c r="B2" i="10"/>
  <c r="B6" i="8"/>
  <c r="B5" i="8"/>
  <c r="B4" i="8"/>
  <c r="B3" i="8"/>
  <c r="B2" i="8"/>
  <c r="B8" i="9"/>
  <c r="B7" i="9"/>
  <c r="B6" i="9"/>
  <c r="B5" i="9"/>
  <c r="B4" i="9"/>
  <c r="B3" i="9"/>
  <c r="B2" i="9"/>
  <c r="B9" i="7"/>
  <c r="B10" i="7"/>
  <c r="B8" i="7"/>
  <c r="B7" i="7"/>
  <c r="B6" i="7"/>
  <c r="B5" i="7"/>
  <c r="B4" i="7"/>
  <c r="B3" i="7"/>
  <c r="B2" i="7"/>
  <c r="B7" i="6"/>
  <c r="B8" i="6"/>
  <c r="B6" i="6"/>
  <c r="B5" i="6"/>
  <c r="B4" i="6"/>
  <c r="B3" i="6"/>
  <c r="B2" i="6"/>
  <c r="B6" i="5"/>
  <c r="B5" i="5"/>
  <c r="B4" i="5"/>
  <c r="B3" i="5"/>
  <c r="B2" i="5"/>
  <c r="B26" i="4"/>
  <c r="B27" i="4"/>
  <c r="B28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9" i="3"/>
  <c r="B20" i="3"/>
  <c r="B21" i="3"/>
  <c r="B22" i="3"/>
  <c r="B23" i="3"/>
  <c r="B24" i="3"/>
  <c r="B25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<sst xmlns="http://schemas.openxmlformats.org/spreadsheetml/2006/main" count="41" uniqueCount="7">
  <si>
    <t>Size n</t>
  </si>
  <si>
    <t>Operation Count</t>
  </si>
  <si>
    <t>Exection Time</t>
  </si>
  <si>
    <t>Flops</t>
  </si>
  <si>
    <t>ECE</t>
  </si>
  <si>
    <t>Label</t>
  </si>
  <si>
    <t>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</si>
</sst>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tyles" Target="styles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theme" Target="theme/theme1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8.xml"/><Relationship Id="rId20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3.xml"/><Relationship Id="rId15" Type="http://schemas.openxmlformats.org/officeDocument/2006/relationships/chartsheet" Target="chartsheets/sheet8.xml"/><Relationship Id="rId10" Type="http://schemas.openxmlformats.org/officeDocument/2006/relationships/worksheet" Target="worksheets/sheet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'Dot1'!$F$1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'Dot1'!$B$2:$B$25</c:f>
              <c:strCache>
                <c:ptCount val="2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</c:strCache>
            </c:strRef>
          </c:cat>
          <c:val>
            <c:numRef>
              <c:f>'Dot1'!$E$2:$E$25</c:f>
              <c:numCache>
                <c:formatCode>General</c:formatCode>
                <c:ptCount val="24"/>
                <c:pt idx="0">
                  <c:v>33.387494527363188</c:v>
                </c:pt>
                <c:pt idx="1">
                  <c:v>414.89251313755801</c:v>
                </c:pt>
                <c:pt idx="2">
                  <c:v>2039.3956771130111</c:v>
                </c:pt>
                <c:pt idx="3">
                  <c:v>9162.5968981333335</c:v>
                </c:pt>
                <c:pt idx="4">
                  <c:v>45061.951958032791</c:v>
                </c:pt>
                <c:pt idx="5">
                  <c:v>165091.83600240239</c:v>
                </c:pt>
                <c:pt idx="6">
                  <c:v>639622.82011401979</c:v>
                </c:pt>
                <c:pt idx="7">
                  <c:v>2757612.0455233171</c:v>
                </c:pt>
                <c:pt idx="8">
                  <c:v>9670519.5303679947</c:v>
                </c:pt>
                <c:pt idx="9">
                  <c:v>40670064.815735728</c:v>
                </c:pt>
                <c:pt idx="10">
                  <c:v>179133671.1893121</c:v>
                </c:pt>
                <c:pt idx="11">
                  <c:v>706814266.60841358</c:v>
                </c:pt>
                <c:pt idx="12">
                  <c:v>2733485952.54565</c:v>
                </c:pt>
                <c:pt idx="13">
                  <c:v>11459889874.75736</c:v>
                </c:pt>
                <c:pt idx="14">
                  <c:v>39536980055.13018</c:v>
                </c:pt>
                <c:pt idx="15">
                  <c:v>172956129352.85461</c:v>
                </c:pt>
                <c:pt idx="16">
                  <c:v>703890808933.83728</c:v>
                </c:pt>
                <c:pt idx="17">
                  <c:v>2914248502631.917</c:v>
                </c:pt>
                <c:pt idx="18">
                  <c:v>11800537512956.539</c:v>
                </c:pt>
                <c:pt idx="19">
                  <c:v>44540316497695.672</c:v>
                </c:pt>
                <c:pt idx="20">
                  <c:v>192739683299863.5</c:v>
                </c:pt>
                <c:pt idx="21">
                  <c:v>747530576342167.38</c:v>
                </c:pt>
                <c:pt idx="22">
                  <c:v>3027868147847862</c:v>
                </c:pt>
                <c:pt idx="23">
                  <c:v>1.251397043764248E+16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1-0048-9029-863EBFEB5EB7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'Dot1'!$B$2:$B$25</c:f>
              <c:strCache>
                <c:ptCount val="2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EB1-0048-9029-863EBFEB5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Dot-Product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'Dot2'!$F$1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'Dot2'!$B$2:$B$28</c:f>
              <c:strCache>
                <c:ptCount val="2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  <c:pt idx="25">
                  <c:v>3,276,800k</c:v>
                </c:pt>
                <c:pt idx="26">
                  <c:v>6,553,600k</c:v>
                </c:pt>
              </c:strCache>
            </c:strRef>
          </c:cat>
          <c:val>
            <c:numRef>
              <c:f>'Dot2'!$E$2:$E$28</c:f>
              <c:numCache>
                <c:formatCode>General</c:formatCode>
                <c:ptCount val="27"/>
                <c:pt idx="0">
                  <c:v>29.10184908933218</c:v>
                </c:pt>
                <c:pt idx="1">
                  <c:v>358.87093048128338</c:v>
                </c:pt>
                <c:pt idx="2">
                  <c:v>3020.3708129395218</c:v>
                </c:pt>
                <c:pt idx="3">
                  <c:v>21885.183673885349</c:v>
                </c:pt>
                <c:pt idx="4">
                  <c:v>175528.67620945079</c:v>
                </c:pt>
                <c:pt idx="5">
                  <c:v>1287484.34165808</c:v>
                </c:pt>
                <c:pt idx="6">
                  <c:v>7569787.4545679856</c:v>
                </c:pt>
                <c:pt idx="7">
                  <c:v>44312811.195002519</c:v>
                </c:pt>
                <c:pt idx="8">
                  <c:v>234464786.9309921</c:v>
                </c:pt>
                <c:pt idx="9">
                  <c:v>1132126603.1600039</c:v>
                </c:pt>
                <c:pt idx="10">
                  <c:v>4669967209.1981812</c:v>
                </c:pt>
                <c:pt idx="11">
                  <c:v>15711658552.832479</c:v>
                </c:pt>
                <c:pt idx="12">
                  <c:v>72606682071.090561</c:v>
                </c:pt>
                <c:pt idx="13">
                  <c:v>335755520898.95618</c:v>
                </c:pt>
                <c:pt idx="14">
                  <c:v>1485170357667.9561</c:v>
                </c:pt>
                <c:pt idx="15">
                  <c:v>6036207381534.4287</c:v>
                </c:pt>
                <c:pt idx="16">
                  <c:v>24627661898506.891</c:v>
                </c:pt>
                <c:pt idx="17">
                  <c:v>98877408341367.453</c:v>
                </c:pt>
                <c:pt idx="18">
                  <c:v>400424038182933.5</c:v>
                </c:pt>
                <c:pt idx="19">
                  <c:v>1609148911797362</c:v>
                </c:pt>
                <c:pt idx="20">
                  <c:v>6442322740351391</c:v>
                </c:pt>
                <c:pt idx="21">
                  <c:v>2.5845656113640968E+16</c:v>
                </c:pt>
                <c:pt idx="22">
                  <c:v>7.8921945366243312E+16</c:v>
                </c:pt>
                <c:pt idx="23">
                  <c:v>4.5992400224980992E+17</c:v>
                </c:pt>
                <c:pt idx="24">
                  <c:v>1.8045294949024471E+18</c:v>
                </c:pt>
                <c:pt idx="25">
                  <c:v>6.3523851842224128E+18</c:v>
                </c:pt>
                <c:pt idx="26">
                  <c:v>1.98054514731805E+19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9-F94D-B59F-677106621C9C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'Dot2'!$B$2:$B$28</c:f>
              <c:strCache>
                <c:ptCount val="2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  <c:pt idx="7">
                  <c:v>12.5k</c:v>
                </c:pt>
                <c:pt idx="8">
                  <c:v>25k</c:v>
                </c:pt>
                <c:pt idx="9">
                  <c:v>50k</c:v>
                </c:pt>
                <c:pt idx="10">
                  <c:v>100k</c:v>
                </c:pt>
                <c:pt idx="11">
                  <c:v>200k</c:v>
                </c:pt>
                <c:pt idx="12">
                  <c:v>400k</c:v>
                </c:pt>
                <c:pt idx="13">
                  <c:v>800k</c:v>
                </c:pt>
                <c:pt idx="14">
                  <c:v>1,600k</c:v>
                </c:pt>
                <c:pt idx="15">
                  <c:v>3,200k</c:v>
                </c:pt>
                <c:pt idx="16">
                  <c:v>6,400k</c:v>
                </c:pt>
                <c:pt idx="17">
                  <c:v>12,800k</c:v>
                </c:pt>
                <c:pt idx="18">
                  <c:v>25,600k</c:v>
                </c:pt>
                <c:pt idx="19">
                  <c:v>51,200k</c:v>
                </c:pt>
                <c:pt idx="20">
                  <c:v>102,400k</c:v>
                </c:pt>
                <c:pt idx="21">
                  <c:v>204,800k</c:v>
                </c:pt>
                <c:pt idx="22">
                  <c:v>409,600k</c:v>
                </c:pt>
                <c:pt idx="23">
                  <c:v>819,200k</c:v>
                </c:pt>
                <c:pt idx="24">
                  <c:v>1,638,400k</c:v>
                </c:pt>
                <c:pt idx="25">
                  <c:v>3,276,800k</c:v>
                </c:pt>
                <c:pt idx="26">
                  <c:v>6,553,600k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7859-F94D-B59F-677106621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Integer1!$B$2:$B$6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</c:strCache>
            </c:strRef>
          </c:cat>
          <c:val>
            <c:numRef>
              <c:f>Integer1!$E$2:$E$6</c:f>
              <c:numCache>
                <c:formatCode>General</c:formatCode>
                <c:ptCount val="5"/>
                <c:pt idx="0">
                  <c:v>8.0322453851210274E-3</c:v>
                </c:pt>
                <c:pt idx="1">
                  <c:v>7.9551700619751552E-3</c:v>
                </c:pt>
                <c:pt idx="2">
                  <c:v>8.0147550543445585E-3</c:v>
                </c:pt>
                <c:pt idx="3">
                  <c:v>7.9374968023379691E-3</c:v>
                </c:pt>
                <c:pt idx="4">
                  <c:v>8.4158039277360923E-3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3A-684F-BC93-4A5EBD82B1C8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Integer1!$B$2:$B$6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643A-684F-BC93-4A5EBD82B1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Integer-Power-of-Matrix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Integer2!$F$1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Integer2!$E$2:$E$8</c:f>
              <c:numCache>
                <c:formatCode>General</c:formatCode>
                <c:ptCount val="7"/>
                <c:pt idx="0">
                  <c:v>6.6418115597783061</c:v>
                </c:pt>
                <c:pt idx="1">
                  <c:v>7.7041430416439454</c:v>
                </c:pt>
                <c:pt idx="2">
                  <c:v>5.9195368199372069</c:v>
                </c:pt>
                <c:pt idx="3">
                  <c:v>5.4022724256545116</c:v>
                </c:pt>
                <c:pt idx="4">
                  <c:v>3.601798383240399</c:v>
                </c:pt>
                <c:pt idx="5">
                  <c:v>1.0824300950321439</c:v>
                </c:pt>
                <c:pt idx="6">
                  <c:v>0.41963043693718272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7A-0B40-A8FF-3181748B26D1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AE7A-0B40-A8FF-3181748B2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MatrixV1!$F$1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MatrixV1!$E$2:$E$10</c:f>
              <c:numCache>
                <c:formatCode>General</c:formatCode>
                <c:ptCount val="9"/>
                <c:pt idx="0">
                  <c:v>1.126743854936199</c:v>
                </c:pt>
                <c:pt idx="1">
                  <c:v>2.3561850993609998</c:v>
                </c:pt>
                <c:pt idx="2">
                  <c:v>4.6546104251062603</c:v>
                </c:pt>
                <c:pt idx="3">
                  <c:v>9.0297986591855768</c:v>
                </c:pt>
                <c:pt idx="4">
                  <c:v>18.74481267346653</c:v>
                </c:pt>
                <c:pt idx="5">
                  <c:v>37.864215907568628</c:v>
                </c:pt>
                <c:pt idx="6">
                  <c:v>75.986773380777507</c:v>
                </c:pt>
                <c:pt idx="7">
                  <c:v>144.53256905301549</c:v>
                </c:pt>
                <c:pt idx="8">
                  <c:v>284.79396875526351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9-3849-9511-652B7C5A6689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Integer2!$B$2:$B$10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29F9-3849-9511-652B7C5A6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Matrix-Vector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MatrixV2!$F$1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</c:strCache>
            </c:strRef>
          </c:cat>
          <c:val>
            <c:numRef>
              <c:f>MatrixV2!$E$2:$E$6</c:f>
              <c:numCache>
                <c:formatCode>General</c:formatCode>
                <c:ptCount val="5"/>
                <c:pt idx="0">
                  <c:v>7.9127864351014373E-3</c:v>
                </c:pt>
                <c:pt idx="1">
                  <c:v>7.7964518863295022E-3</c:v>
                </c:pt>
                <c:pt idx="2">
                  <c:v>8.0994519648433811E-3</c:v>
                </c:pt>
                <c:pt idx="3">
                  <c:v>8.163880149606971E-3</c:v>
                </c:pt>
                <c:pt idx="4">
                  <c:v>8.2440433327763303E-3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9-C64F-BBCC-976F40733FEE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Integer2!$B$2:$B$6</c:f>
              <c:strCache>
                <c:ptCount val="5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C419-C64F-BBCC-976F40733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1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MatrixM1!$G$1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MatrixM1!$E$2:$E$8</c:f>
              <c:numCache>
                <c:formatCode>General</c:formatCode>
                <c:ptCount val="7"/>
                <c:pt idx="0">
                  <c:v>7.1044742748253231</c:v>
                </c:pt>
                <c:pt idx="1">
                  <c:v>8.0669388147613894</c:v>
                </c:pt>
                <c:pt idx="2">
                  <c:v>6.2060620408635092</c:v>
                </c:pt>
                <c:pt idx="3">
                  <c:v>6.1621029875307931</c:v>
                </c:pt>
                <c:pt idx="4">
                  <c:v>4.8912438549188506</c:v>
                </c:pt>
                <c:pt idx="5">
                  <c:v>1.4003187218758451</c:v>
                </c:pt>
                <c:pt idx="6">
                  <c:v>0.50136114115920305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634F-9D22-A4BA241EFA76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Integer2!$B$2:$B$8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3B24-634F-9D22-A4BA241EF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Performance of Matrix-Matrix Version 2</a:t>
            </a:r>
            <a:br>
              <a:rPr lang="en-US" sz="1800" b="0" i="0" baseline="0">
                <a:effectLst/>
              </a:rPr>
            </a:br>
            <a:r>
              <a:rPr lang="en-US" sz="1800" b="1" i="0" baseline="0">
                <a:effectLst/>
              </a:rPr>
              <a:t>Python on ece022</a:t>
            </a:r>
            <a:br>
              <a:rPr lang="en-US" sz="1800" b="0" i="0" baseline="0">
                <a:effectLst/>
              </a:rPr>
            </a:br>
            <a:r>
              <a:rPr lang="en-US" sz="1800" b="0" i="0" baseline="0">
                <a:effectLst/>
              </a:rPr>
              <a:t>[Gflop/s]</a:t>
            </a:r>
            <a:endParaRPr lang="en-US">
              <a:effectLst/>
            </a:endParaRPr>
          </a:p>
          <a:p>
            <a:pPr marL="0" marR="0" lvl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1.0245643754094192E-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MatrixM2!$G$1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Integer2!$B$2:$B$12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Ref>
              <c:f>MatrixM2!$E$2:$E$12</c:f>
              <c:numCache>
                <c:formatCode>General</c:formatCode>
                <c:ptCount val="11"/>
                <c:pt idx="0">
                  <c:v>26.994716009654059</c:v>
                </c:pt>
                <c:pt idx="1">
                  <c:v>135.3001290322581</c:v>
                </c:pt>
                <c:pt idx="2">
                  <c:v>300.22139633720121</c:v>
                </c:pt>
                <c:pt idx="3">
                  <c:v>716.69388778106884</c:v>
                </c:pt>
                <c:pt idx="4">
                  <c:v>1725.601133401133</c:v>
                </c:pt>
                <c:pt idx="5">
                  <c:v>3611.5872676914992</c:v>
                </c:pt>
                <c:pt idx="6">
                  <c:v>6417.7747879610351</c:v>
                </c:pt>
                <c:pt idx="7">
                  <c:v>10208.141907696559</c:v>
                </c:pt>
                <c:pt idx="8">
                  <c:v>20881.225761300069</c:v>
                </c:pt>
                <c:pt idx="9">
                  <c:v>46843.148253100182</c:v>
                </c:pt>
                <c:pt idx="10">
                  <c:v>82331.692694006517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C6-304C-A9EB-E50BBCFE0D44}"/>
            </c:ext>
          </c:extLst>
        </c:ser>
        <c:ser>
          <c:idx val="0"/>
          <c:order val="1"/>
          <c:tx>
            <c:v>Series1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cat>
            <c:strRef>
              <c:f>Integer2!$B$2:$B$12</c:f>
              <c:strCach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1.6k</c:v>
                </c:pt>
                <c:pt idx="5">
                  <c:v>3.1k</c:v>
                </c:pt>
                <c:pt idx="6">
                  <c:v>6.3k</c:v>
                </c:pt>
              </c:strCache>
            </c:strRef>
          </c:cat>
          <c:val>
            <c:numLit>
              <c:ptCount val="0"/>
            </c:numLit>
          </c:val>
          <c:smooth val="0"/>
          <c:extLst>
            <c:ext xmlns:c16="http://schemas.microsoft.com/office/drawing/2014/chart" uri="{C3380CC4-5D6E-409C-BE32-E72D297353CC}">
              <c16:uniqueId val="{00000002-0FC6-304C-A9EB-E50BBCFE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393144"/>
        <c:axId val="538391832"/>
      </c:lineChart>
      <c:catAx>
        <c:axId val="538393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bg1">
                      <a:lumMod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low"/>
        <c:spPr>
          <a:noFill/>
          <a:ln w="38100" cap="sq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1832"/>
        <c:crosses val="autoZero"/>
        <c:auto val="1"/>
        <c:lblAlgn val="ctr"/>
        <c:lblOffset val="100"/>
        <c:tickLblSkip val="1"/>
        <c:noMultiLvlLbl val="0"/>
      </c:catAx>
      <c:valAx>
        <c:axId val="538391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393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8BF551-55CC-7448-8A02-430D7599F835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13813F-E331-BE40-85B8-8D3C93AB1D8B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E443B4F-FFA5-1D40-85A0-D6F6B02A56DE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FF87277-D1F6-DF45-8A84-AAB589FAC289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DDF5632-7D95-4843-B414-1CC243B1066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98661F9-441B-D742-9910-8753861AE781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FA91F7E-3AC8-8F49-81D7-960FF68BFC58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F51F27-1046-8047-B0EB-C36DF82BDA87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7BBD3-B7CD-784C-863E-04D0616AD32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E66CB6-5E8A-CA40-A8E1-10DEACD2CD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666F89-8330-1443-B4A6-994F8F9D9A6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B707F-F9AF-A14B-834D-D63BCC04E32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38A6E-19E0-C142-A7B8-40FEF69B909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6F9E51-BB72-DD42-9645-EE956788186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CADF7D-6A3D-D04C-95D9-4C38DF13E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0.51975</cdr:x>
      <cdr:y>0.14268</cdr:y>
    </cdr:from>
    <cdr:to>
      <cdr:x>0.62532</cdr:x>
      <cdr:y>0.28817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501662" y="89681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0.70992</cdr:x>
      <cdr:y>0.55582</cdr:y>
    </cdr:from>
    <cdr:to>
      <cdr:x>0.81008</cdr:x>
      <cdr:y>0.59965</cdr:y>
    </cdr:to>
    <cdr:sp macro="" textlink="'Dot1'!$H$3">
      <cdr:nvSpPr>
        <cdr:cNvPr id="3" name="TextBox 2"/>
        <cdr:cNvSpPr txBox="1"/>
      </cdr:nvSpPr>
      <cdr:spPr>
        <a:xfrm xmlns:a="http://schemas.openxmlformats.org/drawingml/2006/main">
          <a:off x="6148754" y="3493477"/>
          <a:ext cx="867508" cy="2754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fld id="{301E9321-F56D-7347-84D6-9BD78AD3F1B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US" sz="1200" b="1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487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F7B4C4-D915-D24E-8776-31C2E8896D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9D096-BDD6-1A4A-814F-09EC88CE4976}">
  <sheetPr codeName="Sheet3"/>
  <dimension ref="A1:AK25"/>
  <sheetViews>
    <sheetView workbookViewId="0">
      <selection activeCell="B1" sqref="B1:B1048576"/>
    </sheetView>
  </sheetViews>
  <sheetFormatPr baseColWidth="10" defaultRowHeight="15" x14ac:dyDescent="0.2"/>
  <cols>
    <col min="3" max="3" width="13.33203125" customWidth="1"/>
    <col min="4" max="4" width="12.6640625" customWidth="1"/>
    <col min="7" max="7" width="14.1640625" bestFit="1" customWidth="1"/>
  </cols>
  <sheetData>
    <row r="1" spans="1:37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  <c r="AK1" t="s">
        <v>4</v>
      </c>
    </row>
    <row r="2" spans="1:37" x14ac:dyDescent="0.2">
      <c r="A2">
        <v>100</v>
      </c>
      <c r="B2" t="str">
        <f>TEXT(A2,"0")</f>
        <v>100</v>
      </c>
      <c r="C2">
        <v>8000000</v>
      </c>
      <c r="D2">
        <v>2.3961067199707031E-4</v>
      </c>
      <c r="E2">
        <v>33.387494527363188</v>
      </c>
      <c r="G2" s="1"/>
    </row>
    <row r="3" spans="1:37" x14ac:dyDescent="0.2">
      <c r="A3">
        <v>200</v>
      </c>
      <c r="B3" t="str">
        <f>TEXT(A3,"0")</f>
        <v>200</v>
      </c>
      <c r="C3">
        <v>64000000</v>
      </c>
      <c r="D3">
        <v>1.5425682067871091E-4</v>
      </c>
      <c r="E3">
        <v>414.89251313755801</v>
      </c>
    </row>
    <row r="4" spans="1:37" x14ac:dyDescent="0.2">
      <c r="A4">
        <v>400</v>
      </c>
      <c r="B4" t="str">
        <f>TEXT(A4,"0")</f>
        <v>400</v>
      </c>
      <c r="C4">
        <v>512000000</v>
      </c>
      <c r="D4">
        <v>2.5105476379394531E-4</v>
      </c>
      <c r="E4">
        <v>2039.3956771130111</v>
      </c>
    </row>
    <row r="5" spans="1:37" x14ac:dyDescent="0.2">
      <c r="A5">
        <v>800</v>
      </c>
      <c r="B5" t="str">
        <f>TEXT(A5,"0")</f>
        <v>800</v>
      </c>
      <c r="C5">
        <v>4096000000</v>
      </c>
      <c r="D5">
        <v>4.4703483581542969E-4</v>
      </c>
      <c r="E5">
        <v>9162.5968981333335</v>
      </c>
    </row>
    <row r="6" spans="1:37" x14ac:dyDescent="0.2">
      <c r="A6">
        <v>1600</v>
      </c>
      <c r="B6" t="str">
        <f>TEXT(A6/1024,"#,##0.0")&amp;"k"</f>
        <v>1.6k</v>
      </c>
      <c r="C6">
        <v>32768000000</v>
      </c>
      <c r="D6">
        <v>7.2717666625976562E-4</v>
      </c>
      <c r="E6">
        <v>45061.951958032791</v>
      </c>
    </row>
    <row r="7" spans="1:37" x14ac:dyDescent="0.2">
      <c r="A7">
        <v>3200</v>
      </c>
      <c r="B7" t="str">
        <f>TEXT(A7/1024,"#,##0.0")&amp;"k"</f>
        <v>3.1k</v>
      </c>
      <c r="C7">
        <v>262144000000</v>
      </c>
      <c r="D7">
        <v>1.587867736816406E-3</v>
      </c>
      <c r="E7">
        <v>165091.83600240239</v>
      </c>
    </row>
    <row r="8" spans="1:37" x14ac:dyDescent="0.2">
      <c r="A8">
        <v>6400</v>
      </c>
      <c r="B8" t="str">
        <f>TEXT(A8/1024,"#,##0.0")&amp;"k"</f>
        <v>6.3k</v>
      </c>
      <c r="C8">
        <v>2097152000000</v>
      </c>
      <c r="D8">
        <v>3.2787322998046879E-3</v>
      </c>
      <c r="E8">
        <v>639622.82011401979</v>
      </c>
    </row>
    <row r="9" spans="1:37" x14ac:dyDescent="0.2">
      <c r="A9">
        <v>12800</v>
      </c>
      <c r="B9" t="str">
        <f>TEXT(A9/1024,"#,##0.0")&amp;"k"</f>
        <v>12.5k</v>
      </c>
      <c r="C9">
        <v>16777216000000</v>
      </c>
      <c r="D9">
        <v>6.0839653015136719E-3</v>
      </c>
      <c r="E9">
        <v>2757612.0455233171</v>
      </c>
    </row>
    <row r="10" spans="1:37" x14ac:dyDescent="0.2">
      <c r="A10">
        <v>25600</v>
      </c>
      <c r="B10" t="str">
        <f>TEXT(A10/1024,"#,##0")&amp;"k"</f>
        <v>25k</v>
      </c>
      <c r="C10">
        <v>134217728000000</v>
      </c>
      <c r="D10">
        <v>1.387906074523926E-2</v>
      </c>
      <c r="E10">
        <v>9670519.5303679947</v>
      </c>
    </row>
    <row r="11" spans="1:37" x14ac:dyDescent="0.2">
      <c r="A11">
        <v>51200</v>
      </c>
      <c r="B11" t="str">
        <f t="shared" ref="B11:B25" si="0">TEXT(A11/1024,"#,##0")&amp;"k"</f>
        <v>50k</v>
      </c>
      <c r="C11">
        <v>1073741824000000</v>
      </c>
      <c r="D11">
        <v>2.640128135681152E-2</v>
      </c>
      <c r="E11">
        <v>40670064.815735728</v>
      </c>
    </row>
    <row r="12" spans="1:37" x14ac:dyDescent="0.2">
      <c r="A12">
        <v>102400</v>
      </c>
      <c r="B12" t="str">
        <f t="shared" si="0"/>
        <v>100k</v>
      </c>
      <c r="C12">
        <v>8589934592000000</v>
      </c>
      <c r="D12">
        <v>4.7952651977539062E-2</v>
      </c>
      <c r="E12">
        <v>179133671.1893121</v>
      </c>
    </row>
    <row r="13" spans="1:37" x14ac:dyDescent="0.2">
      <c r="A13">
        <v>204800</v>
      </c>
      <c r="B13" t="str">
        <f t="shared" si="0"/>
        <v>200k</v>
      </c>
      <c r="C13">
        <v>6.8719476736E+16</v>
      </c>
      <c r="D13">
        <v>9.7224235534667969E-2</v>
      </c>
      <c r="E13">
        <v>706814266.60841358</v>
      </c>
    </row>
    <row r="14" spans="1:37" x14ac:dyDescent="0.2">
      <c r="A14">
        <v>409600</v>
      </c>
      <c r="B14" t="str">
        <f t="shared" si="0"/>
        <v>400k</v>
      </c>
      <c r="C14">
        <v>5.49755813888E+17</v>
      </c>
      <c r="D14">
        <v>0.20111894607543951</v>
      </c>
      <c r="E14">
        <v>2733485952.54565</v>
      </c>
    </row>
    <row r="15" spans="1:37" x14ac:dyDescent="0.2">
      <c r="A15">
        <v>819200</v>
      </c>
      <c r="B15" t="str">
        <f t="shared" si="0"/>
        <v>800k</v>
      </c>
      <c r="C15">
        <v>4.398046511104E+18</v>
      </c>
      <c r="D15">
        <v>0.38377737998962402</v>
      </c>
      <c r="E15">
        <v>11459889874.75736</v>
      </c>
    </row>
    <row r="16" spans="1:37" x14ac:dyDescent="0.2">
      <c r="A16">
        <v>1638400</v>
      </c>
      <c r="B16" t="str">
        <f t="shared" si="0"/>
        <v>1,600k</v>
      </c>
      <c r="C16">
        <v>3.5184372088832E+19</v>
      </c>
      <c r="D16">
        <v>0.88991045951843262</v>
      </c>
      <c r="E16">
        <v>39536980055.13018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1.627435684204102</v>
      </c>
      <c r="E17">
        <v>172956129352.85461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3.19907546043396</v>
      </c>
      <c r="E18">
        <v>703890808933.83728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6.1814901828765869</v>
      </c>
      <c r="E19">
        <v>2914248502631.917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12.21259522438049</v>
      </c>
      <c r="E20">
        <v>11800537512956.539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25.884896993637081</v>
      </c>
      <c r="E21">
        <v>44540316497695.672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47.854037523269653</v>
      </c>
      <c r="E22">
        <v>192739683299863.5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98.70763635635376</v>
      </c>
      <c r="E23">
        <v>747530576342167.38</v>
      </c>
    </row>
    <row r="24" spans="1:5" x14ac:dyDescent="0.2">
      <c r="A24">
        <v>419430400</v>
      </c>
      <c r="B24" t="str">
        <f t="shared" si="0"/>
        <v>409,600k</v>
      </c>
      <c r="C24">
        <v>5.9029581035870572E+26</v>
      </c>
      <c r="D24">
        <v>194.95426535606379</v>
      </c>
      <c r="E24">
        <v>3027868147847862</v>
      </c>
    </row>
    <row r="25" spans="1:5" x14ac:dyDescent="0.2">
      <c r="A25">
        <v>838860800</v>
      </c>
      <c r="B25" t="str">
        <f t="shared" si="0"/>
        <v>819,200k</v>
      </c>
      <c r="C25">
        <v>4.7223664828696452E+27</v>
      </c>
      <c r="D25">
        <v>377.3675594329834</v>
      </c>
      <c r="E25">
        <v>1.251397043764248E+16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944D1-0B57-CB4A-ACFE-26B002D71BD2}">
  <sheetPr codeName="Sheet4"/>
  <dimension ref="A1:E28"/>
  <sheetViews>
    <sheetView workbookViewId="0">
      <selection activeCell="B1" sqref="B1:B1048576"/>
    </sheetView>
  </sheetViews>
  <sheetFormatPr baseColWidth="10" defaultRowHeight="15" x14ac:dyDescent="0.2"/>
  <cols>
    <col min="3" max="3" width="13.6640625" customWidth="1"/>
    <col min="4" max="4" width="12.83203125" customWidth="1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2.7489662170410162E-4</v>
      </c>
      <c r="E2">
        <v>29.10184908933218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1.783370971679688E-4</v>
      </c>
      <c r="E3">
        <v>358.87093048128338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1.6951560974121091E-4</v>
      </c>
      <c r="E4">
        <v>3020.3708129395218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1.8715858459472659E-4</v>
      </c>
      <c r="E5">
        <v>21885.183673885349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1.8668174743652341E-4</v>
      </c>
      <c r="E6">
        <v>175528.67620945079</v>
      </c>
    </row>
    <row r="7" spans="1:5" x14ac:dyDescent="0.2">
      <c r="A7">
        <v>3200</v>
      </c>
      <c r="B7" t="str">
        <f>TEXT(A7/1024,"#,##0.0")&amp;"k"</f>
        <v>3.1k</v>
      </c>
      <c r="C7">
        <v>262144000000</v>
      </c>
      <c r="D7">
        <v>2.036094665527344E-4</v>
      </c>
      <c r="E7">
        <v>1287484.34165808</v>
      </c>
    </row>
    <row r="8" spans="1:5" x14ac:dyDescent="0.2">
      <c r="A8">
        <v>6400</v>
      </c>
      <c r="B8" t="str">
        <f>TEXT(A8/1024,"#,##0.0")&amp;"k"</f>
        <v>6.3k</v>
      </c>
      <c r="C8">
        <v>2097152000000</v>
      </c>
      <c r="D8">
        <v>2.7704238891601562E-4</v>
      </c>
      <c r="E8">
        <v>7569787.4545679856</v>
      </c>
    </row>
    <row r="9" spans="1:5" x14ac:dyDescent="0.2">
      <c r="A9">
        <v>12800</v>
      </c>
      <c r="B9" t="str">
        <f>TEXT(A9/1024,"#,##0.0")&amp;"k"</f>
        <v>12.5k</v>
      </c>
      <c r="C9">
        <v>16777216000000</v>
      </c>
      <c r="D9">
        <v>3.786087036132812E-4</v>
      </c>
      <c r="E9">
        <v>44312811.195002519</v>
      </c>
    </row>
    <row r="10" spans="1:5" x14ac:dyDescent="0.2">
      <c r="A10">
        <v>25600</v>
      </c>
      <c r="B10" t="str">
        <f>TEXT(A10/1024,"#,##0")&amp;"k"</f>
        <v>25k</v>
      </c>
      <c r="C10">
        <v>134217728000000</v>
      </c>
      <c r="D10">
        <v>5.7244300842285156E-4</v>
      </c>
      <c r="E10">
        <v>234464786.9309921</v>
      </c>
    </row>
    <row r="11" spans="1:5" x14ac:dyDescent="0.2">
      <c r="A11">
        <v>51200</v>
      </c>
      <c r="B11" t="str">
        <f t="shared" ref="B11:B28" si="0">TEXT(A11/1024,"#,##0")&amp;"k"</f>
        <v>50k</v>
      </c>
      <c r="C11">
        <v>1073741824000000</v>
      </c>
      <c r="D11">
        <v>9.4842910766601562E-4</v>
      </c>
      <c r="E11">
        <v>1132126603.1600039</v>
      </c>
    </row>
    <row r="12" spans="1:5" x14ac:dyDescent="0.2">
      <c r="A12">
        <v>102400</v>
      </c>
      <c r="B12" t="str">
        <f t="shared" si="0"/>
        <v>100k</v>
      </c>
      <c r="C12">
        <v>8589934592000000</v>
      </c>
      <c r="D12">
        <v>1.8393993377685549E-3</v>
      </c>
      <c r="E12">
        <v>4669967209.1981812</v>
      </c>
    </row>
    <row r="13" spans="1:5" x14ac:dyDescent="0.2">
      <c r="A13">
        <v>204800</v>
      </c>
      <c r="B13" t="str">
        <f t="shared" si="0"/>
        <v>200k</v>
      </c>
      <c r="C13">
        <v>6.8719476736E+16</v>
      </c>
      <c r="D13">
        <v>4.3737888336181641E-3</v>
      </c>
      <c r="E13">
        <v>15711658552.832479</v>
      </c>
    </row>
    <row r="14" spans="1:5" x14ac:dyDescent="0.2">
      <c r="A14">
        <v>409600</v>
      </c>
      <c r="B14" t="str">
        <f t="shared" si="0"/>
        <v>400k</v>
      </c>
      <c r="C14">
        <v>5.49755813888E+17</v>
      </c>
      <c r="D14">
        <v>7.5716972351074219E-3</v>
      </c>
      <c r="E14">
        <v>72606682071.090561</v>
      </c>
    </row>
    <row r="15" spans="1:5" x14ac:dyDescent="0.2">
      <c r="A15">
        <v>819200</v>
      </c>
      <c r="B15" t="str">
        <f t="shared" si="0"/>
        <v>800k</v>
      </c>
      <c r="C15">
        <v>4.398046511104E+18</v>
      </c>
      <c r="D15">
        <v>1.3098955154418951E-2</v>
      </c>
      <c r="E15">
        <v>335755520898.95618</v>
      </c>
    </row>
    <row r="16" spans="1:5" x14ac:dyDescent="0.2">
      <c r="A16">
        <v>1638400</v>
      </c>
      <c r="B16" t="str">
        <f t="shared" si="0"/>
        <v>1,600k</v>
      </c>
      <c r="C16">
        <v>3.5184372088832E+19</v>
      </c>
      <c r="D16">
        <v>2.3690462112426761E-2</v>
      </c>
      <c r="E16">
        <v>1485170357667.9561</v>
      </c>
    </row>
    <row r="17" spans="1:5" x14ac:dyDescent="0.2">
      <c r="A17">
        <v>3276800</v>
      </c>
      <c r="B17" t="str">
        <f t="shared" si="0"/>
        <v>3,200k</v>
      </c>
      <c r="C17">
        <v>2.81474976710656E+20</v>
      </c>
      <c r="D17">
        <v>4.6631097793579102E-2</v>
      </c>
      <c r="E17">
        <v>6036207381534.4287</v>
      </c>
    </row>
    <row r="18" spans="1:5" x14ac:dyDescent="0.2">
      <c r="A18">
        <v>6553600</v>
      </c>
      <c r="B18" t="str">
        <f t="shared" si="0"/>
        <v>6,400k</v>
      </c>
      <c r="C18">
        <v>2.251799813685248E+21</v>
      </c>
      <c r="D18">
        <v>9.143376350402832E-2</v>
      </c>
      <c r="E18">
        <v>24627661898506.891</v>
      </c>
    </row>
    <row r="19" spans="1:5" x14ac:dyDescent="0.2">
      <c r="A19">
        <v>13107200</v>
      </c>
      <c r="B19" t="str">
        <f t="shared" si="0"/>
        <v>12,800k</v>
      </c>
      <c r="C19">
        <v>1.801439850948198E+22</v>
      </c>
      <c r="D19">
        <v>0.1821892261505127</v>
      </c>
      <c r="E19">
        <v>98877408341367.453</v>
      </c>
    </row>
    <row r="20" spans="1:5" x14ac:dyDescent="0.2">
      <c r="A20">
        <v>26214400</v>
      </c>
      <c r="B20" t="str">
        <f t="shared" si="0"/>
        <v>25,600k</v>
      </c>
      <c r="C20">
        <v>1.4411518807585591E+23</v>
      </c>
      <c r="D20">
        <v>0.35990643501281738</v>
      </c>
      <c r="E20">
        <v>400424038182933.5</v>
      </c>
    </row>
    <row r="21" spans="1:5" x14ac:dyDescent="0.2">
      <c r="A21">
        <v>52428800</v>
      </c>
      <c r="B21" t="str">
        <f t="shared" si="0"/>
        <v>51,200k</v>
      </c>
      <c r="C21">
        <v>1.152921504606847E+24</v>
      </c>
      <c r="D21">
        <v>0.71647906303405762</v>
      </c>
      <c r="E21">
        <v>1609148911797362</v>
      </c>
    </row>
    <row r="22" spans="1:5" x14ac:dyDescent="0.2">
      <c r="A22">
        <v>104857600</v>
      </c>
      <c r="B22" t="str">
        <f t="shared" si="0"/>
        <v>102,400k</v>
      </c>
      <c r="C22">
        <v>9.2233720368547758E+24</v>
      </c>
      <c r="D22">
        <v>1.431684255599976</v>
      </c>
      <c r="E22">
        <v>6442322740351391</v>
      </c>
    </row>
    <row r="23" spans="1:5" x14ac:dyDescent="0.2">
      <c r="A23">
        <v>209715200</v>
      </c>
      <c r="B23" t="str">
        <f t="shared" si="0"/>
        <v>204,800k</v>
      </c>
      <c r="C23">
        <v>7.3786976294838206E+25</v>
      </c>
      <c r="D23">
        <v>2.8549082279205318</v>
      </c>
      <c r="E23">
        <v>2.5845656113640968E+16</v>
      </c>
    </row>
    <row r="24" spans="1:5" x14ac:dyDescent="0.2">
      <c r="A24">
        <v>419430400</v>
      </c>
      <c r="B24" t="str">
        <f t="shared" si="0"/>
        <v>409,600k</v>
      </c>
      <c r="C24">
        <v>5.9029581035870572E+26</v>
      </c>
      <c r="D24">
        <v>7.4794888496398926</v>
      </c>
      <c r="E24">
        <v>7.8921945366243312E+16</v>
      </c>
    </row>
    <row r="25" spans="1:5" x14ac:dyDescent="0.2">
      <c r="A25">
        <v>838860800</v>
      </c>
      <c r="B25" t="str">
        <f t="shared" si="0"/>
        <v>819,200k</v>
      </c>
      <c r="C25">
        <v>4.7223664828696452E+27</v>
      </c>
      <c r="D25">
        <v>10.2677104473114</v>
      </c>
      <c r="E25">
        <v>4.5992400224980992E+17</v>
      </c>
    </row>
    <row r="26" spans="1:5" x14ac:dyDescent="0.2">
      <c r="A26">
        <v>1677721600</v>
      </c>
      <c r="B26" t="str">
        <f t="shared" si="0"/>
        <v>1,638,400k</v>
      </c>
      <c r="C26">
        <v>3.7778931862957162E+28</v>
      </c>
      <c r="D26">
        <v>20.935613393783569</v>
      </c>
      <c r="E26">
        <v>1.8045294949024471E+18</v>
      </c>
    </row>
    <row r="27" spans="1:5" x14ac:dyDescent="0.2">
      <c r="A27">
        <v>3355443200</v>
      </c>
      <c r="B27" t="str">
        <f t="shared" si="0"/>
        <v>3,276,800k</v>
      </c>
      <c r="C27">
        <v>3.0223145490365729E+29</v>
      </c>
      <c r="D27">
        <v>47.577633619308472</v>
      </c>
      <c r="E27">
        <v>6.3523851842224128E+18</v>
      </c>
    </row>
    <row r="28" spans="1:5" x14ac:dyDescent="0.2">
      <c r="A28">
        <v>6710886400</v>
      </c>
      <c r="B28" t="str">
        <f t="shared" si="0"/>
        <v>6,553,600k</v>
      </c>
      <c r="C28">
        <v>2.4178516392292581E+30</v>
      </c>
      <c r="D28">
        <v>122.08010721206669</v>
      </c>
      <c r="E28">
        <v>1.98054514731805E+19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1A006-4B61-8D42-8E79-78DFB852F74C}">
  <sheetPr codeName="Sheet5"/>
  <dimension ref="A1:E6"/>
  <sheetViews>
    <sheetView workbookViewId="0">
      <selection activeCell="B1" sqref="B1:B1048576"/>
    </sheetView>
  </sheetViews>
  <sheetFormatPr baseColWidth="10" defaultRowHeight="15" x14ac:dyDescent="0.2"/>
  <cols>
    <col min="3" max="3" width="12.33203125" customWidth="1"/>
  </cols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0.99598550796508789</v>
      </c>
      <c r="E2">
        <v>8.0322453851210274E-3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8.0450825691223145</v>
      </c>
      <c r="E3">
        <v>7.9551700619751552E-3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63.882176876068122</v>
      </c>
      <c r="E4">
        <v>8.0147550543445585E-3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516.03170394897461</v>
      </c>
      <c r="E5">
        <v>7.9374968023379691E-3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3893.6268336772919</v>
      </c>
      <c r="E6">
        <v>8.4158039277360923E-3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79275-CAE8-4E48-9494-730E2FE45E88}">
  <sheetPr codeName="Sheet6"/>
  <dimension ref="A1:E8"/>
  <sheetViews>
    <sheetView workbookViewId="0">
      <selection activeCell="B1" sqref="B1:B1048576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1.204490661621094E-3</v>
      </c>
      <c r="E2">
        <v>6.6418115597783061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8.3072185516357422E-3</v>
      </c>
      <c r="E3">
        <v>7.7041430416439454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8.6493253707885742E-2</v>
      </c>
      <c r="E4">
        <v>5.9195368199372069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0.75819945335388184</v>
      </c>
      <c r="E5">
        <v>5.4022724256545116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9.09767746925354</v>
      </c>
      <c r="E6">
        <v>3.601798383240399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242.18099737167361</v>
      </c>
      <c r="E7">
        <v>1.0824300950321439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4997.6165106296539</v>
      </c>
      <c r="E8">
        <v>0.41963043693718272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E0029-E16E-5448-987D-BD9B6E98D8C7}">
  <sheetPr codeName="Sheet7"/>
  <dimension ref="A1:E10"/>
  <sheetViews>
    <sheetView workbookViewId="0">
      <selection activeCell="B1" sqref="B1:B1048576"/>
    </sheetView>
  </sheetViews>
  <sheetFormatPr baseColWidth="10" defaultRowHeight="15" x14ac:dyDescent="0.2"/>
  <sheetData>
    <row r="1" spans="1:5" x14ac:dyDescent="0.2">
      <c r="A1" s="2" t="s">
        <v>6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7.1001052856445312E-3</v>
      </c>
      <c r="E2">
        <v>1.126743854936199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2.7162551879882809E-2</v>
      </c>
      <c r="E3">
        <v>2.3561850993609998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0.1099984645843506</v>
      </c>
      <c r="E4">
        <v>4.6546104251062603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0.45360922813415527</v>
      </c>
      <c r="E5">
        <v>9.0297986591855768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1.748110294342041</v>
      </c>
      <c r="E6">
        <v>18.74481267346653</v>
      </c>
    </row>
    <row r="7" spans="1:5" x14ac:dyDescent="0.2">
      <c r="A7">
        <v>3200</v>
      </c>
      <c r="B7" t="str">
        <f t="shared" ref="B7:B10" si="0">TEXT(A7/1024,"#,##0.0")&amp;"k"</f>
        <v>3.1k</v>
      </c>
      <c r="C7">
        <v>262144000000</v>
      </c>
      <c r="D7">
        <v>6.9232649803161621</v>
      </c>
      <c r="E7">
        <v>37.864215907568628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27.598908424377441</v>
      </c>
      <c r="E8">
        <v>75.986773380777507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116.079137802124</v>
      </c>
      <c r="E9">
        <v>144.53256905301549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471.28009271621698</v>
      </c>
      <c r="E10">
        <v>284.79396875526351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02619-F89C-4F4E-B2C8-D98EA461A245}">
  <sheetPr codeName="Sheet8"/>
  <dimension ref="A1:E6"/>
  <sheetViews>
    <sheetView workbookViewId="0">
      <selection activeCell="B7" sqref="B7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1.0110218524932859</v>
      </c>
      <c r="E2">
        <v>7.9127864351014373E-3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8.2088623046875</v>
      </c>
      <c r="E3">
        <v>7.7964518863295022E-3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63.214153528213501</v>
      </c>
      <c r="E4">
        <v>8.0994519648433811E-3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501.72221112251282</v>
      </c>
      <c r="E5">
        <v>8.163880149606971E-3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3974.7486369609828</v>
      </c>
      <c r="E6">
        <v>8.2440433327763303E-3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00240-942E-8F47-809F-EE601BDFA052}">
  <sheetPr codeName="Sheet9"/>
  <dimension ref="A1:E8"/>
  <sheetViews>
    <sheetView workbookViewId="0">
      <selection activeCell="B1" sqref="B1:B1048576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1.1260509490966799E-3</v>
      </c>
      <c r="E2">
        <v>7.1044742748253231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7.9336166381835938E-3</v>
      </c>
      <c r="E3">
        <v>8.0669388147613894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8.2499980926513672E-2</v>
      </c>
      <c r="E4">
        <v>6.2060620408635092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0.66470813751220703</v>
      </c>
      <c r="E5">
        <v>6.1621029875307931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6.6993184089660636</v>
      </c>
      <c r="E6">
        <v>4.8912438549188506</v>
      </c>
    </row>
    <row r="7" spans="1:5" x14ac:dyDescent="0.2">
      <c r="A7">
        <v>3200</v>
      </c>
      <c r="B7" t="str">
        <f t="shared" ref="B7:B8" si="0">TEXT(A7/1024,"#,##0.0")&amp;"k"</f>
        <v>3.1k</v>
      </c>
      <c r="C7">
        <v>262144000000</v>
      </c>
      <c r="D7">
        <v>187.20309591293329</v>
      </c>
      <c r="E7">
        <v>1.4003187218758451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4182.9169192314148</v>
      </c>
      <c r="E8">
        <v>0.50136114115920305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4C629-308C-0F4C-AF06-7BF47249A6E2}">
  <sheetPr codeName="Sheet10"/>
  <dimension ref="A1:E12"/>
  <sheetViews>
    <sheetView workbookViewId="0">
      <selection activeCell="B8" sqref="B8:B12"/>
    </sheetView>
  </sheetViews>
  <sheetFormatPr baseColWidth="10" defaultRowHeight="15" x14ac:dyDescent="0.2"/>
  <sheetData>
    <row r="1" spans="1:5" x14ac:dyDescent="0.2">
      <c r="A1" s="2" t="s">
        <v>0</v>
      </c>
      <c r="B1" s="2" t="s">
        <v>5</v>
      </c>
      <c r="C1" s="2" t="s">
        <v>1</v>
      </c>
      <c r="D1" s="2" t="s">
        <v>2</v>
      </c>
      <c r="E1" s="2" t="s">
        <v>3</v>
      </c>
    </row>
    <row r="2" spans="1:5" x14ac:dyDescent="0.2">
      <c r="A2">
        <v>100</v>
      </c>
      <c r="B2" t="str">
        <f>TEXT(A2,"0")</f>
        <v>100</v>
      </c>
      <c r="C2">
        <v>8000000</v>
      </c>
      <c r="D2">
        <v>2.9635429382324219E-4</v>
      </c>
      <c r="E2">
        <v>26.994716009654059</v>
      </c>
    </row>
    <row r="3" spans="1:5" x14ac:dyDescent="0.2">
      <c r="A3">
        <v>200</v>
      </c>
      <c r="B3" t="str">
        <f>TEXT(A3,"0")</f>
        <v>200</v>
      </c>
      <c r="C3">
        <v>64000000</v>
      </c>
      <c r="D3">
        <v>4.730224609375E-4</v>
      </c>
      <c r="E3">
        <v>135.3001290322581</v>
      </c>
    </row>
    <row r="4" spans="1:5" x14ac:dyDescent="0.2">
      <c r="A4">
        <v>400</v>
      </c>
      <c r="B4" t="str">
        <f>TEXT(A4,"0")</f>
        <v>400</v>
      </c>
      <c r="C4">
        <v>512000000</v>
      </c>
      <c r="D4">
        <v>1.705408096313477E-3</v>
      </c>
      <c r="E4">
        <v>300.22139633720121</v>
      </c>
    </row>
    <row r="5" spans="1:5" x14ac:dyDescent="0.2">
      <c r="A5">
        <v>800</v>
      </c>
      <c r="B5" t="str">
        <f>TEXT(A5,"0")</f>
        <v>800</v>
      </c>
      <c r="C5">
        <v>4096000000</v>
      </c>
      <c r="D5">
        <v>5.7151317596435547E-3</v>
      </c>
      <c r="E5">
        <v>716.69388778106884</v>
      </c>
    </row>
    <row r="6" spans="1:5" x14ac:dyDescent="0.2">
      <c r="A6">
        <v>1600</v>
      </c>
      <c r="B6" t="str">
        <f>TEXT(A6/1024,"#,##0.0")&amp;"k"</f>
        <v>1.6k</v>
      </c>
      <c r="C6">
        <v>32768000000</v>
      </c>
      <c r="D6">
        <v>1.8989324569702148E-2</v>
      </c>
      <c r="E6">
        <v>1725.601133401133</v>
      </c>
    </row>
    <row r="7" spans="1:5" x14ac:dyDescent="0.2">
      <c r="A7">
        <v>3200</v>
      </c>
      <c r="B7" t="str">
        <f t="shared" ref="B7:B12" si="0">TEXT(A7/1024,"#,##0.0")&amp;"k"</f>
        <v>3.1k</v>
      </c>
      <c r="C7">
        <v>262144000000</v>
      </c>
      <c r="D7">
        <v>7.2584152221679688E-2</v>
      </c>
      <c r="E7">
        <v>3611.5872676914992</v>
      </c>
    </row>
    <row r="8" spans="1:5" x14ac:dyDescent="0.2">
      <c r="A8">
        <v>6400</v>
      </c>
      <c r="B8" t="str">
        <f t="shared" si="0"/>
        <v>6.3k</v>
      </c>
      <c r="C8">
        <v>2097152000000</v>
      </c>
      <c r="D8">
        <v>0.32677245140075678</v>
      </c>
      <c r="E8">
        <v>6417.7747879610351</v>
      </c>
    </row>
    <row r="9" spans="1:5" x14ac:dyDescent="0.2">
      <c r="A9">
        <v>12800</v>
      </c>
      <c r="B9" t="str">
        <f t="shared" si="0"/>
        <v>12.5k</v>
      </c>
      <c r="C9">
        <v>16777216000000</v>
      </c>
      <c r="D9">
        <v>1.6435132026672361</v>
      </c>
      <c r="E9">
        <v>10208.141907696559</v>
      </c>
    </row>
    <row r="10" spans="1:5" x14ac:dyDescent="0.2">
      <c r="A10">
        <v>25600</v>
      </c>
      <c r="B10" t="str">
        <f t="shared" si="0"/>
        <v>25.0k</v>
      </c>
      <c r="C10">
        <v>134217728000000</v>
      </c>
      <c r="D10">
        <v>6.4276747703552246</v>
      </c>
      <c r="E10">
        <v>20881.225761300069</v>
      </c>
    </row>
    <row r="11" spans="1:5" x14ac:dyDescent="0.2">
      <c r="A11">
        <v>51200</v>
      </c>
      <c r="B11" t="str">
        <f t="shared" si="0"/>
        <v>50.0k</v>
      </c>
      <c r="C11">
        <v>1073741824000000</v>
      </c>
      <c r="D11">
        <v>22.92206788063049</v>
      </c>
      <c r="E11">
        <v>46843.148253100182</v>
      </c>
    </row>
    <row r="12" spans="1:5" x14ac:dyDescent="0.2">
      <c r="A12">
        <v>102400</v>
      </c>
      <c r="B12" t="str">
        <f t="shared" si="0"/>
        <v>100.0k</v>
      </c>
      <c r="C12">
        <v>8589934592000000</v>
      </c>
      <c r="D12">
        <v>104.333268404007</v>
      </c>
      <c r="E12">
        <v>82331.692694006517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8</vt:i4>
      </vt:variant>
    </vt:vector>
  </HeadingPairs>
  <TitlesOfParts>
    <vt:vector size="16" baseType="lpstr">
      <vt:lpstr>Dot1</vt:lpstr>
      <vt:lpstr>Dot2</vt:lpstr>
      <vt:lpstr>Integer1</vt:lpstr>
      <vt:lpstr>Integer2</vt:lpstr>
      <vt:lpstr>MatrixV1</vt:lpstr>
      <vt:lpstr>MatrixV2</vt:lpstr>
      <vt:lpstr>MatrixM1</vt:lpstr>
      <vt:lpstr>MatrixM2</vt:lpstr>
      <vt:lpstr>Performance Dot1</vt:lpstr>
      <vt:lpstr>Performance Dot2</vt:lpstr>
      <vt:lpstr>Performance Integer1</vt:lpstr>
      <vt:lpstr>Performance Integer2</vt:lpstr>
      <vt:lpstr>Performance Matrix Vector 1</vt:lpstr>
      <vt:lpstr>Performance Matrix Vector 2</vt:lpstr>
      <vt:lpstr>Performance Matrix Matrix 1</vt:lpstr>
      <vt:lpstr>Performance Matrix Matrix 2</vt:lpstr>
    </vt:vector>
  </TitlesOfParts>
  <Company>Carnegie Mellon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Sanil Rao</dc:creator>
  <cp:lastModifiedBy>Michael Moorer</cp:lastModifiedBy>
  <dcterms:created xsi:type="dcterms:W3CDTF">2020-02-07T16:29:13Z</dcterms:created>
  <dcterms:modified xsi:type="dcterms:W3CDTF">2020-05-07T17:13:31Z</dcterms:modified>
</cp:coreProperties>
</file>