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kwtfgo/Documents/CMU-ECE/Spring-2020/18847/Assignment1/Python/Python_Excel/"/>
    </mc:Choice>
  </mc:AlternateContent>
  <xr:revisionPtr revIDLastSave="0" documentId="13_ncr:1_{596E9919-3652-884B-88F5-D108DC4AB266}" xr6:coauthVersionLast="45" xr6:coauthVersionMax="45" xr10:uidLastSave="{00000000-0000-0000-0000-000000000000}"/>
  <bookViews>
    <workbookView xWindow="0" yWindow="460" windowWidth="28800" windowHeight="16100" firstSheet="9" activeTab="15" xr2:uid="{00000000-000D-0000-FFFF-FFFF00000000}"/>
  </bookViews>
  <sheets>
    <sheet name="Performance Dot1" sheetId="20" r:id="rId1"/>
    <sheet name="Dot1" sheetId="3" r:id="rId2"/>
    <sheet name="Performance Dot2" sheetId="21" r:id="rId3"/>
    <sheet name="Dot2" sheetId="4" r:id="rId4"/>
    <sheet name="Performance Integer1" sheetId="22" r:id="rId5"/>
    <sheet name="Integer1" sheetId="5" r:id="rId6"/>
    <sheet name="Performance Integer2" sheetId="23" r:id="rId7"/>
    <sheet name="Integer2" sheetId="6" r:id="rId8"/>
    <sheet name="Performance Matrix Vector 1" sheetId="24" r:id="rId9"/>
    <sheet name="MatrixV1" sheetId="7" r:id="rId10"/>
    <sheet name="Performance Matrix Vector 2" sheetId="25" r:id="rId11"/>
    <sheet name="MatrixV2" sheetId="8" r:id="rId12"/>
    <sheet name="Performance Matrix Matrix 1" sheetId="26" r:id="rId13"/>
    <sheet name="MatrixM1" sheetId="9" r:id="rId14"/>
    <sheet name="Performance Matrix Matrix 2" sheetId="27" r:id="rId15"/>
    <sheet name="MatrixM2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9" i="10"/>
  <c r="B11" i="8"/>
  <c r="B10" i="8"/>
  <c r="B9" i="8"/>
  <c r="B8" i="8"/>
  <c r="B7" i="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8" i="10" l="1"/>
  <c r="B7" i="10"/>
  <c r="B6" i="10"/>
  <c r="B5" i="10"/>
  <c r="B4" i="10"/>
  <c r="B3" i="10"/>
  <c r="B2" i="10"/>
  <c r="B6" i="8"/>
  <c r="B5" i="8"/>
  <c r="B4" i="8"/>
  <c r="B3" i="8"/>
  <c r="B2" i="8"/>
  <c r="B8" i="9"/>
  <c r="B7" i="9"/>
  <c r="B6" i="9"/>
  <c r="B5" i="9"/>
  <c r="B4" i="9"/>
  <c r="B3" i="9"/>
  <c r="B2" i="9"/>
  <c r="B9" i="7"/>
  <c r="B10" i="7"/>
  <c r="B8" i="7"/>
  <c r="B7" i="7"/>
  <c r="B6" i="7"/>
  <c r="B5" i="7"/>
  <c r="B4" i="7"/>
  <c r="B3" i="7"/>
  <c r="B2" i="7"/>
  <c r="B7" i="6"/>
  <c r="B8" i="6"/>
  <c r="B6" i="6"/>
  <c r="B5" i="6"/>
  <c r="B4" i="6"/>
  <c r="B3" i="6"/>
  <c r="B2" i="6"/>
  <c r="B5" i="5"/>
  <c r="B4" i="5"/>
  <c r="B3" i="5"/>
  <c r="B2" i="5"/>
  <c r="B26" i="4"/>
  <c r="B27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<sst xmlns="http://schemas.openxmlformats.org/spreadsheetml/2006/main" count="41" uniqueCount="7">
  <si>
    <t>Size n</t>
  </si>
  <si>
    <t>Operation Count</t>
  </si>
  <si>
    <t>Exection Time</t>
  </si>
  <si>
    <t>Flops</t>
  </si>
  <si>
    <t>ECE</t>
  </si>
  <si>
    <t>Label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</si>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</sst>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8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8.xml"/><Relationship Id="rId10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Virtual Andrew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'Dot1'!$F$1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'Dot1'!$B$2:$B$24</c:f>
              <c:strCache>
                <c:ptCount val="2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</c:strCache>
            </c:strRef>
          </c:cat>
          <c:val>
            <c:numRef>
              <c:f>'Dot1'!$E$2:$E$24</c:f>
              <c:numCache>
                <c:formatCode>General</c:formatCode>
                <c:ptCount val="23"/>
                <c:pt idx="0">
                  <c:v>3.0768554747497349E-2</c:v>
                </c:pt>
                <c:pt idx="1">
                  <c:v>0.21694769374005921</c:v>
                </c:pt>
                <c:pt idx="2">
                  <c:v>1.7066452368142271</c:v>
                </c:pt>
                <c:pt idx="3">
                  <c:v>13.65316189451382</c:v>
                </c:pt>
                <c:pt idx="4">
                  <c:v>107.4342784495077</c:v>
                </c:pt>
                <c:pt idx="5">
                  <c:v>845.61360579517986</c:v>
                </c:pt>
                <c:pt idx="6">
                  <c:v>6657.5939532853163</c:v>
                </c:pt>
                <c:pt idx="7">
                  <c:v>51622.271242693561</c:v>
                </c:pt>
                <c:pt idx="8">
                  <c:v>389032.82776774262</c:v>
                </c:pt>
                <c:pt idx="9">
                  <c:v>2788905.3300263719</c:v>
                </c:pt>
                <c:pt idx="10">
                  <c:v>18673817.696903899</c:v>
                </c:pt>
                <c:pt idx="11">
                  <c:v>113585013.1470892</c:v>
                </c:pt>
                <c:pt idx="12">
                  <c:v>607459085.71807396</c:v>
                </c:pt>
                <c:pt idx="13">
                  <c:v>2941805454.0827579</c:v>
                </c:pt>
                <c:pt idx="14">
                  <c:v>13202248302.22994</c:v>
                </c:pt>
                <c:pt idx="15">
                  <c:v>57678592663.491402</c:v>
                </c:pt>
                <c:pt idx="16">
                  <c:v>240574031873.92401</c:v>
                </c:pt>
                <c:pt idx="17">
                  <c:v>988161652514.48633</c:v>
                </c:pt>
                <c:pt idx="18">
                  <c:v>4082535755176.729</c:v>
                </c:pt>
                <c:pt idx="19">
                  <c:v>16248441354135.58</c:v>
                </c:pt>
                <c:pt idx="20">
                  <c:v>55192778202253.992</c:v>
                </c:pt>
                <c:pt idx="21">
                  <c:v>189173385931411</c:v>
                </c:pt>
                <c:pt idx="22">
                  <c:v>811784606398184.75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1-0048-9029-863EBFEB5EB7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'Dot1'!$B$2:$B$24</c:f>
              <c:strCache>
                <c:ptCount val="2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EB1-0048-9029-863EBFEB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Virtual Andrew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'Dot2'!$F$1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'Dot2'!$B$2:$B$27</c:f>
              <c:strCache>
                <c:ptCount val="2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  <c:pt idx="24">
                  <c:v>1,638,400k</c:v>
                </c:pt>
                <c:pt idx="25">
                  <c:v>3,276,800k</c:v>
                </c:pt>
              </c:strCache>
            </c:strRef>
          </c:cat>
          <c:val>
            <c:numRef>
              <c:f>'Dot2'!$E$2:$E$27</c:f>
              <c:numCache>
                <c:formatCode>General</c:formatCode>
                <c:ptCount val="26"/>
                <c:pt idx="0">
                  <c:v>4.324459417312565E-2</c:v>
                </c:pt>
                <c:pt idx="1">
                  <c:v>0.31220177387202352</c:v>
                </c:pt>
                <c:pt idx="2">
                  <c:v>2.3813989403109872</c:v>
                </c:pt>
                <c:pt idx="3">
                  <c:v>18.204567902071819</c:v>
                </c:pt>
                <c:pt idx="4">
                  <c:v>139.4404821528216</c:v>
                </c:pt>
                <c:pt idx="5">
                  <c:v>1069.9947525326349</c:v>
                </c:pt>
                <c:pt idx="6">
                  <c:v>8223.9218812424388</c:v>
                </c:pt>
                <c:pt idx="7">
                  <c:v>63307.831776172177</c:v>
                </c:pt>
                <c:pt idx="8">
                  <c:v>479347.85306410718</c:v>
                </c:pt>
                <c:pt idx="9">
                  <c:v>3702564.588834506</c:v>
                </c:pt>
                <c:pt idx="10">
                  <c:v>28163911.950999539</c:v>
                </c:pt>
                <c:pt idx="11">
                  <c:v>214746649.6136992</c:v>
                </c:pt>
                <c:pt idx="12">
                  <c:v>1641007052.835124</c:v>
                </c:pt>
                <c:pt idx="13">
                  <c:v>12216928879.43343</c:v>
                </c:pt>
                <c:pt idx="14">
                  <c:v>87960017970.421158</c:v>
                </c:pt>
                <c:pt idx="15">
                  <c:v>598881677528.59436</c:v>
                </c:pt>
                <c:pt idx="16">
                  <c:v>3722006514085.4199</c:v>
                </c:pt>
                <c:pt idx="17">
                  <c:v>20706207907033.82</c:v>
                </c:pt>
                <c:pt idx="18">
                  <c:v>104430529276258.91</c:v>
                </c:pt>
                <c:pt idx="19">
                  <c:v>484416069862224.12</c:v>
                </c:pt>
                <c:pt idx="20">
                  <c:v>2329110912210294</c:v>
                </c:pt>
                <c:pt idx="21">
                  <c:v>9459768477881168</c:v>
                </c:pt>
                <c:pt idx="22">
                  <c:v>3.8745607455009072E+16</c:v>
                </c:pt>
                <c:pt idx="23">
                  <c:v>9.4285959491651648E+16</c:v>
                </c:pt>
                <c:pt idx="24">
                  <c:v>1.9000401023583078E+17</c:v>
                </c:pt>
                <c:pt idx="25">
                  <c:v>4.7677186001383712E+17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9-F94D-B59F-677106621C9C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'Dot2'!$B$2:$B$27</c:f>
              <c:strCache>
                <c:ptCount val="2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  <c:pt idx="24">
                  <c:v>1,638,400k</c:v>
                </c:pt>
                <c:pt idx="25">
                  <c:v>3,276,800k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7859-F94D-B59F-67710662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Virtual Andrew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Integer1!$B$2:$B$5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Integer1!$E$2:$E$5</c:f>
              <c:numCache>
                <c:formatCode>General</c:formatCode>
                <c:ptCount val="4"/>
                <c:pt idx="0">
                  <c:v>3.818574415721481E-3</c:v>
                </c:pt>
                <c:pt idx="1">
                  <c:v>3.3040404665402819E-3</c:v>
                </c:pt>
                <c:pt idx="2">
                  <c:v>4.446129961395269E-3</c:v>
                </c:pt>
                <c:pt idx="3">
                  <c:v>5.3646729278526359E-3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684F-BC93-4A5EBD82B1C8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Integer1!$B$2:$B$5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643A-684F-BC93-4A5EBD82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Virtual Andrew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Integer2!$E$2:$E$8</c:f>
              <c:numCache>
                <c:formatCode>General</c:formatCode>
                <c:ptCount val="7"/>
                <c:pt idx="0">
                  <c:v>2.3188115431846651E-2</c:v>
                </c:pt>
                <c:pt idx="1">
                  <c:v>0.16202356395101791</c:v>
                </c:pt>
                <c:pt idx="2">
                  <c:v>0.94814528477909477</c:v>
                </c:pt>
                <c:pt idx="3">
                  <c:v>1.836753218244936</c:v>
                </c:pt>
                <c:pt idx="4">
                  <c:v>2.6803777589047368</c:v>
                </c:pt>
                <c:pt idx="5">
                  <c:v>0.63974295260128788</c:v>
                </c:pt>
                <c:pt idx="6">
                  <c:v>0.48244312700666647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A-0B40-A8FF-3181748B26D1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AE7A-0B40-A8FF-3181748B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Virtual Andrew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Integer2!$B$2:$B$10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MatrixV1!$E$2:$E$10</c:f>
              <c:numCache>
                <c:formatCode>General</c:formatCode>
                <c:ptCount val="9"/>
                <c:pt idx="0">
                  <c:v>3.9023179381735849E-2</c:v>
                </c:pt>
                <c:pt idx="1">
                  <c:v>0.25098426880567282</c:v>
                </c:pt>
                <c:pt idx="2">
                  <c:v>1.365343750079473</c:v>
                </c:pt>
                <c:pt idx="3">
                  <c:v>4.8472892454253724</c:v>
                </c:pt>
                <c:pt idx="4">
                  <c:v>12.15869352074</c:v>
                </c:pt>
                <c:pt idx="5">
                  <c:v>25.58725748449038</c:v>
                </c:pt>
                <c:pt idx="6">
                  <c:v>52.264954887122087</c:v>
                </c:pt>
                <c:pt idx="7">
                  <c:v>104.3705647347674</c:v>
                </c:pt>
                <c:pt idx="8">
                  <c:v>209.85249255578071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3849-9511-652B7C5A6689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Integer2!$B$2:$B$10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29F9-3849-9511-652B7C5A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Virtual Andrew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MatrixV2!$E$2:$E$11</c:f>
              <c:numCache>
                <c:formatCode>General</c:formatCode>
                <c:ptCount val="10"/>
                <c:pt idx="0">
                  <c:v>4.1025655070553578E-2</c:v>
                </c:pt>
                <c:pt idx="1">
                  <c:v>0.30476046539086837</c:v>
                </c:pt>
                <c:pt idx="2">
                  <c:v>2.438083723126947</c:v>
                </c:pt>
                <c:pt idx="3">
                  <c:v>18.61817939695279</c:v>
                </c:pt>
                <c:pt idx="4">
                  <c:v>133.74739171332061</c:v>
                </c:pt>
                <c:pt idx="5">
                  <c:v>794.37881084736455</c:v>
                </c:pt>
                <c:pt idx="6">
                  <c:v>2912.6994213432122</c:v>
                </c:pt>
                <c:pt idx="7">
                  <c:v>7970.1142200683289</c:v>
                </c:pt>
                <c:pt idx="8">
                  <c:v>15874.22395274418</c:v>
                </c:pt>
                <c:pt idx="9">
                  <c:v>10604.75868351224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C64F-BBCC-976F40733FEE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C419-C64F-BBCC-976F4073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Virtual Andrew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MatrixM1!$G$1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MatrixM1!$E$2:$E$8</c:f>
              <c:numCache>
                <c:formatCode>General</c:formatCode>
                <c:ptCount val="7"/>
                <c:pt idx="0">
                  <c:v>7.1044742748253231</c:v>
                </c:pt>
                <c:pt idx="1">
                  <c:v>8.0669388147613894</c:v>
                </c:pt>
                <c:pt idx="2">
                  <c:v>6.2060620408635092</c:v>
                </c:pt>
                <c:pt idx="3">
                  <c:v>6.1621029875307931</c:v>
                </c:pt>
                <c:pt idx="4">
                  <c:v>4.8912438549188506</c:v>
                </c:pt>
                <c:pt idx="5">
                  <c:v>1.4003187218758451</c:v>
                </c:pt>
                <c:pt idx="6">
                  <c:v>0.50136114115920305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634F-9D22-A4BA241EFA76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3B24-634F-9D22-A4BA241E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Virtual Andrew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MatrixM2!$G$1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Integer2!$B$2:$B$10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MatrixM2!$E$2:$E$10</c:f>
              <c:numCache>
                <c:formatCode>General</c:formatCode>
                <c:ptCount val="9"/>
                <c:pt idx="0">
                  <c:v>3.9023179381735849E-2</c:v>
                </c:pt>
                <c:pt idx="1">
                  <c:v>0.25098426880567282</c:v>
                </c:pt>
                <c:pt idx="2">
                  <c:v>1.365343750079473</c:v>
                </c:pt>
                <c:pt idx="3">
                  <c:v>4.8472892454253724</c:v>
                </c:pt>
                <c:pt idx="4">
                  <c:v>12.15869352074</c:v>
                </c:pt>
                <c:pt idx="5">
                  <c:v>25.58725748449038</c:v>
                </c:pt>
                <c:pt idx="6">
                  <c:v>52.264954887122087</c:v>
                </c:pt>
                <c:pt idx="7">
                  <c:v>104.3705647347674</c:v>
                </c:pt>
                <c:pt idx="8">
                  <c:v>209.85249255578071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6-304C-A9EB-E50BBCFE0D44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Integer2!$B$2:$B$10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FC6-304C-A9EB-E50BBCFE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8BF551-55CC-7448-8A02-430D7599F835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3813F-E331-BE40-85B8-8D3C93AB1D8B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443B4F-FFA5-1D40-85A0-D6F6B02A56D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F87277-D1F6-DF45-8A84-AAB589FAC28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DF5632-7D95-4843-B414-1CC243B10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8661F9-441B-D742-9910-8753861AE78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91F7E-3AC8-8F49-81D7-960FF68BFC58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F51F27-1046-8047-B0EB-C36DF82BDA87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BBD3-B7CD-784C-863E-04D0616AD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6CB6-5E8A-CA40-A8E1-10DEACD2CD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66F89-8330-1443-B4A6-994F8F9D9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B707F-F9AF-A14B-834D-D63BCC04E3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38A6E-19E0-C142-A7B8-40FEF69B90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9E51-BB72-DD42-9645-EE95678818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ADF7D-6A3D-D04C-95D9-4C38DF13E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7B4C4-D915-D24E-8776-31C2E8896D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D096-BDD6-1A4A-814F-09EC88CE4976}">
  <sheetPr codeName="Sheet3"/>
  <dimension ref="A1:AK24"/>
  <sheetViews>
    <sheetView workbookViewId="0">
      <selection activeCell="B25" sqref="B25"/>
    </sheetView>
  </sheetViews>
  <sheetFormatPr baseColWidth="10" defaultRowHeight="15" x14ac:dyDescent="0.2"/>
  <cols>
    <col min="3" max="5" width="8.83203125"/>
    <col min="7" max="7" width="14.1640625" bestFit="1" customWidth="1"/>
  </cols>
  <sheetData>
    <row r="1" spans="1:37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AK1" t="s">
        <v>4</v>
      </c>
    </row>
    <row r="2" spans="1:37" x14ac:dyDescent="0.2">
      <c r="A2">
        <v>100</v>
      </c>
      <c r="B2" t="str">
        <f>TEXT(A2,"0")</f>
        <v>100</v>
      </c>
      <c r="C2">
        <v>8000000</v>
      </c>
      <c r="D2">
        <v>0.26000571250915527</v>
      </c>
      <c r="E2">
        <v>3.0768554747497349E-2</v>
      </c>
      <c r="G2" s="1"/>
    </row>
    <row r="3" spans="1:37" x14ac:dyDescent="0.2">
      <c r="A3">
        <v>200</v>
      </c>
      <c r="B3" t="str">
        <f>TEXT(A3,"0")</f>
        <v>200</v>
      </c>
      <c r="C3">
        <v>64000000</v>
      </c>
      <c r="D3">
        <v>0.29500198364257812</v>
      </c>
      <c r="E3">
        <v>0.21694769374005921</v>
      </c>
    </row>
    <row r="4" spans="1:37" x14ac:dyDescent="0.2">
      <c r="A4">
        <v>400</v>
      </c>
      <c r="B4" t="str">
        <f>TEXT(A4,"0")</f>
        <v>400</v>
      </c>
      <c r="C4">
        <v>512000000</v>
      </c>
      <c r="D4">
        <v>0.3000037670135498</v>
      </c>
      <c r="E4">
        <v>1.7066452368142271</v>
      </c>
    </row>
    <row r="5" spans="1:37" x14ac:dyDescent="0.2">
      <c r="A5">
        <v>800</v>
      </c>
      <c r="B5" t="str">
        <f>TEXT(A5,"0")</f>
        <v>800</v>
      </c>
      <c r="C5">
        <v>4096000000</v>
      </c>
      <c r="D5">
        <v>0.3000037670135498</v>
      </c>
      <c r="E5">
        <v>13.65316189451382</v>
      </c>
    </row>
    <row r="6" spans="1:37" x14ac:dyDescent="0.2">
      <c r="A6">
        <v>1600</v>
      </c>
      <c r="B6" t="str">
        <f>TEXT(A6/1024,"#,##0.0")&amp;"k"</f>
        <v>1.6k</v>
      </c>
      <c r="C6">
        <v>32768000000</v>
      </c>
      <c r="D6">
        <v>0.30500507354736328</v>
      </c>
      <c r="E6">
        <v>107.4342784495077</v>
      </c>
    </row>
    <row r="7" spans="1:37" x14ac:dyDescent="0.2">
      <c r="A7">
        <v>3200</v>
      </c>
      <c r="B7" t="str">
        <f>TEXT(A7/1024,"#,##0.0")&amp;"k"</f>
        <v>3.1k</v>
      </c>
      <c r="C7">
        <v>262144000000</v>
      </c>
      <c r="D7">
        <v>0.31000447273254389</v>
      </c>
      <c r="E7">
        <v>845.61360579517986</v>
      </c>
    </row>
    <row r="8" spans="1:37" x14ac:dyDescent="0.2">
      <c r="A8">
        <v>6400</v>
      </c>
      <c r="B8" t="str">
        <f>TEXT(A8/1024,"#,##0.0")&amp;"k"</f>
        <v>6.3k</v>
      </c>
      <c r="C8">
        <v>2097152000000</v>
      </c>
      <c r="D8">
        <v>0.31500148773193359</v>
      </c>
      <c r="E8">
        <v>6657.5939532853163</v>
      </c>
    </row>
    <row r="9" spans="1:37" x14ac:dyDescent="0.2">
      <c r="A9">
        <v>12800</v>
      </c>
      <c r="B9" t="str">
        <f>TEXT(A9/1024,"#,##0.0")&amp;"k"</f>
        <v>12.5k</v>
      </c>
      <c r="C9">
        <v>16777216000000</v>
      </c>
      <c r="D9">
        <v>0.32499957084655762</v>
      </c>
      <c r="E9">
        <v>51622.271242693561</v>
      </c>
    </row>
    <row r="10" spans="1:37" x14ac:dyDescent="0.2">
      <c r="A10">
        <v>25600</v>
      </c>
      <c r="B10" t="str">
        <f>TEXT(A10/1024,"#,##0")&amp;"k"</f>
        <v>25k</v>
      </c>
      <c r="C10">
        <v>134217728000000</v>
      </c>
      <c r="D10">
        <v>0.34500360488891602</v>
      </c>
      <c r="E10">
        <v>389032.82776774262</v>
      </c>
    </row>
    <row r="11" spans="1:37" x14ac:dyDescent="0.2">
      <c r="A11">
        <v>51200</v>
      </c>
      <c r="B11" t="str">
        <f t="shared" ref="B11:B24" si="0">TEXT(A11/1024,"#,##0")&amp;"k"</f>
        <v>50k</v>
      </c>
      <c r="C11">
        <v>1073741824000000</v>
      </c>
      <c r="D11">
        <v>0.38500475883483892</v>
      </c>
      <c r="E11">
        <v>2788905.3300263719</v>
      </c>
    </row>
    <row r="12" spans="1:37" x14ac:dyDescent="0.2">
      <c r="A12">
        <v>102400</v>
      </c>
      <c r="B12" t="str">
        <f t="shared" si="0"/>
        <v>100k</v>
      </c>
      <c r="C12">
        <v>8589934592000000</v>
      </c>
      <c r="D12">
        <v>0.45999884605407709</v>
      </c>
      <c r="E12">
        <v>18673817.696903899</v>
      </c>
    </row>
    <row r="13" spans="1:37" x14ac:dyDescent="0.2">
      <c r="A13">
        <v>204800</v>
      </c>
      <c r="B13" t="str">
        <f t="shared" si="0"/>
        <v>200k</v>
      </c>
      <c r="C13">
        <v>6.8719476736E+16</v>
      </c>
      <c r="D13">
        <v>0.60500478744506836</v>
      </c>
      <c r="E13">
        <v>113585013.1470892</v>
      </c>
    </row>
    <row r="14" spans="1:37" x14ac:dyDescent="0.2">
      <c r="A14">
        <v>409600</v>
      </c>
      <c r="B14" t="str">
        <f t="shared" si="0"/>
        <v>400k</v>
      </c>
      <c r="C14">
        <v>5.49755813888E+17</v>
      </c>
      <c r="D14">
        <v>0.90500879287719727</v>
      </c>
      <c r="E14">
        <v>607459085.71807396</v>
      </c>
    </row>
    <row r="15" spans="1:37" x14ac:dyDescent="0.2">
      <c r="A15">
        <v>819200</v>
      </c>
      <c r="B15" t="str">
        <f t="shared" si="0"/>
        <v>800k</v>
      </c>
      <c r="C15">
        <v>4.398046511104E+18</v>
      </c>
      <c r="D15">
        <v>1.4950160980224609</v>
      </c>
      <c r="E15">
        <v>2941805454.0827579</v>
      </c>
    </row>
    <row r="16" spans="1:37" x14ac:dyDescent="0.2">
      <c r="A16">
        <v>1638400</v>
      </c>
      <c r="B16" t="str">
        <f t="shared" si="0"/>
        <v>1,600k</v>
      </c>
      <c r="C16">
        <v>3.5184372088832E+19</v>
      </c>
      <c r="D16">
        <v>2.6650288105010991</v>
      </c>
      <c r="E16">
        <v>13202248302.22994</v>
      </c>
    </row>
    <row r="17" spans="1:5" x14ac:dyDescent="0.2">
      <c r="A17">
        <v>3276800</v>
      </c>
      <c r="B17" t="str">
        <f t="shared" si="0"/>
        <v>3,200k</v>
      </c>
      <c r="C17">
        <v>2.81474976710656E+20</v>
      </c>
      <c r="D17">
        <v>4.8800597190856934</v>
      </c>
      <c r="E17">
        <v>57678592663.491402</v>
      </c>
    </row>
    <row r="18" spans="1:5" x14ac:dyDescent="0.2">
      <c r="A18">
        <v>6553600</v>
      </c>
      <c r="B18" t="str">
        <f t="shared" si="0"/>
        <v>6,400k</v>
      </c>
      <c r="C18">
        <v>2.251799813685248E+21</v>
      </c>
      <c r="D18">
        <v>9.3601117134094238</v>
      </c>
      <c r="E18">
        <v>240574031873.92401</v>
      </c>
    </row>
    <row r="19" spans="1:5" x14ac:dyDescent="0.2">
      <c r="A19">
        <v>13107200</v>
      </c>
      <c r="B19" t="str">
        <f t="shared" si="0"/>
        <v>12,800k</v>
      </c>
      <c r="C19">
        <v>1.801439850948198E+22</v>
      </c>
      <c r="D19">
        <v>18.23021411895752</v>
      </c>
      <c r="E19">
        <v>988161652514.48633</v>
      </c>
    </row>
    <row r="20" spans="1:5" x14ac:dyDescent="0.2">
      <c r="A20">
        <v>26214400</v>
      </c>
      <c r="B20" t="str">
        <f t="shared" si="0"/>
        <v>25,600k</v>
      </c>
      <c r="C20">
        <v>1.4411518807585591E+23</v>
      </c>
      <c r="D20">
        <v>35.300410509109497</v>
      </c>
      <c r="E20">
        <v>4082535755176.729</v>
      </c>
    </row>
    <row r="21" spans="1:5" x14ac:dyDescent="0.2">
      <c r="A21">
        <v>52428800</v>
      </c>
      <c r="B21" t="str">
        <f t="shared" si="0"/>
        <v>51,200k</v>
      </c>
      <c r="C21">
        <v>1.152921504606847E+24</v>
      </c>
      <c r="D21">
        <v>70.955821514129639</v>
      </c>
      <c r="E21">
        <v>16248441354135.58</v>
      </c>
    </row>
    <row r="22" spans="1:5" x14ac:dyDescent="0.2">
      <c r="A22">
        <v>104857600</v>
      </c>
      <c r="B22" t="str">
        <f t="shared" si="0"/>
        <v>102,400k</v>
      </c>
      <c r="C22">
        <v>9.2233720368547758E+24</v>
      </c>
      <c r="D22">
        <v>167.11193633079529</v>
      </c>
      <c r="E22">
        <v>55192778202253.992</v>
      </c>
    </row>
    <row r="23" spans="1:5" x14ac:dyDescent="0.2">
      <c r="A23">
        <v>209715200</v>
      </c>
      <c r="B23" t="str">
        <f t="shared" si="0"/>
        <v>204,800k</v>
      </c>
      <c r="C23">
        <v>7.3786976294838206E+25</v>
      </c>
      <c r="D23">
        <v>390.04945611953741</v>
      </c>
      <c r="E23">
        <v>189173385931411</v>
      </c>
    </row>
    <row r="24" spans="1:5" x14ac:dyDescent="0.2">
      <c r="A24">
        <v>419430400</v>
      </c>
      <c r="B24" t="str">
        <f t="shared" si="0"/>
        <v>409,600k</v>
      </c>
      <c r="C24">
        <v>5.9029581035870572E+26</v>
      </c>
      <c r="D24">
        <v>727.15817189216614</v>
      </c>
      <c r="E24">
        <v>811784606398184.75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44D1-0B57-CB4A-ACFE-26B002D71BD2}">
  <sheetPr codeName="Sheet4"/>
  <dimension ref="A1:E27"/>
  <sheetViews>
    <sheetView workbookViewId="0">
      <selection activeCell="A11" sqref="A11:B12"/>
    </sheetView>
  </sheetViews>
  <sheetFormatPr baseColWidth="10" defaultRowHeight="15" x14ac:dyDescent="0.2"/>
  <cols>
    <col min="3" max="4" width="8.83203125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0.18499422073364261</v>
      </c>
      <c r="E2">
        <v>4.324459417312565E-2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0.20499563217163089</v>
      </c>
      <c r="E3">
        <v>0.31220177387202352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0.21499967575073239</v>
      </c>
      <c r="E4">
        <v>2.3813989403109872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0.22499847412109381</v>
      </c>
      <c r="E5">
        <v>18.204567902071819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0.2349963188171387</v>
      </c>
      <c r="E6">
        <v>139.4404821528216</v>
      </c>
    </row>
    <row r="7" spans="1:5" x14ac:dyDescent="0.2">
      <c r="A7">
        <v>3200</v>
      </c>
      <c r="B7" t="str">
        <f>TEXT(A7/1024,"#,##0.0")&amp;"k"</f>
        <v>3.1k</v>
      </c>
      <c r="C7">
        <v>262144000000</v>
      </c>
      <c r="D7">
        <v>0.2449955940246582</v>
      </c>
      <c r="E7">
        <v>1069.9947525326349</v>
      </c>
    </row>
    <row r="8" spans="1:5" x14ac:dyDescent="0.2">
      <c r="A8">
        <v>6400</v>
      </c>
      <c r="B8" t="str">
        <f>TEXT(A8/1024,"#,##0.0")&amp;"k"</f>
        <v>6.3k</v>
      </c>
      <c r="C8">
        <v>2097152000000</v>
      </c>
      <c r="D8">
        <v>0.25500631332397461</v>
      </c>
      <c r="E8">
        <v>8223.9218812424388</v>
      </c>
    </row>
    <row r="9" spans="1:5" x14ac:dyDescent="0.2">
      <c r="A9">
        <v>12800</v>
      </c>
      <c r="B9" t="str">
        <f>TEXT(A9/1024,"#,##0.0")&amp;"k"</f>
        <v>12.5k</v>
      </c>
      <c r="C9">
        <v>16777216000000</v>
      </c>
      <c r="D9">
        <v>0.26501011848449713</v>
      </c>
      <c r="E9">
        <v>63307.831776172177</v>
      </c>
    </row>
    <row r="10" spans="1:5" x14ac:dyDescent="0.2">
      <c r="A10">
        <v>25600</v>
      </c>
      <c r="B10" t="str">
        <f>TEXT(A10/1024,"#,##0")&amp;"k"</f>
        <v>25k</v>
      </c>
      <c r="C10">
        <v>134217728000000</v>
      </c>
      <c r="D10">
        <v>0.28000068664550781</v>
      </c>
      <c r="E10">
        <v>479347.85306410718</v>
      </c>
    </row>
    <row r="11" spans="1:5" x14ac:dyDescent="0.2">
      <c r="A11">
        <v>51200</v>
      </c>
      <c r="B11" t="str">
        <f t="shared" ref="B11:B27" si="0">TEXT(A11/1024,"#,##0")&amp;"k"</f>
        <v>50k</v>
      </c>
      <c r="C11">
        <v>1073741824000000</v>
      </c>
      <c r="D11">
        <v>0.28999948501586909</v>
      </c>
      <c r="E11">
        <v>3702564.588834506</v>
      </c>
    </row>
    <row r="12" spans="1:5" x14ac:dyDescent="0.2">
      <c r="A12">
        <v>102400</v>
      </c>
      <c r="B12" t="str">
        <f t="shared" si="0"/>
        <v>100k</v>
      </c>
      <c r="C12">
        <v>8589934592000000</v>
      </c>
      <c r="D12">
        <v>0.30499792098999018</v>
      </c>
      <c r="E12">
        <v>28163911.950999539</v>
      </c>
    </row>
    <row r="13" spans="1:5" x14ac:dyDescent="0.2">
      <c r="A13">
        <v>204800</v>
      </c>
      <c r="B13" t="str">
        <f t="shared" si="0"/>
        <v>200k</v>
      </c>
      <c r="C13">
        <v>6.8719476736E+16</v>
      </c>
      <c r="D13">
        <v>0.32000255584716802</v>
      </c>
      <c r="E13">
        <v>214746649.6136992</v>
      </c>
    </row>
    <row r="14" spans="1:5" x14ac:dyDescent="0.2">
      <c r="A14">
        <v>409600</v>
      </c>
      <c r="B14" t="str">
        <f t="shared" si="0"/>
        <v>400k</v>
      </c>
      <c r="C14">
        <v>5.49755813888E+17</v>
      </c>
      <c r="D14">
        <v>0.33501124382019037</v>
      </c>
      <c r="E14">
        <v>1641007052.835124</v>
      </c>
    </row>
    <row r="15" spans="1:5" x14ac:dyDescent="0.2">
      <c r="A15">
        <v>819200</v>
      </c>
      <c r="B15" t="str">
        <f t="shared" si="0"/>
        <v>800k</v>
      </c>
      <c r="C15">
        <v>4.398046511104E+18</v>
      </c>
      <c r="D15">
        <v>0.35999608039855963</v>
      </c>
      <c r="E15">
        <v>12216928879.43343</v>
      </c>
    </row>
    <row r="16" spans="1:5" x14ac:dyDescent="0.2">
      <c r="A16">
        <v>1638400</v>
      </c>
      <c r="B16" t="str">
        <f t="shared" si="0"/>
        <v>1,600k</v>
      </c>
      <c r="C16">
        <v>3.5184372088832E+19</v>
      </c>
      <c r="D16">
        <v>0.40000414848327642</v>
      </c>
      <c r="E16">
        <v>87960017970.421158</v>
      </c>
    </row>
    <row r="17" spans="1:5" x14ac:dyDescent="0.2">
      <c r="A17">
        <v>3276800</v>
      </c>
      <c r="B17" t="str">
        <f t="shared" si="0"/>
        <v>3,200k</v>
      </c>
      <c r="C17">
        <v>2.81474976710656E+20</v>
      </c>
      <c r="D17">
        <v>0.4700009822845459</v>
      </c>
      <c r="E17">
        <v>598881677528.59436</v>
      </c>
    </row>
    <row r="18" spans="1:5" x14ac:dyDescent="0.2">
      <c r="A18">
        <v>6553600</v>
      </c>
      <c r="B18" t="str">
        <f t="shared" si="0"/>
        <v>6,400k</v>
      </c>
      <c r="C18">
        <v>2.251799813685248E+21</v>
      </c>
      <c r="D18">
        <v>0.6049962043762207</v>
      </c>
      <c r="E18">
        <v>3722006514085.4199</v>
      </c>
    </row>
    <row r="19" spans="1:5" x14ac:dyDescent="0.2">
      <c r="A19">
        <v>13107200</v>
      </c>
      <c r="B19" t="str">
        <f t="shared" si="0"/>
        <v>12,800k</v>
      </c>
      <c r="C19">
        <v>1.801439850948198E+22</v>
      </c>
      <c r="D19">
        <v>0.86999988555908203</v>
      </c>
      <c r="E19">
        <v>20706207907033.82</v>
      </c>
    </row>
    <row r="20" spans="1:5" x14ac:dyDescent="0.2">
      <c r="A20">
        <v>26214400</v>
      </c>
      <c r="B20" t="str">
        <f t="shared" si="0"/>
        <v>25,600k</v>
      </c>
      <c r="C20">
        <v>1.4411518807585591E+23</v>
      </c>
      <c r="D20">
        <v>1.38001012802124</v>
      </c>
      <c r="E20">
        <v>104430529276258.91</v>
      </c>
    </row>
    <row r="21" spans="1:5" x14ac:dyDescent="0.2">
      <c r="A21">
        <v>52428800</v>
      </c>
      <c r="B21" t="str">
        <f t="shared" si="0"/>
        <v>51,200k</v>
      </c>
      <c r="C21">
        <v>1.152921504606847E+24</v>
      </c>
      <c r="D21">
        <v>2.3800232410430908</v>
      </c>
      <c r="E21">
        <v>484416069862224.12</v>
      </c>
    </row>
    <row r="22" spans="1:5" x14ac:dyDescent="0.2">
      <c r="A22">
        <v>104857600</v>
      </c>
      <c r="B22" t="str">
        <f t="shared" si="0"/>
        <v>102,400k</v>
      </c>
      <c r="C22">
        <v>9.2233720368547758E+24</v>
      </c>
      <c r="D22">
        <v>3.9600398540496831</v>
      </c>
      <c r="E22">
        <v>2329110912210294</v>
      </c>
    </row>
    <row r="23" spans="1:5" x14ac:dyDescent="0.2">
      <c r="A23">
        <v>209715200</v>
      </c>
      <c r="B23" t="str">
        <f t="shared" si="0"/>
        <v>204,800k</v>
      </c>
      <c r="C23">
        <v>7.3786976294838206E+25</v>
      </c>
      <c r="D23">
        <v>7.8000826835632324</v>
      </c>
      <c r="E23">
        <v>9459768477881168</v>
      </c>
    </row>
    <row r="24" spans="1:5" x14ac:dyDescent="0.2">
      <c r="A24">
        <v>419430400</v>
      </c>
      <c r="B24" t="str">
        <f t="shared" si="0"/>
        <v>409,600k</v>
      </c>
      <c r="C24">
        <v>5.9029581035870572E+26</v>
      </c>
      <c r="D24">
        <v>15.235167264938349</v>
      </c>
      <c r="E24">
        <v>3.8745607455009072E+16</v>
      </c>
    </row>
    <row r="25" spans="1:5" x14ac:dyDescent="0.2">
      <c r="A25">
        <v>838860800</v>
      </c>
      <c r="B25" t="str">
        <f t="shared" si="0"/>
        <v>819,200k</v>
      </c>
      <c r="C25">
        <v>4.7223664828696452E+27</v>
      </c>
      <c r="D25">
        <v>50.085574865341187</v>
      </c>
      <c r="E25">
        <v>9.4285959491651648E+16</v>
      </c>
    </row>
    <row r="26" spans="1:5" x14ac:dyDescent="0.2">
      <c r="A26">
        <v>1677721600</v>
      </c>
      <c r="B26" t="str">
        <f t="shared" si="0"/>
        <v>1,638,400k</v>
      </c>
      <c r="C26">
        <v>3.7778931862957162E+28</v>
      </c>
      <c r="D26">
        <v>198.8322868347168</v>
      </c>
      <c r="E26">
        <v>1.9000401023583078E+17</v>
      </c>
    </row>
    <row r="27" spans="1:5" x14ac:dyDescent="0.2">
      <c r="A27">
        <v>3355443200</v>
      </c>
      <c r="B27" t="str">
        <f t="shared" si="0"/>
        <v>3,276,800k</v>
      </c>
      <c r="C27">
        <v>3.0223145490365729E+29</v>
      </c>
      <c r="D27">
        <v>633.9121081829071</v>
      </c>
      <c r="E27">
        <v>4.7677186001383712E+17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A006-4B61-8D42-8E79-78DFB852F74C}">
  <sheetPr codeName="Sheet5"/>
  <dimension ref="A1:E5"/>
  <sheetViews>
    <sheetView workbookViewId="0">
      <selection activeCell="D9" sqref="D9"/>
    </sheetView>
  </sheetViews>
  <sheetFormatPr baseColWidth="10" defaultRowHeight="15" x14ac:dyDescent="0.2"/>
  <cols>
    <col min="3" max="3" width="8.83203125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2.0950226783752441</v>
      </c>
      <c r="E2">
        <v>3.818574415721481E-3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19.370222806930538</v>
      </c>
      <c r="E3">
        <v>3.3040404665402819E-3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115.15632796287539</v>
      </c>
      <c r="E4">
        <v>4.446129961395269E-3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763.51346206665039</v>
      </c>
      <c r="E5">
        <v>5.3646729278526359E-3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9275-CAE8-4E48-9494-730E2FE45E88}">
  <sheetPr codeName="Sheet6"/>
  <dimension ref="A1:E8"/>
  <sheetViews>
    <sheetView workbookViewId="0">
      <selection activeCell="C1" sqref="C1:E1048576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0.34500432014465332</v>
      </c>
      <c r="E2">
        <v>2.3188115431846651E-2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0.3950042724609375</v>
      </c>
      <c r="E3">
        <v>0.16202356395101791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0.54000163078308105</v>
      </c>
      <c r="E4">
        <v>0.94814528477909477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2.2300219535827641</v>
      </c>
      <c r="E5">
        <v>1.836753218244936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12.225142478942869</v>
      </c>
      <c r="E6">
        <v>2.6803777589047368</v>
      </c>
    </row>
    <row r="7" spans="1:5" x14ac:dyDescent="0.2">
      <c r="A7">
        <v>3200</v>
      </c>
      <c r="B7" t="str">
        <f t="shared" ref="B7:B8" si="0">TEXT(A7/1024,"#,##0.0")&amp;"k"</f>
        <v>3.1k</v>
      </c>
      <c r="C7">
        <v>262144000000</v>
      </c>
      <c r="D7">
        <v>409.76457643508911</v>
      </c>
      <c r="E7">
        <v>0.63974295260128788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4346.9413959980011</v>
      </c>
      <c r="E8">
        <v>0.48244312700666647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0029-E16E-5448-987D-BD9B6E98D8C7}">
  <sheetPr codeName="Sheet7"/>
  <dimension ref="A1:E10"/>
  <sheetViews>
    <sheetView workbookViewId="0">
      <selection activeCell="A7" sqref="A7:B10"/>
    </sheetView>
  </sheetViews>
  <sheetFormatPr baseColWidth="10" defaultRowHeight="15" x14ac:dyDescent="0.2"/>
  <sheetData>
    <row r="1" spans="1:5" x14ac:dyDescent="0.2">
      <c r="A1" s="2" t="s">
        <v>6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0.2050063610076904</v>
      </c>
      <c r="E2">
        <v>3.9023179381735849E-2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0.25499606132507319</v>
      </c>
      <c r="E3">
        <v>0.25098426880567282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0.37499713897705078</v>
      </c>
      <c r="E4">
        <v>1.365343750079473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0.84500837326049805</v>
      </c>
      <c r="E5">
        <v>4.8472892454253724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2.6950263977050781</v>
      </c>
      <c r="E6">
        <v>12.15869352074</v>
      </c>
    </row>
    <row r="7" spans="1:5" x14ac:dyDescent="0.2">
      <c r="A7">
        <v>3200</v>
      </c>
      <c r="B7" t="str">
        <f t="shared" ref="B7:B10" si="0">TEXT(A7/1024,"#,##0.0")&amp;"k"</f>
        <v>3.1k</v>
      </c>
      <c r="C7">
        <v>262144000000</v>
      </c>
      <c r="D7">
        <v>10.24509954452515</v>
      </c>
      <c r="E7">
        <v>25.58725748449038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40.125395774841309</v>
      </c>
      <c r="E8">
        <v>52.264954887122087</v>
      </c>
    </row>
    <row r="9" spans="1:5" x14ac:dyDescent="0.2">
      <c r="A9">
        <v>12800</v>
      </c>
      <c r="B9" t="str">
        <f t="shared" si="0"/>
        <v>12.5k</v>
      </c>
      <c r="C9">
        <v>16777216000000</v>
      </c>
      <c r="D9">
        <v>160.74662470817569</v>
      </c>
      <c r="E9">
        <v>104.3705647347674</v>
      </c>
    </row>
    <row r="10" spans="1:5" x14ac:dyDescent="0.2">
      <c r="A10">
        <v>25600</v>
      </c>
      <c r="B10" t="str">
        <f t="shared" si="0"/>
        <v>25.0k</v>
      </c>
      <c r="C10">
        <v>134217728000000</v>
      </c>
      <c r="D10">
        <v>639.58129048347473</v>
      </c>
      <c r="E10">
        <v>209.85249255578071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2619-F89C-4F4E-B2C8-D98EA461A245}">
  <sheetPr codeName="Sheet8"/>
  <dimension ref="A1:E11"/>
  <sheetViews>
    <sheetView workbookViewId="0">
      <selection activeCell="A9" sqref="A9:B10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0.19499993324279791</v>
      </c>
      <c r="E2">
        <v>4.1025655070553578E-2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0.21000099182128909</v>
      </c>
      <c r="E3">
        <v>0.30476046539086837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0.21000099182128909</v>
      </c>
      <c r="E4">
        <v>2.438083723126947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0.22000002861022949</v>
      </c>
      <c r="E5">
        <v>18.61817939695279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0.2449991703033447</v>
      </c>
      <c r="E6">
        <v>133.74739171332061</v>
      </c>
    </row>
    <row r="7" spans="1:5" x14ac:dyDescent="0.2">
      <c r="A7">
        <v>3200</v>
      </c>
      <c r="B7" t="str">
        <f t="shared" ref="B7:B10" si="0">TEXT(A7/1024,"#,##0.0")&amp;"k"</f>
        <v>3.1k</v>
      </c>
      <c r="C7">
        <v>262144000000</v>
      </c>
      <c r="D7">
        <v>0.32999873161315918</v>
      </c>
      <c r="E7">
        <v>794.37881084736455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0.72000288963317871</v>
      </c>
      <c r="E8">
        <v>2912.6994213432122</v>
      </c>
    </row>
    <row r="9" spans="1:5" x14ac:dyDescent="0.2">
      <c r="A9">
        <v>12800</v>
      </c>
      <c r="B9" t="str">
        <f t="shared" si="0"/>
        <v>12.5k</v>
      </c>
      <c r="C9">
        <v>16777216000000</v>
      </c>
      <c r="D9">
        <v>2.105015754699707</v>
      </c>
      <c r="E9">
        <v>7970.1142200683289</v>
      </c>
    </row>
    <row r="10" spans="1:5" x14ac:dyDescent="0.2">
      <c r="A10">
        <v>25600</v>
      </c>
      <c r="B10" t="str">
        <f t="shared" si="0"/>
        <v>25.0k</v>
      </c>
      <c r="C10">
        <v>134217728000000</v>
      </c>
      <c r="D10">
        <v>8.455073356628418</v>
      </c>
      <c r="E10">
        <v>15874.22395274418</v>
      </c>
    </row>
    <row r="11" spans="1:5" x14ac:dyDescent="0.2">
      <c r="A11">
        <v>51200</v>
      </c>
      <c r="B11" t="str">
        <f t="shared" ref="B11" si="1">TEXT(A11/1024,"#,##0")&amp;"k"</f>
        <v>50k</v>
      </c>
      <c r="C11">
        <v>1073741824000000</v>
      </c>
      <c r="D11">
        <v>101.2509436607361</v>
      </c>
      <c r="E11">
        <v>10604.75868351224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240-942E-8F47-809F-EE601BDFA052}">
  <sheetPr codeName="Sheet9"/>
  <dimension ref="A1:E8"/>
  <sheetViews>
    <sheetView workbookViewId="0">
      <selection activeCell="B1" sqref="B1:B1048576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1.1260509490966799E-3</v>
      </c>
      <c r="E2">
        <v>7.1044742748253231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7.9336166381835938E-3</v>
      </c>
      <c r="E3">
        <v>8.0669388147613894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8.2499980926513672E-2</v>
      </c>
      <c r="E4">
        <v>6.2060620408635092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0.66470813751220703</v>
      </c>
      <c r="E5">
        <v>6.1621029875307931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6.6993184089660636</v>
      </c>
      <c r="E6">
        <v>4.8912438549188506</v>
      </c>
    </row>
    <row r="7" spans="1:5" x14ac:dyDescent="0.2">
      <c r="A7">
        <v>3200</v>
      </c>
      <c r="B7" t="str">
        <f t="shared" ref="B7:B8" si="0">TEXT(A7/1024,"#,##0.0")&amp;"k"</f>
        <v>3.1k</v>
      </c>
      <c r="C7">
        <v>262144000000</v>
      </c>
      <c r="D7">
        <v>187.20309591293329</v>
      </c>
      <c r="E7">
        <v>1.4003187218758451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4182.9169192314148</v>
      </c>
      <c r="E8">
        <v>0.50136114115920305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629-308C-0F4C-AF06-7BF47249A6E2}">
  <sheetPr codeName="Sheet10"/>
  <dimension ref="A1:E10"/>
  <sheetViews>
    <sheetView tabSelected="1" workbookViewId="0">
      <selection activeCell="A9" sqref="A9:B10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0.2050063610076904</v>
      </c>
      <c r="E2">
        <v>3.9023179381735849E-2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0.25499606132507319</v>
      </c>
      <c r="E3">
        <v>0.25098426880567282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0.37499713897705078</v>
      </c>
      <c r="E4">
        <v>1.365343750079473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0.84500837326049805</v>
      </c>
      <c r="E5">
        <v>4.8472892454253724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2.6950263977050781</v>
      </c>
      <c r="E6">
        <v>12.15869352074</v>
      </c>
    </row>
    <row r="7" spans="1:5" x14ac:dyDescent="0.2">
      <c r="A7">
        <v>3200</v>
      </c>
      <c r="B7" t="str">
        <f t="shared" ref="B7:B10" si="0">TEXT(A7/1024,"#,##0.0")&amp;"k"</f>
        <v>3.1k</v>
      </c>
      <c r="C7">
        <v>262144000000</v>
      </c>
      <c r="D7">
        <v>10.24509954452515</v>
      </c>
      <c r="E7">
        <v>25.58725748449038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40.125395774841309</v>
      </c>
      <c r="E8">
        <v>52.264954887122087</v>
      </c>
    </row>
    <row r="9" spans="1:5" x14ac:dyDescent="0.2">
      <c r="A9">
        <v>12800</v>
      </c>
      <c r="B9" t="str">
        <f t="shared" si="0"/>
        <v>12.5k</v>
      </c>
      <c r="C9">
        <v>16777216000000</v>
      </c>
      <c r="D9">
        <v>160.74662470817569</v>
      </c>
      <c r="E9">
        <v>104.3705647347674</v>
      </c>
    </row>
    <row r="10" spans="1:5" x14ac:dyDescent="0.2">
      <c r="A10">
        <v>25600</v>
      </c>
      <c r="B10" t="str">
        <f t="shared" si="0"/>
        <v>25.0k</v>
      </c>
      <c r="C10">
        <v>134217728000000</v>
      </c>
      <c r="D10">
        <v>639.58129048347473</v>
      </c>
      <c r="E10">
        <v>209.85249255578071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8</vt:i4>
      </vt:variant>
    </vt:vector>
  </HeadingPairs>
  <TitlesOfParts>
    <vt:vector size="16" baseType="lpstr">
      <vt:lpstr>Dot1</vt:lpstr>
      <vt:lpstr>Dot2</vt:lpstr>
      <vt:lpstr>Integer1</vt:lpstr>
      <vt:lpstr>Integer2</vt:lpstr>
      <vt:lpstr>MatrixV1</vt:lpstr>
      <vt:lpstr>MatrixV2</vt:lpstr>
      <vt:lpstr>MatrixM1</vt:lpstr>
      <vt:lpstr>MatrixM2</vt:lpstr>
      <vt:lpstr>Performance Dot1</vt:lpstr>
      <vt:lpstr>Performance Dot2</vt:lpstr>
      <vt:lpstr>Performance Integer1</vt:lpstr>
      <vt:lpstr>Performance Integer2</vt:lpstr>
      <vt:lpstr>Performance Matrix Vector 1</vt:lpstr>
      <vt:lpstr>Performance Matrix Vector 2</vt:lpstr>
      <vt:lpstr>Performance Matrix Matrix 1</vt:lpstr>
      <vt:lpstr>Performance Matrix Matrix 2</vt:lpstr>
    </vt:vector>
  </TitlesOfParts>
  <Company>Carnegie Mellon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Sanil Rao</dc:creator>
  <cp:lastModifiedBy>Michael Moorer</cp:lastModifiedBy>
  <dcterms:created xsi:type="dcterms:W3CDTF">2020-02-07T16:29:13Z</dcterms:created>
  <dcterms:modified xsi:type="dcterms:W3CDTF">2020-05-07T17:15:51Z</dcterms:modified>
</cp:coreProperties>
</file>