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Streamflow\WorkingFolder_4.14.2015\"/>
    </mc:Choice>
  </mc:AlternateContent>
  <bookViews>
    <workbookView xWindow="390" yWindow="30" windowWidth="15930" windowHeight="8475" activeTab="2"/>
  </bookViews>
  <sheets>
    <sheet name="Sheet1" sheetId="1" r:id="rId1"/>
    <sheet name="historgrams" sheetId="4" r:id="rId2"/>
    <sheet name="CategoricalChangeAnalysis" sheetId="2" r:id="rId3"/>
    <sheet name="NumericChangeAnalysis" sheetId="3" r:id="rId4"/>
  </sheets>
  <calcPr calcId="15251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2" i="2"/>
  <c r="H2" i="2"/>
  <c r="O7" i="3"/>
  <c r="O6" i="3"/>
  <c r="O5" i="3"/>
  <c r="O4" i="3"/>
  <c r="O3" i="3"/>
  <c r="N6" i="3"/>
  <c r="N5" i="3"/>
  <c r="N3" i="3"/>
  <c r="N4" i="3"/>
  <c r="N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3" i="3"/>
  <c r="H16" i="2"/>
  <c r="H5" i="2"/>
  <c r="H3" i="2"/>
  <c r="H4" i="2"/>
  <c r="H6" i="2"/>
  <c r="H7" i="2"/>
  <c r="H8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G10" i="2"/>
  <c r="G5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2" i="2"/>
  <c r="G3" i="2"/>
  <c r="G4" i="2"/>
  <c r="F7" i="1" l="1"/>
  <c r="F6" i="1"/>
  <c r="F5" i="1"/>
  <c r="F4" i="1"/>
  <c r="F3" i="1"/>
  <c r="F10" i="1" s="1"/>
  <c r="M7" i="1"/>
  <c r="M6" i="1"/>
  <c r="M5" i="1"/>
  <c r="M10" i="1" s="1"/>
  <c r="M4" i="1"/>
  <c r="M3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3" i="1"/>
</calcChain>
</file>

<file path=xl/sharedStrings.xml><?xml version="1.0" encoding="utf-8"?>
<sst xmlns="http://schemas.openxmlformats.org/spreadsheetml/2006/main" count="673" uniqueCount="38">
  <si>
    <t>GRIDCODE</t>
  </si>
  <si>
    <t>Percent Developed</t>
  </si>
  <si>
    <t>1992 Recode</t>
  </si>
  <si>
    <t>Site ID</t>
  </si>
  <si>
    <t>1992 Percent Developed</t>
  </si>
  <si>
    <t>1992 Urban Gradient Category</t>
  </si>
  <si>
    <t>Rural</t>
  </si>
  <si>
    <t>Suburban</t>
  </si>
  <si>
    <t>Dense Urban</t>
  </si>
  <si>
    <t>Urban</t>
  </si>
  <si>
    <t>Light Suburban</t>
  </si>
  <si>
    <t>1992 Original</t>
  </si>
  <si>
    <t>1992 Urban Gradient Category Midpoint %</t>
  </si>
  <si>
    <t>N</t>
  </si>
  <si>
    <t>Total N =</t>
  </si>
  <si>
    <t>Categories: 0-4.999; 5-9.999; 10-19.999;       20-49.999; 50-100 %</t>
  </si>
  <si>
    <t>1992 Percent Developed Change</t>
  </si>
  <si>
    <t>1992 Comparison</t>
  </si>
  <si>
    <t>1984 Urban Gradient Category</t>
  </si>
  <si>
    <t/>
  </si>
  <si>
    <t>1992 Update</t>
  </si>
  <si>
    <t>Inconsistancies</t>
  </si>
  <si>
    <t>1984 Percent Developed</t>
  </si>
  <si>
    <t>Original 1992</t>
  </si>
  <si>
    <t>New 1992</t>
  </si>
  <si>
    <t>2001 Percent Developed</t>
  </si>
  <si>
    <t>Original Data</t>
  </si>
  <si>
    <t>% Change between
 1984 and 1992</t>
  </si>
  <si>
    <t>% Change between 
1992 and 2001</t>
  </si>
  <si>
    <t>New Data</t>
  </si>
  <si>
    <t>ID</t>
  </si>
  <si>
    <t>Urban Gradient</t>
  </si>
  <si>
    <t>old1992</t>
  </si>
  <si>
    <t>new 1992</t>
  </si>
  <si>
    <t>Change within
1992</t>
  </si>
  <si>
    <t>Change between 
1992 and 2001</t>
  </si>
  <si>
    <t>Change Between
 1984 and 1992</t>
  </si>
  <si>
    <t xml:space="preserve">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</si>
</sst>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00"/>
    <numFmt numFmtId="166" formatCode="0.0%"/>
    <numFmt numFmtId="168" formatCode="0.00%;[Red]\-0.00%"/>
  </numFmts>
  <fonts count="5" x14ac:knownFonts="1">
    <font>
      <sz val="12"/>
      <name val="Courier New"/>
    </font>
    <font>
      <sz val="12"/>
      <name val="Courier New"/>
    </font>
    <font>
      <sz val="8"/>
      <name val="Courier New"/>
      <family val="3"/>
    </font>
    <font>
      <sz val="12"/>
      <name val="Courier New"/>
      <family val="3"/>
    </font>
    <font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164" fontId="4" fillId="3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9" fontId="3" fillId="0" borderId="0" xfId="1" applyFont="1" applyAlignment="1">
      <alignment horizontal="center"/>
    </xf>
    <xf numFmtId="9" fontId="3" fillId="0" borderId="0" xfId="1" applyFont="1" applyAlignment="1">
      <alignment wrapText="1"/>
    </xf>
    <xf numFmtId="9" fontId="0" fillId="0" borderId="0" xfId="1" applyFont="1"/>
    <xf numFmtId="168" fontId="0" fillId="0" borderId="0" xfId="1" applyNumberFormat="1" applyFont="1"/>
    <xf numFmtId="168" fontId="0" fillId="0" borderId="0" xfId="0" applyNumberFormat="1"/>
    <xf numFmtId="0" fontId="3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historgrams!$B$2:$B$6</c:f>
              <c:strCache>
                <c:ptCount val="5"/>
                <c:pt idx="0">
                  <c:v>Rural</c:v>
                </c:pt>
                <c:pt idx="1">
                  <c:v>Light Suburban</c:v>
                </c:pt>
                <c:pt idx="2">
                  <c:v>Suburban</c:v>
                </c:pt>
                <c:pt idx="3">
                  <c:v>Urban</c:v>
                </c:pt>
                <c:pt idx="4">
                  <c:v>Dense Urban</c:v>
                </c:pt>
              </c:strCache>
            </c:strRef>
          </c:cat>
          <c:val>
            <c:numRef>
              <c:f>historgrams!$C$2:$C$6</c:f>
              <c:numCache>
                <c:formatCode>General</c:formatCode>
                <c:ptCount val="5"/>
                <c:pt idx="0">
                  <c:v>67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28296"/>
        <c:axId val="549422808"/>
      </c:barChart>
      <c:catAx>
        <c:axId val="54942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22808"/>
        <c:crosses val="autoZero"/>
        <c:auto val="1"/>
        <c:lblAlgn val="ctr"/>
        <c:lblOffset val="100"/>
        <c:noMultiLvlLbl val="0"/>
      </c:catAx>
      <c:valAx>
        <c:axId val="54942280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2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1992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historgrams!$B$2:$B$6</c:f>
              <c:strCache>
                <c:ptCount val="5"/>
                <c:pt idx="0">
                  <c:v>Rural</c:v>
                </c:pt>
                <c:pt idx="1">
                  <c:v>Light Suburban</c:v>
                </c:pt>
                <c:pt idx="2">
                  <c:v>Suburban</c:v>
                </c:pt>
                <c:pt idx="3">
                  <c:v>Urban</c:v>
                </c:pt>
                <c:pt idx="4">
                  <c:v>Dense Urban</c:v>
                </c:pt>
              </c:strCache>
            </c:strRef>
          </c:cat>
          <c:val>
            <c:numRef>
              <c:f>historgrams!$D$2:$D$6</c:f>
              <c:numCache>
                <c:formatCode>General</c:formatCode>
                <c:ptCount val="5"/>
                <c:pt idx="0">
                  <c:v>90</c:v>
                </c:pt>
                <c:pt idx="1">
                  <c:v>18</c:v>
                </c:pt>
                <c:pt idx="2">
                  <c:v>11</c:v>
                </c:pt>
                <c:pt idx="3">
                  <c:v>13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32216"/>
        <c:axId val="549424376"/>
      </c:barChart>
      <c:catAx>
        <c:axId val="54943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24376"/>
        <c:crosses val="autoZero"/>
        <c:auto val="1"/>
        <c:lblAlgn val="ctr"/>
        <c:lblOffset val="100"/>
        <c:noMultiLvlLbl val="0"/>
      </c:catAx>
      <c:valAx>
        <c:axId val="549424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1992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historgrams!$B$2:$B$6</c:f>
              <c:strCache>
                <c:ptCount val="5"/>
                <c:pt idx="0">
                  <c:v>Rural</c:v>
                </c:pt>
                <c:pt idx="1">
                  <c:v>Light Suburban</c:v>
                </c:pt>
                <c:pt idx="2">
                  <c:v>Suburban</c:v>
                </c:pt>
                <c:pt idx="3">
                  <c:v>Urban</c:v>
                </c:pt>
                <c:pt idx="4">
                  <c:v>Dense Urban</c:v>
                </c:pt>
              </c:strCache>
            </c:strRef>
          </c:cat>
          <c:val>
            <c:numRef>
              <c:f>historgrams!$E$2:$E$6</c:f>
              <c:numCache>
                <c:formatCode>General</c:formatCode>
                <c:ptCount val="5"/>
                <c:pt idx="0">
                  <c:v>56</c:v>
                </c:pt>
                <c:pt idx="1">
                  <c:v>36</c:v>
                </c:pt>
                <c:pt idx="2">
                  <c:v>20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33000"/>
        <c:axId val="549418104"/>
      </c:barChart>
      <c:catAx>
        <c:axId val="54943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18104"/>
        <c:crosses val="autoZero"/>
        <c:auto val="1"/>
        <c:lblAlgn val="ctr"/>
        <c:lblOffset val="100"/>
        <c:noMultiLvlLbl val="0"/>
      </c:catAx>
      <c:valAx>
        <c:axId val="549418104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historgrams!$B$2:$B$6</c:f>
              <c:strCache>
                <c:ptCount val="5"/>
                <c:pt idx="0">
                  <c:v>Rural</c:v>
                </c:pt>
                <c:pt idx="1">
                  <c:v>Light Suburban</c:v>
                </c:pt>
                <c:pt idx="2">
                  <c:v>Suburban</c:v>
                </c:pt>
                <c:pt idx="3">
                  <c:v>Urban</c:v>
                </c:pt>
                <c:pt idx="4">
                  <c:v>Dense Urban</c:v>
                </c:pt>
              </c:strCache>
            </c:strRef>
          </c:cat>
          <c:val>
            <c:numRef>
              <c:f>historgrams!$F$2:$F$6</c:f>
              <c:numCache>
                <c:formatCode>General</c:formatCode>
                <c:ptCount val="5"/>
                <c:pt idx="0">
                  <c:v>37</c:v>
                </c:pt>
                <c:pt idx="1">
                  <c:v>39</c:v>
                </c:pt>
                <c:pt idx="2">
                  <c:v>28</c:v>
                </c:pt>
                <c:pt idx="3">
                  <c:v>20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21240"/>
        <c:axId val="549418888"/>
      </c:barChart>
      <c:catAx>
        <c:axId val="5494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18888"/>
        <c:crosses val="autoZero"/>
        <c:auto val="1"/>
        <c:lblAlgn val="ctr"/>
        <c:lblOffset val="100"/>
        <c:noMultiLvlLbl val="0"/>
      </c:catAx>
      <c:valAx>
        <c:axId val="54941888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2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157162</xdr:rowOff>
    </xdr:from>
    <xdr:to>
      <xdr:col>5</xdr:col>
      <xdr:colOff>542925</xdr:colOff>
      <xdr:row>21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7</xdr:row>
      <xdr:rowOff>185737</xdr:rowOff>
    </xdr:from>
    <xdr:to>
      <xdr:col>11</xdr:col>
      <xdr:colOff>152400</xdr:colOff>
      <xdr:row>21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7</xdr:row>
      <xdr:rowOff>195262</xdr:rowOff>
    </xdr:from>
    <xdr:to>
      <xdr:col>16</xdr:col>
      <xdr:colOff>600075</xdr:colOff>
      <xdr:row>21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22</xdr:row>
      <xdr:rowOff>90487</xdr:rowOff>
    </xdr:from>
    <xdr:to>
      <xdr:col>11</xdr:col>
      <xdr:colOff>190500</xdr:colOff>
      <xdr:row>36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5"/>
  <sheetViews>
    <sheetView workbookViewId="0">
      <pane ySplit="2" topLeftCell="A3" activePane="bottomLeft" state="frozen"/>
      <selection pane="bottomLeft" activeCell="E3" sqref="E3:E7"/>
    </sheetView>
  </sheetViews>
  <sheetFormatPr defaultColWidth="8.296875" defaultRowHeight="15" customHeight="1" x14ac:dyDescent="0.25"/>
  <cols>
    <col min="1" max="1" width="8.296875" style="1" customWidth="1"/>
    <col min="2" max="2" width="8.296875" style="6" customWidth="1"/>
    <col min="3" max="3" width="14.09765625" style="6" customWidth="1"/>
    <col min="4" max="5" width="15" style="1" customWidth="1"/>
    <col min="6" max="6" width="9.59765625" style="1" customWidth="1"/>
    <col min="7" max="7" width="4.19921875" style="1" customWidth="1"/>
    <col min="8" max="9" width="8.296875" style="1" customWidth="1"/>
    <col min="10" max="10" width="14.09765625" style="1" customWidth="1"/>
    <col min="11" max="12" width="15" style="1" customWidth="1"/>
    <col min="13" max="13" width="9.59765625" style="1" customWidth="1"/>
    <col min="14" max="14" width="4.19921875" style="1" customWidth="1"/>
    <col min="15" max="16" width="10.796875" style="1" customWidth="1"/>
    <col min="17" max="17" width="4.19921875" style="1" customWidth="1"/>
    <col min="18" max="16384" width="8.296875" style="1"/>
  </cols>
  <sheetData>
    <row r="1" spans="1:18" ht="30" customHeight="1" x14ac:dyDescent="0.25">
      <c r="A1" s="10" t="s">
        <v>2</v>
      </c>
      <c r="B1" s="11"/>
      <c r="C1" s="11"/>
      <c r="D1" s="10" t="s">
        <v>15</v>
      </c>
      <c r="E1" s="11"/>
      <c r="F1" s="11"/>
      <c r="G1" s="8"/>
      <c r="H1" s="10" t="s">
        <v>11</v>
      </c>
      <c r="I1" s="11"/>
      <c r="J1" s="11"/>
      <c r="K1" s="10" t="s">
        <v>15</v>
      </c>
      <c r="L1" s="11"/>
      <c r="M1" s="11"/>
      <c r="N1" s="8"/>
      <c r="O1" s="10" t="s">
        <v>17</v>
      </c>
      <c r="P1" s="11"/>
      <c r="Q1" s="8"/>
    </row>
    <row r="2" spans="1:18" s="4" customFormat="1" ht="45" customHeight="1" x14ac:dyDescent="0.25">
      <c r="A2" s="3" t="s">
        <v>0</v>
      </c>
      <c r="B2" s="5" t="s">
        <v>1</v>
      </c>
      <c r="C2" s="4" t="s">
        <v>5</v>
      </c>
      <c r="D2" s="4" t="s">
        <v>12</v>
      </c>
      <c r="E2" s="4" t="s">
        <v>5</v>
      </c>
      <c r="F2" s="4" t="s">
        <v>13</v>
      </c>
      <c r="G2" s="9"/>
      <c r="H2" s="4" t="s">
        <v>3</v>
      </c>
      <c r="I2" s="4" t="s">
        <v>4</v>
      </c>
      <c r="J2" s="4" t="s">
        <v>5</v>
      </c>
      <c r="K2" s="4" t="s">
        <v>12</v>
      </c>
      <c r="L2" s="4" t="s">
        <v>5</v>
      </c>
      <c r="M2" s="4" t="s">
        <v>13</v>
      </c>
      <c r="N2" s="9"/>
      <c r="O2" s="4" t="s">
        <v>3</v>
      </c>
      <c r="P2" s="4" t="s">
        <v>16</v>
      </c>
      <c r="Q2" s="9"/>
    </row>
    <row r="3" spans="1:18" ht="15" customHeight="1" x14ac:dyDescent="0.25">
      <c r="A3" s="2">
        <v>1447680</v>
      </c>
      <c r="B3" s="6">
        <v>7.5274246909280862E-2</v>
      </c>
      <c r="C3" s="6" t="str">
        <f>IF(B3="","",IF(B3&lt;0.05,"Rural",IF(B3&lt;0.1,"Light Suburban",IF(B3&lt;0.2,"Suburban",IF(B3&lt;0.5,"Urban",IF(B3&lt;1,"Dense Urban",NA))))))</f>
        <v>Light Suburban</v>
      </c>
      <c r="D3" s="7">
        <v>2.5000000000000001E-2</v>
      </c>
      <c r="E3" s="1" t="s">
        <v>6</v>
      </c>
      <c r="F3" s="1">
        <f>COUNT(B3:B58)</f>
        <v>56</v>
      </c>
      <c r="G3" s="8"/>
      <c r="H3" s="3">
        <v>1447680</v>
      </c>
      <c r="I3" s="5">
        <v>4.0814905101863135E-2</v>
      </c>
      <c r="J3" s="6" t="str">
        <f>IF(I3="","",IF(I3&lt;0.05,"Rural",IF(I3&lt;0.1,"Light Suburban",IF(I3&lt;0.2,"Suburban",IF(I3&lt;0.5,"Urban",IF(I3&lt;1,"Dense Urban",NA))))))</f>
        <v>Rural</v>
      </c>
      <c r="K3" s="7">
        <v>2.5000000000000001E-2</v>
      </c>
      <c r="L3" s="1" t="s">
        <v>6</v>
      </c>
      <c r="M3" s="1">
        <f>COUNT(I3:I92)</f>
        <v>90</v>
      </c>
      <c r="N3" s="8"/>
      <c r="O3" s="2">
        <v>1616000</v>
      </c>
      <c r="P3" s="6">
        <v>0.20878382638628479</v>
      </c>
      <c r="Q3" s="8"/>
      <c r="R3" s="13">
        <v>1496000</v>
      </c>
    </row>
    <row r="4" spans="1:18" ht="15" customHeight="1" x14ac:dyDescent="0.25">
      <c r="A4" s="2">
        <v>1448500</v>
      </c>
      <c r="B4" s="6">
        <v>2.498604131769961E-2</v>
      </c>
      <c r="C4" s="6" t="str">
        <f>IF(B4="","",IF(B4&lt;0.05,"Rural",IF(B4&lt;0.1,"Light Suburban",IF(B4&lt;0.2,"Suburban",IF(B4&lt;0.5,"Urban",IF(B4&lt;1,"Dense Urban",NA))))))</f>
        <v>Rural</v>
      </c>
      <c r="D4" s="7">
        <v>7.4999999999999997E-2</v>
      </c>
      <c r="E4" s="1" t="s">
        <v>10</v>
      </c>
      <c r="F4" s="1">
        <f>COUNT(B59:B94)</f>
        <v>36</v>
      </c>
      <c r="G4" s="8"/>
      <c r="H4" s="2">
        <v>1448500</v>
      </c>
      <c r="I4" s="6">
        <v>3.2104969290898937E-3</v>
      </c>
      <c r="J4" s="6" t="str">
        <f>IF(I4="","",IF(I4&lt;0.05,"Rural",IF(I4&lt;0.1,"Light Suburban",IF(I4&lt;0.2,"Suburban",IF(I4&lt;0.5,"Urban",IF(I4&lt;1,"Dense Urban",NA))))))</f>
        <v>Rural</v>
      </c>
      <c r="K4" s="7">
        <v>7.4999999999999997E-2</v>
      </c>
      <c r="L4" s="1" t="s">
        <v>10</v>
      </c>
      <c r="M4" s="1">
        <f>COUNT(I93:I110)</f>
        <v>18</v>
      </c>
      <c r="N4" s="8"/>
      <c r="O4" s="2">
        <v>1593500</v>
      </c>
      <c r="P4" s="6">
        <v>0.19402657833847464</v>
      </c>
      <c r="Q4" s="8"/>
      <c r="R4" s="13">
        <v>1581700</v>
      </c>
    </row>
    <row r="5" spans="1:18" ht="15" customHeight="1" x14ac:dyDescent="0.25">
      <c r="A5" s="2">
        <v>1449360</v>
      </c>
      <c r="B5" s="6">
        <v>0.21998354689831146</v>
      </c>
      <c r="C5" s="6" t="str">
        <f>IF(B5="","",IF(B5&lt;0.05,"Rural",IF(B5&lt;0.1,"Light Suburban",IF(B5&lt;0.2,"Suburban",IF(B5&lt;0.5,"Urban",IF(B5&lt;1,"Dense Urban",NA))))))</f>
        <v>Urban</v>
      </c>
      <c r="D5" s="7">
        <v>0.15</v>
      </c>
      <c r="E5" s="1" t="s">
        <v>7</v>
      </c>
      <c r="F5" s="1">
        <f>COUNT(B95:B114)</f>
        <v>20</v>
      </c>
      <c r="G5" s="8"/>
      <c r="H5" s="2">
        <v>1449360</v>
      </c>
      <c r="I5" s="6">
        <v>4.7916172841227567E-2</v>
      </c>
      <c r="J5" s="6" t="str">
        <f>IF(I5="","",IF(I5&lt;0.05,"Rural",IF(I5&lt;0.1,"Light Suburban",IF(I5&lt;0.2,"Suburban",IF(I5&lt;0.5,"Urban",IF(I5&lt;1,"Dense Urban",NA))))))</f>
        <v>Rural</v>
      </c>
      <c r="K5" s="7">
        <v>0.15</v>
      </c>
      <c r="L5" s="1" t="s">
        <v>7</v>
      </c>
      <c r="M5" s="1">
        <f>COUNT(I111:I121)</f>
        <v>11</v>
      </c>
      <c r="N5" s="8"/>
      <c r="O5" s="14">
        <v>1589300</v>
      </c>
      <c r="P5" s="6">
        <v>0.16555295747109633</v>
      </c>
      <c r="Q5" s="8"/>
      <c r="R5" s="13">
        <v>1584050</v>
      </c>
    </row>
    <row r="6" spans="1:18" ht="15" customHeight="1" x14ac:dyDescent="0.25">
      <c r="A6" s="2">
        <v>1449500</v>
      </c>
      <c r="B6" s="6">
        <v>4.9686585875470118E-2</v>
      </c>
      <c r="C6" s="6" t="str">
        <f>IF(B6="","",IF(B6&lt;0.05,"Rural",IF(B6&lt;0.1,"Light Suburban",IF(B6&lt;0.2,"Suburban",IF(B6&lt;0.5,"Urban",IF(B6&lt;1,"Dense Urban",NA))))))</f>
        <v>Rural</v>
      </c>
      <c r="D6" s="7">
        <v>0.35</v>
      </c>
      <c r="E6" s="1" t="s">
        <v>9</v>
      </c>
      <c r="F6" s="1">
        <f>COUNT(B115:B130)</f>
        <v>16</v>
      </c>
      <c r="G6" s="8"/>
      <c r="H6" s="2">
        <v>1449500</v>
      </c>
      <c r="I6" s="6">
        <v>3.9281236941078141E-3</v>
      </c>
      <c r="J6" s="6" t="str">
        <f>IF(I6="","",IF(I6&lt;0.05,"Rural",IF(I6&lt;0.1,"Light Suburban",IF(I6&lt;0.2,"Suburban",IF(I6&lt;0.5,"Urban",IF(I6&lt;1,"Dense Urban",NA))))))</f>
        <v>Rural</v>
      </c>
      <c r="K6" s="7">
        <v>0.35</v>
      </c>
      <c r="L6" s="1" t="s">
        <v>9</v>
      </c>
      <c r="M6" s="1">
        <f>COUNT(I122:I134)</f>
        <v>13</v>
      </c>
      <c r="N6" s="8"/>
      <c r="O6" s="2">
        <v>1594500</v>
      </c>
      <c r="P6" s="6">
        <v>0.15022944118640474</v>
      </c>
      <c r="Q6" s="8"/>
      <c r="R6" s="13">
        <v>1584500</v>
      </c>
    </row>
    <row r="7" spans="1:18" ht="15" customHeight="1" x14ac:dyDescent="0.25">
      <c r="A7" s="2">
        <v>1452500</v>
      </c>
      <c r="B7" s="6">
        <v>0.31009353578063936</v>
      </c>
      <c r="C7" s="6" t="str">
        <f>IF(B7="","",IF(B7&lt;0.05,"Rural",IF(B7&lt;0.1,"Light Suburban",IF(B7&lt;0.2,"Suburban",IF(B7&lt;0.5,"Urban",IF(B7&lt;1,"Dense Urban",NA))))))</f>
        <v>Urban</v>
      </c>
      <c r="D7" s="7">
        <v>0.75</v>
      </c>
      <c r="E7" s="1" t="s">
        <v>8</v>
      </c>
      <c r="F7" s="1">
        <f>COUNT(B131:B154)</f>
        <v>24</v>
      </c>
      <c r="G7" s="8"/>
      <c r="H7" s="2">
        <v>1452500</v>
      </c>
      <c r="I7" s="6">
        <v>0.11945832532513294</v>
      </c>
      <c r="J7" s="6" t="str">
        <f>IF(I7="","",IF(I7&lt;0.05,"Rural",IF(I7&lt;0.1,"Light Suburban",IF(I7&lt;0.2,"Suburban",IF(I7&lt;0.5,"Urban",IF(I7&lt;1,"Dense Urban",NA))))))</f>
        <v>Suburban</v>
      </c>
      <c r="K7" s="7">
        <v>0.75</v>
      </c>
      <c r="L7" s="1" t="s">
        <v>8</v>
      </c>
      <c r="M7" s="1">
        <f>COUNT(I135:I154)</f>
        <v>20</v>
      </c>
      <c r="N7" s="8"/>
      <c r="O7" s="2">
        <v>2038000</v>
      </c>
      <c r="P7" s="6">
        <v>0.13358369994216363</v>
      </c>
      <c r="Q7" s="8"/>
      <c r="R7" s="13">
        <v>1585500</v>
      </c>
    </row>
    <row r="8" spans="1:18" ht="15" customHeight="1" x14ac:dyDescent="0.25">
      <c r="A8" s="2">
        <v>1465798</v>
      </c>
      <c r="B8" s="6">
        <v>0.73500738073223348</v>
      </c>
      <c r="C8" s="6" t="str">
        <f>IF(B8="","",IF(B8&lt;0.05,"Rural",IF(B8&lt;0.1,"Light Suburban",IF(B8&lt;0.2,"Suburban",IF(B8&lt;0.5,"Urban",IF(B8&lt;1,"Dense Urban",NA))))))</f>
        <v>Dense Urban</v>
      </c>
      <c r="D8" s="7"/>
      <c r="G8" s="8"/>
      <c r="H8" s="2">
        <v>1465798</v>
      </c>
      <c r="I8" s="6">
        <v>0.70645773516959465</v>
      </c>
      <c r="J8" s="6" t="str">
        <f>IF(I8="","",IF(I8&lt;0.05,"Rural",IF(I8&lt;0.1,"Light Suburban",IF(I8&lt;0.2,"Suburban",IF(I8&lt;0.5,"Urban",IF(I8&lt;1,"Dense Urban",NA))))))</f>
        <v>Dense Urban</v>
      </c>
      <c r="K8" s="7"/>
      <c r="N8" s="8"/>
      <c r="O8" s="2">
        <v>1537500</v>
      </c>
      <c r="P8" s="6">
        <v>0.12230661609989768</v>
      </c>
      <c r="Q8" s="8"/>
      <c r="R8" s="13">
        <v>1588000</v>
      </c>
    </row>
    <row r="9" spans="1:18" ht="15" customHeight="1" x14ac:dyDescent="0.25">
      <c r="A9" s="2">
        <v>1467048</v>
      </c>
      <c r="B9" s="6">
        <v>0.70868734586126647</v>
      </c>
      <c r="C9" s="6" t="str">
        <f>IF(B9="","",IF(B9&lt;0.05,"Rural",IF(B9&lt;0.1,"Light Suburban",IF(B9&lt;0.2,"Suburban",IF(B9&lt;0.5,"Urban",IF(B9&lt;1,"Dense Urban",NA))))))</f>
        <v>Dense Urban</v>
      </c>
      <c r="G9" s="8"/>
      <c r="H9" s="2">
        <v>1467048</v>
      </c>
      <c r="I9" s="6">
        <v>0.67300705130431759</v>
      </c>
      <c r="J9" s="6" t="str">
        <f>IF(I9="","",IF(I9&lt;0.05,"Rural",IF(I9&lt;0.1,"Light Suburban",IF(I9&lt;0.2,"Suburban",IF(I9&lt;0.5,"Urban",IF(I9&lt;1,"Dense Urban",NA))))))</f>
        <v>Dense Urban</v>
      </c>
      <c r="N9" s="8"/>
      <c r="O9" s="2">
        <v>1645200</v>
      </c>
      <c r="P9" s="6">
        <v>0.12037012679065451</v>
      </c>
      <c r="Q9" s="8"/>
      <c r="R9" s="13">
        <v>1589300</v>
      </c>
    </row>
    <row r="10" spans="1:18" ht="15" customHeight="1" x14ac:dyDescent="0.25">
      <c r="A10" s="2">
        <v>1467086</v>
      </c>
      <c r="B10" s="6">
        <v>0.80575925211201171</v>
      </c>
      <c r="C10" s="6" t="str">
        <f>IF(B10="","",IF(B10&lt;0.05,"Rural",IF(B10&lt;0.1,"Light Suburban",IF(B10&lt;0.2,"Suburban",IF(B10&lt;0.5,"Urban",IF(B10&lt;1,"Dense Urban",NA))))))</f>
        <v>Dense Urban</v>
      </c>
      <c r="E10" s="1" t="s">
        <v>14</v>
      </c>
      <c r="F10" s="1">
        <f>SUM(F3:F8)</f>
        <v>152</v>
      </c>
      <c r="G10" s="8"/>
      <c r="H10" s="2">
        <v>1467086</v>
      </c>
      <c r="I10" s="6">
        <v>0.74941035207341655</v>
      </c>
      <c r="J10" s="6" t="str">
        <f>IF(I10="","",IF(I10&lt;0.05,"Rural",IF(I10&lt;0.1,"Light Suburban",IF(I10&lt;0.2,"Suburban",IF(I10&lt;0.5,"Urban",IF(I10&lt;1,"Dense Urban",NA))))))</f>
        <v>Dense Urban</v>
      </c>
      <c r="L10" s="1" t="s">
        <v>14</v>
      </c>
      <c r="M10" s="1">
        <f>SUM(M3:M8)</f>
        <v>152</v>
      </c>
      <c r="N10" s="8"/>
      <c r="O10" s="2">
        <v>1650500</v>
      </c>
      <c r="P10" s="6">
        <v>0.11641417812273891</v>
      </c>
      <c r="Q10" s="8"/>
      <c r="R10" s="13">
        <v>1589440</v>
      </c>
    </row>
    <row r="11" spans="1:18" ht="15" customHeight="1" x14ac:dyDescent="0.25">
      <c r="A11" s="2">
        <v>1469500</v>
      </c>
      <c r="B11" s="6">
        <v>0.10692553343607505</v>
      </c>
      <c r="C11" s="6" t="str">
        <f>IF(B11="","",IF(B11&lt;0.05,"Rural",IF(B11&lt;0.1,"Light Suburban",IF(B11&lt;0.2,"Suburban",IF(B11&lt;0.5,"Urban",IF(B11&lt;1,"Dense Urban",NA))))))</f>
        <v>Suburban</v>
      </c>
      <c r="G11" s="8"/>
      <c r="H11" s="2">
        <v>1469500</v>
      </c>
      <c r="I11" s="6">
        <v>4.6194054749686214E-2</v>
      </c>
      <c r="J11" s="6" t="str">
        <f>IF(I11="","",IF(I11&lt;0.05,"Rural",IF(I11&lt;0.1,"Light Suburban",IF(I11&lt;0.2,"Suburban",IF(I11&lt;0.5,"Urban",IF(I11&lt;1,"Dense Urban",NA))))))</f>
        <v>Rural</v>
      </c>
      <c r="N11" s="8"/>
      <c r="O11" s="2">
        <v>1660400</v>
      </c>
      <c r="P11" s="6">
        <v>0.10845184785073886</v>
      </c>
      <c r="Q11" s="8"/>
      <c r="R11" s="13">
        <v>1591400</v>
      </c>
    </row>
    <row r="12" spans="1:18" ht="15" customHeight="1" x14ac:dyDescent="0.25">
      <c r="A12" s="2">
        <v>1475510</v>
      </c>
      <c r="B12" s="6">
        <v>0.57104928369931962</v>
      </c>
      <c r="C12" s="6" t="str">
        <f>IF(B12="","",IF(B12&lt;0.05,"Rural",IF(B12&lt;0.1,"Light Suburban",IF(B12&lt;0.2,"Suburban",IF(B12&lt;0.5,"Urban",IF(B12&lt;1,"Dense Urban",NA))))))</f>
        <v>Dense Urban</v>
      </c>
      <c r="G12" s="8"/>
      <c r="H12" s="2">
        <v>1475510</v>
      </c>
      <c r="I12" s="6">
        <v>0.54513523978096134</v>
      </c>
      <c r="J12" s="6" t="str">
        <f>IF(I12="","",IF(I12&lt;0.05,"Rural",IF(I12&lt;0.1,"Light Suburban",IF(I12&lt;0.2,"Suburban",IF(I12&lt;0.5,"Urban",IF(I12&lt;1,"Dense Urban",NA))))))</f>
        <v>Dense Urban</v>
      </c>
      <c r="N12" s="8"/>
      <c r="O12" s="2">
        <v>1581500</v>
      </c>
      <c r="P12" s="6">
        <v>0.10004045831561831</v>
      </c>
      <c r="Q12" s="8"/>
      <c r="R12" s="13">
        <v>1673550</v>
      </c>
    </row>
    <row r="13" spans="1:18" ht="15" customHeight="1" x14ac:dyDescent="0.25">
      <c r="A13" s="2">
        <v>1475550</v>
      </c>
      <c r="B13" s="6">
        <v>0.88514233884442184</v>
      </c>
      <c r="C13" s="6" t="str">
        <f>IF(B13="","",IF(B13&lt;0.05,"Rural",IF(B13&lt;0.1,"Light Suburban",IF(B13&lt;0.2,"Suburban",IF(B13&lt;0.5,"Urban",IF(B13&lt;1,"Dense Urban",NA))))))</f>
        <v>Dense Urban</v>
      </c>
      <c r="G13" s="8"/>
      <c r="H13" s="2">
        <v>1475550</v>
      </c>
      <c r="I13" s="6">
        <v>0.84626768295593779</v>
      </c>
      <c r="J13" s="6" t="str">
        <f>IF(I13="","",IF(I13&lt;0.05,"Rural",IF(I13&lt;0.1,"Light Suburban",IF(I13&lt;0.2,"Suburban",IF(I13&lt;0.5,"Urban",IF(I13&lt;1,"Dense Urban",NA))))))</f>
        <v>Dense Urban</v>
      </c>
      <c r="N13" s="8"/>
      <c r="O13" s="2">
        <v>3084000</v>
      </c>
      <c r="P13" s="6">
        <v>9.3025530141404245E-2</v>
      </c>
      <c r="Q13" s="8"/>
    </row>
    <row r="14" spans="1:18" ht="15" customHeight="1" x14ac:dyDescent="0.25">
      <c r="A14" s="2">
        <v>1476500</v>
      </c>
      <c r="B14" s="6">
        <v>0.20063508164547891</v>
      </c>
      <c r="C14" s="6" t="str">
        <f>IF(B14="","",IF(B14&lt;0.05,"Rural",IF(B14&lt;0.1,"Light Suburban",IF(B14&lt;0.2,"Suburban",IF(B14&lt;0.5,"Urban",IF(B14&lt;1,"Dense Urban",NA))))))</f>
        <v>Urban</v>
      </c>
      <c r="G14" s="8"/>
      <c r="H14" s="2">
        <v>1476500</v>
      </c>
      <c r="I14" s="6">
        <v>0.15427191638091667</v>
      </c>
      <c r="J14" s="6" t="str">
        <f>IF(I14="","",IF(I14&lt;0.05,"Rural",IF(I14&lt;0.1,"Light Suburban",IF(I14&lt;0.2,"Suburban",IF(I14&lt;0.5,"Urban",IF(I14&lt;1,"Dense Urban",NA))))))</f>
        <v>Suburban</v>
      </c>
      <c r="N14" s="8"/>
      <c r="O14" s="2">
        <v>1452500</v>
      </c>
      <c r="P14" s="6">
        <v>8.6062499495765429E-2</v>
      </c>
      <c r="Q14" s="8"/>
    </row>
    <row r="15" spans="1:18" ht="15" customHeight="1" x14ac:dyDescent="0.25">
      <c r="A15" s="2">
        <v>1477800</v>
      </c>
      <c r="B15" s="6">
        <v>0.71693436919117293</v>
      </c>
      <c r="C15" s="6" t="str">
        <f>IF(B15="","",IF(B15&lt;0.05,"Rural",IF(B15&lt;0.1,"Light Suburban",IF(B15&lt;0.2,"Suburban",IF(B15&lt;0.5,"Urban",IF(B15&lt;1,"Dense Urban",NA))))))</f>
        <v>Dense Urban</v>
      </c>
      <c r="G15" s="8"/>
      <c r="H15" s="2">
        <v>1477800</v>
      </c>
      <c r="I15" s="6">
        <v>0.65363900672036601</v>
      </c>
      <c r="J15" s="6" t="str">
        <f>IF(I15="","",IF(I15&lt;0.05,"Rural",IF(I15&lt;0.1,"Light Suburban",IF(I15&lt;0.2,"Suburban",IF(I15&lt;0.5,"Urban",IF(I15&lt;1,"Dense Urban",NA))))))</f>
        <v>Dense Urban</v>
      </c>
      <c r="N15" s="8"/>
      <c r="O15" s="2">
        <v>1595200</v>
      </c>
      <c r="P15" s="6">
        <v>8.5966147372708759E-2</v>
      </c>
      <c r="Q15" s="8"/>
    </row>
    <row r="16" spans="1:18" ht="15" customHeight="1" x14ac:dyDescent="0.25">
      <c r="A16" s="2">
        <v>1478000</v>
      </c>
      <c r="B16" s="6">
        <v>0.32573441446231555</v>
      </c>
      <c r="C16" s="6" t="str">
        <f>IF(B16="","",IF(B16&lt;0.05,"Rural",IF(B16&lt;0.1,"Light Suburban",IF(B16&lt;0.2,"Suburban",IF(B16&lt;0.5,"Urban",IF(B16&lt;1,"Dense Urban",NA))))))</f>
        <v>Urban</v>
      </c>
      <c r="G16" s="8"/>
      <c r="H16" s="2">
        <v>1478000</v>
      </c>
      <c r="I16" s="6">
        <v>0.27392662501661569</v>
      </c>
      <c r="J16" s="6" t="str">
        <f>IF(I16="","",IF(I16&lt;0.05,"Rural",IF(I16&lt;0.1,"Light Suburban",IF(I16&lt;0.2,"Suburban",IF(I16&lt;0.5,"Urban",IF(I16&lt;1,"Dense Urban",NA))))))</f>
        <v>Urban</v>
      </c>
      <c r="N16" s="8"/>
      <c r="O16" s="2">
        <v>1478000</v>
      </c>
      <c r="P16" s="6">
        <v>7.7994048534657079E-2</v>
      </c>
      <c r="Q16" s="8"/>
    </row>
    <row r="17" spans="1:17" ht="15" customHeight="1" x14ac:dyDescent="0.25">
      <c r="A17" s="2">
        <v>1480000</v>
      </c>
      <c r="B17" s="6">
        <v>0.12939957831635091</v>
      </c>
      <c r="C17" s="6" t="str">
        <f>IF(B17="","",IF(B17&lt;0.05,"Rural",IF(B17&lt;0.1,"Light Suburban",IF(B17&lt;0.2,"Suburban",IF(B17&lt;0.5,"Urban",IF(B17&lt;1,"Dense Urban",NA))))))</f>
        <v>Suburban</v>
      </c>
      <c r="G17" s="8"/>
      <c r="H17" s="2">
        <v>1480000</v>
      </c>
      <c r="I17" s="6">
        <v>0.10485523908875193</v>
      </c>
      <c r="J17" s="6" t="str">
        <f>IF(I17="","",IF(I17&lt;0.05,"Rural",IF(I17&lt;0.1,"Light Suburban",IF(I17&lt;0.2,"Suburban",IF(I17&lt;0.5,"Urban",IF(I17&lt;1,"Dense Urban",NA))))))</f>
        <v>Suburban</v>
      </c>
      <c r="N17" s="8"/>
      <c r="O17" s="2">
        <v>1476500</v>
      </c>
      <c r="P17" s="6">
        <v>7.7231739441908392E-2</v>
      </c>
      <c r="Q17" s="8"/>
    </row>
    <row r="18" spans="1:17" ht="15" customHeight="1" x14ac:dyDescent="0.25">
      <c r="A18" s="2">
        <v>1480300</v>
      </c>
      <c r="B18" s="6">
        <v>5.2414705604385221E-2</v>
      </c>
      <c r="C18" s="6" t="str">
        <f>IF(B18="","",IF(B18&lt;0.05,"Rural",IF(B18&lt;0.1,"Light Suburban",IF(B18&lt;0.2,"Suburban",IF(B18&lt;0.5,"Urban",IF(B18&lt;1,"Dense Urban",NA))))))</f>
        <v>Light Suburban</v>
      </c>
      <c r="G18" s="8"/>
      <c r="H18" s="2">
        <v>1480300</v>
      </c>
      <c r="I18" s="6">
        <v>2.0130422455344486E-2</v>
      </c>
      <c r="J18" s="6" t="str">
        <f>IF(I18="","",IF(I18&lt;0.05,"Rural",IF(I18&lt;0.1,"Light Suburban",IF(I18&lt;0.2,"Suburban",IF(I18&lt;0.5,"Urban",IF(I18&lt;1,"Dense Urban",NA))))))</f>
        <v>Rural</v>
      </c>
      <c r="N18" s="8"/>
      <c r="O18" s="14">
        <v>1589440</v>
      </c>
      <c r="P18" s="6">
        <v>7.5020625066753832E-2</v>
      </c>
      <c r="Q18" s="8"/>
    </row>
    <row r="19" spans="1:17" ht="15" customHeight="1" x14ac:dyDescent="0.25">
      <c r="A19" s="2">
        <v>1480500</v>
      </c>
      <c r="B19" s="6">
        <v>7.1850492660365972E-2</v>
      </c>
      <c r="C19" s="6" t="str">
        <f>IF(B19="","",IF(B19&lt;0.05,"Rural",IF(B19&lt;0.1,"Light Suburban",IF(B19&lt;0.2,"Suburban",IF(B19&lt;0.5,"Urban",IF(B19&lt;1,"Dense Urban",NA))))))</f>
        <v>Light Suburban</v>
      </c>
      <c r="G19" s="8"/>
      <c r="H19" s="2">
        <v>1480500</v>
      </c>
      <c r="I19" s="6">
        <v>2.7046048662779005E-2</v>
      </c>
      <c r="J19" s="6" t="str">
        <f>IF(I19="","",IF(I19&lt;0.05,"Rural",IF(I19&lt;0.1,"Light Suburban",IF(I19&lt;0.2,"Suburban",IF(I19&lt;0.5,"Urban",IF(I19&lt;1,"Dense Urban",NA))))))</f>
        <v>Rural</v>
      </c>
      <c r="N19" s="8"/>
      <c r="O19" s="2">
        <v>1585400</v>
      </c>
      <c r="P19" s="6">
        <v>7.2792609102785288E-2</v>
      </c>
      <c r="Q19" s="8"/>
    </row>
    <row r="20" spans="1:17" ht="15" customHeight="1" x14ac:dyDescent="0.25">
      <c r="A20" s="2">
        <v>1480675</v>
      </c>
      <c r="B20" s="6">
        <v>2.1419281417655665E-2</v>
      </c>
      <c r="C20" s="6" t="str">
        <f>IF(B20="","",IF(B20&lt;0.05,"Rural",IF(B20&lt;0.1,"Light Suburban",IF(B20&lt;0.2,"Suburban",IF(B20&lt;0.5,"Urban",IF(B20&lt;1,"Dense Urban",NA))))))</f>
        <v>Rural</v>
      </c>
      <c r="G20" s="8"/>
      <c r="H20" s="2">
        <v>1480675</v>
      </c>
      <c r="I20" s="6">
        <v>1.4306616810274751E-2</v>
      </c>
      <c r="J20" s="6" t="str">
        <f>IF(I20="","",IF(I20&lt;0.05,"Rural",IF(I20&lt;0.1,"Light Suburban",IF(I20&lt;0.2,"Suburban",IF(I20&lt;0.5,"Urban",IF(I20&lt;1,"Dense Urban",NA))))))</f>
        <v>Rural</v>
      </c>
      <c r="N20" s="8"/>
      <c r="O20" s="2">
        <v>1465798</v>
      </c>
      <c r="P20" s="6">
        <v>7.2640916356310203E-2</v>
      </c>
      <c r="Q20" s="8"/>
    </row>
    <row r="21" spans="1:17" ht="15" customHeight="1" x14ac:dyDescent="0.25">
      <c r="A21" s="2">
        <v>1480685</v>
      </c>
      <c r="B21" s="6">
        <v>0.10094997594997596</v>
      </c>
      <c r="C21" s="6" t="str">
        <f>IF(B21="","",IF(B21&lt;0.05,"Rural",IF(B21&lt;0.1,"Light Suburban",IF(B21&lt;0.2,"Suburban",IF(B21&lt;0.5,"Urban",IF(B21&lt;1,"Dense Urban",NA))))))</f>
        <v>Suburban</v>
      </c>
      <c r="G21" s="8"/>
      <c r="H21" s="2">
        <v>1480685</v>
      </c>
      <c r="I21" s="6">
        <v>4.0764790764790768E-2</v>
      </c>
      <c r="J21" s="6" t="str">
        <f>IF(I21="","",IF(I21&lt;0.05,"Rural",IF(I21&lt;0.1,"Light Suburban",IF(I21&lt;0.2,"Suburban",IF(I21&lt;0.5,"Urban",IF(I21&lt;1,"Dense Urban",NA))))))</f>
        <v>Rural</v>
      </c>
      <c r="N21" s="8"/>
      <c r="O21" s="15">
        <v>1673500</v>
      </c>
      <c r="P21" s="6">
        <v>7.2460078179129694E-2</v>
      </c>
      <c r="Q21" s="8"/>
    </row>
    <row r="22" spans="1:17" ht="15" customHeight="1" x14ac:dyDescent="0.25">
      <c r="A22" s="2">
        <v>1483200</v>
      </c>
      <c r="B22" s="6">
        <v>4.0402303790939564E-3</v>
      </c>
      <c r="C22" s="6" t="str">
        <f>IF(B22="","",IF(B22&lt;0.05,"Rural",IF(B22&lt;0.1,"Light Suburban",IF(B22&lt;0.2,"Suburban",IF(B22&lt;0.5,"Urban",IF(B22&lt;1,"Dense Urban",NA))))))</f>
        <v>Rural</v>
      </c>
      <c r="G22" s="8"/>
      <c r="H22" s="2">
        <v>1483200</v>
      </c>
      <c r="I22" s="6">
        <v>9.4558583340496865E-3</v>
      </c>
      <c r="J22" s="6" t="str">
        <f>IF(I22="","",IF(I22&lt;0.05,"Rural",IF(I22&lt;0.1,"Light Suburban",IF(I22&lt;0.2,"Suburban",IF(I22&lt;0.5,"Urban",IF(I22&lt;1,"Dense Urban",NA))))))</f>
        <v>Rural</v>
      </c>
      <c r="N22" s="8"/>
      <c r="O22" s="2">
        <v>1645000</v>
      </c>
      <c r="P22" s="6">
        <v>7.1945492909043923E-2</v>
      </c>
      <c r="Q22" s="8"/>
    </row>
    <row r="23" spans="1:17" ht="15" customHeight="1" x14ac:dyDescent="0.25">
      <c r="A23" s="2">
        <v>1483700</v>
      </c>
      <c r="B23" s="6">
        <v>0.13804566333119953</v>
      </c>
      <c r="C23" s="6" t="str">
        <f>IF(B23="","",IF(B23&lt;0.05,"Rural",IF(B23&lt;0.1,"Light Suburban",IF(B23&lt;0.2,"Suburban",IF(B23&lt;0.5,"Urban",IF(B23&lt;1,"Dense Urban",NA))))))</f>
        <v>Suburban</v>
      </c>
      <c r="G23" s="8"/>
      <c r="H23" s="2">
        <v>1483700</v>
      </c>
      <c r="I23" s="6">
        <v>9.7559606033040216E-2</v>
      </c>
      <c r="J23" s="6" t="str">
        <f>IF(I23="","",IF(I23&lt;0.05,"Rural",IF(I23&lt;0.1,"Light Suburban",IF(I23&lt;0.2,"Suburban",IF(I23&lt;0.5,"Urban",IF(I23&lt;1,"Dense Urban",NA))))))</f>
        <v>Light Suburban</v>
      </c>
      <c r="N23" s="8"/>
      <c r="O23" s="2">
        <v>1585200</v>
      </c>
      <c r="P23" s="6">
        <v>6.9814985866287871E-2</v>
      </c>
      <c r="Q23" s="8"/>
    </row>
    <row r="24" spans="1:17" ht="15" customHeight="1" x14ac:dyDescent="0.25">
      <c r="A24" s="2">
        <v>1484000</v>
      </c>
      <c r="B24" s="6">
        <v>2.5140579789266801E-2</v>
      </c>
      <c r="C24" s="6" t="str">
        <f>IF(B24="","",IF(B24&lt;0.05,"Rural",IF(B24&lt;0.1,"Light Suburban",IF(B24&lt;0.2,"Suburban",IF(B24&lt;0.5,"Urban",IF(B24&lt;1,"Dense Urban",NA))))))</f>
        <v>Rural</v>
      </c>
      <c r="G24" s="8"/>
      <c r="H24" s="2">
        <v>1484000</v>
      </c>
      <c r="I24" s="6">
        <v>1.5204454877982202E-2</v>
      </c>
      <c r="J24" s="6" t="str">
        <f>IF(I24="","",IF(I24&lt;0.05,"Rural",IF(I24&lt;0.1,"Light Suburban",IF(I24&lt;0.2,"Suburban",IF(I24&lt;0.5,"Urban",IF(I24&lt;1,"Dense Urban",NA))))))</f>
        <v>Rural</v>
      </c>
      <c r="N24" s="8"/>
      <c r="O24" s="2">
        <v>1646550</v>
      </c>
      <c r="P24" s="6">
        <v>6.54628345165017E-2</v>
      </c>
      <c r="Q24" s="8"/>
    </row>
    <row r="25" spans="1:17" ht="15" customHeight="1" x14ac:dyDescent="0.25">
      <c r="A25" s="2">
        <v>1484100</v>
      </c>
      <c r="B25" s="6">
        <v>0</v>
      </c>
      <c r="C25" s="6" t="str">
        <f>IF(B25="","",IF(B25&lt;0.05,"Rural",IF(B25&lt;0.1,"Light Suburban",IF(B25&lt;0.2,"Suburban",IF(B25&lt;0.5,"Urban",IF(B25&lt;1,"Dense Urban",NA))))))</f>
        <v>Rural</v>
      </c>
      <c r="G25" s="8"/>
      <c r="H25" s="2">
        <v>1484100</v>
      </c>
      <c r="I25" s="6">
        <v>3.6580904767711256E-4</v>
      </c>
      <c r="J25" s="6" t="str">
        <f>IF(I25="","",IF(I25&lt;0.05,"Rural",IF(I25&lt;0.1,"Light Suburban",IF(I25&lt;0.2,"Suburban",IF(I25&lt;0.5,"Urban",IF(I25&lt;1,"Dense Urban",NA))))))</f>
        <v>Rural</v>
      </c>
      <c r="N25" s="8"/>
      <c r="O25" s="2">
        <v>1653600</v>
      </c>
      <c r="P25" s="6">
        <v>6.3132476038301494E-2</v>
      </c>
      <c r="Q25" s="8"/>
    </row>
    <row r="26" spans="1:17" ht="15" customHeight="1" x14ac:dyDescent="0.25">
      <c r="A26" s="2">
        <v>1484300</v>
      </c>
      <c r="B26" s="6">
        <v>1.6996233521657252E-2</v>
      </c>
      <c r="C26" s="6" t="str">
        <f>IF(B26="","",IF(B26&lt;0.05,"Rural",IF(B26&lt;0.1,"Light Suburban",IF(B26&lt;0.2,"Suburban",IF(B26&lt;0.5,"Urban",IF(B26&lt;1,"Dense Urban",NA))))))</f>
        <v>Rural</v>
      </c>
      <c r="G26" s="8"/>
      <c r="H26" s="2">
        <v>1484300</v>
      </c>
      <c r="I26" s="6">
        <v>1.3182674199623352E-3</v>
      </c>
      <c r="J26" s="6" t="str">
        <f>IF(I26="","",IF(I26&lt;0.05,"Rural",IF(I26&lt;0.1,"Light Suburban",IF(I26&lt;0.2,"Suburban",IF(I26&lt;0.5,"Urban",IF(I26&lt;1,"Dense Urban",NA))))))</f>
        <v>Rural</v>
      </c>
      <c r="N26" s="8"/>
      <c r="O26" s="2">
        <v>1594930</v>
      </c>
      <c r="P26" s="6">
        <v>5.7407206289561516E-2</v>
      </c>
      <c r="Q26" s="8"/>
    </row>
    <row r="27" spans="1:17" ht="15" customHeight="1" x14ac:dyDescent="0.25">
      <c r="A27" s="2">
        <v>1484500</v>
      </c>
      <c r="B27" s="6">
        <v>8.041293126867699E-2</v>
      </c>
      <c r="C27" s="6" t="str">
        <f>IF(B27="","",IF(B27&lt;0.05,"Rural",IF(B27&lt;0.1,"Light Suburban",IF(B27&lt;0.2,"Suburban",IF(B27&lt;0.5,"Urban",IF(B27&lt;1,"Dense Urban",NA))))))</f>
        <v>Light Suburban</v>
      </c>
      <c r="G27" s="8"/>
      <c r="H27" s="2">
        <v>1484500</v>
      </c>
      <c r="I27" s="6">
        <v>5.6370551480575931E-2</v>
      </c>
      <c r="J27" s="6" t="str">
        <f>IF(I27="","",IF(I27&lt;0.05,"Rural",IF(I27&lt;0.1,"Light Suburban",IF(I27&lt;0.2,"Suburban",IF(I27&lt;0.5,"Urban",IF(I27&lt;1,"Dense Urban",NA))))))</f>
        <v>Light Suburban</v>
      </c>
      <c r="N27" s="8"/>
      <c r="O27" s="2">
        <v>1652500</v>
      </c>
      <c r="P27" s="6">
        <v>5.7088436813840904E-2</v>
      </c>
      <c r="Q27" s="8"/>
    </row>
    <row r="28" spans="1:17" ht="15" customHeight="1" x14ac:dyDescent="0.25">
      <c r="A28" s="2">
        <v>1484800</v>
      </c>
      <c r="B28" s="6">
        <v>4.628252788104089E-2</v>
      </c>
      <c r="C28" s="6" t="str">
        <f>IF(B28="","",IF(B28&lt;0.05,"Rural",IF(B28&lt;0.1,"Light Suburban",IF(B28&lt;0.2,"Suburban",IF(B28&lt;0.5,"Urban",IF(B28&lt;1,"Dense Urban",NA))))))</f>
        <v>Rural</v>
      </c>
      <c r="G28" s="8"/>
      <c r="H28" s="2">
        <v>1484800</v>
      </c>
      <c r="I28" s="6">
        <v>3.717472118959108E-2</v>
      </c>
      <c r="J28" s="6" t="str">
        <f>IF(I28="","",IF(I28&lt;0.05,"Rural",IF(I28&lt;0.1,"Light Suburban",IF(I28&lt;0.2,"Suburban",IF(I28&lt;0.5,"Urban",IF(I28&lt;1,"Dense Urban",NA))))))</f>
        <v>Rural</v>
      </c>
      <c r="N28" s="8"/>
      <c r="O28" s="2">
        <v>1651000</v>
      </c>
      <c r="P28" s="6">
        <v>5.7077196483231396E-2</v>
      </c>
      <c r="Q28" s="8"/>
    </row>
    <row r="29" spans="1:17" ht="15" customHeight="1" x14ac:dyDescent="0.25">
      <c r="A29" s="2">
        <v>1485500</v>
      </c>
      <c r="B29" s="6">
        <v>3.5741070591544015E-2</v>
      </c>
      <c r="C29" s="6" t="str">
        <f>IF(B29="","",IF(B29&lt;0.05,"Rural",IF(B29&lt;0.1,"Light Suburban",IF(B29&lt;0.2,"Suburban",IF(B29&lt;0.5,"Urban",IF(B29&lt;1,"Dense Urban",NA))))))</f>
        <v>Rural</v>
      </c>
      <c r="G29" s="8"/>
      <c r="H29" s="2">
        <v>1485500</v>
      </c>
      <c r="I29" s="6">
        <v>4.0326864785475453E-2</v>
      </c>
      <c r="J29" s="6" t="str">
        <f>IF(I29="","",IF(I29&lt;0.05,"Rural",IF(I29&lt;0.1,"Light Suburban",IF(I29&lt;0.2,"Suburban",IF(I29&lt;0.5,"Urban",IF(I29&lt;1,"Dense Urban",NA))))))</f>
        <v>Rural</v>
      </c>
      <c r="N29" s="8"/>
      <c r="O29" s="2">
        <v>1467086</v>
      </c>
      <c r="P29" s="6">
        <v>5.6723273337317304E-2</v>
      </c>
      <c r="Q29" s="8"/>
    </row>
    <row r="30" spans="1:17" ht="15" customHeight="1" x14ac:dyDescent="0.25">
      <c r="A30" s="2">
        <v>1486000</v>
      </c>
      <c r="B30" s="6">
        <v>3.657109420713868E-2</v>
      </c>
      <c r="C30" s="6" t="str">
        <f>IF(B30="","",IF(B30&lt;0.05,"Rural",IF(B30&lt;0.1,"Light Suburban",IF(B30&lt;0.2,"Suburban",IF(B30&lt;0.5,"Urban",IF(B30&lt;1,"Dense Urban",NA))))))</f>
        <v>Rural</v>
      </c>
      <c r="G30" s="8"/>
      <c r="H30" s="2">
        <v>1486000</v>
      </c>
      <c r="I30" s="6">
        <v>3.3645406670567583E-2</v>
      </c>
      <c r="J30" s="6" t="str">
        <f>IF(I30="","",IF(I30&lt;0.05,"Rural",IF(I30&lt;0.1,"Light Suburban",IF(I30&lt;0.2,"Suburban",IF(I30&lt;0.5,"Urban",IF(I30&lt;1,"Dense Urban",NA))))))</f>
        <v>Rural</v>
      </c>
      <c r="N30" s="8"/>
      <c r="O30" s="2">
        <v>1467048</v>
      </c>
      <c r="P30" s="6">
        <v>5.571465733450931E-2</v>
      </c>
      <c r="Q30" s="8"/>
    </row>
    <row r="31" spans="1:17" ht="15" customHeight="1" x14ac:dyDescent="0.25">
      <c r="A31" s="2">
        <v>1486500</v>
      </c>
      <c r="B31" s="6">
        <v>0.1078817450102772</v>
      </c>
      <c r="C31" s="6" t="str">
        <f>IF(B31="","",IF(B31&lt;0.05,"Rural",IF(B31&lt;0.1,"Light Suburban",IF(B31&lt;0.2,"Suburban",IF(B31&lt;0.5,"Urban",IF(B31&lt;1,"Dense Urban",NA))))))</f>
        <v>Suburban</v>
      </c>
      <c r="G31" s="8"/>
      <c r="H31" s="2">
        <v>1486500</v>
      </c>
      <c r="I31" s="6">
        <v>8.6001882551818204E-2</v>
      </c>
      <c r="J31" s="6" t="str">
        <f>IF(I31="","",IF(I31&lt;0.05,"Rural",IF(I31&lt;0.1,"Light Suburban",IF(I31&lt;0.2,"Suburban",IF(I31&lt;0.5,"Urban",IF(I31&lt;1,"Dense Urban",NA))))))</f>
        <v>Light Suburban</v>
      </c>
      <c r="N31" s="8"/>
      <c r="O31" s="2">
        <v>1475510</v>
      </c>
      <c r="P31" s="6">
        <v>5.5696573425897511E-2</v>
      </c>
      <c r="Q31" s="8"/>
    </row>
    <row r="32" spans="1:17" ht="15" customHeight="1" x14ac:dyDescent="0.25">
      <c r="A32" s="2">
        <v>1487500</v>
      </c>
      <c r="B32" s="6">
        <v>1.6297877581181494E-2</v>
      </c>
      <c r="C32" s="6" t="str">
        <f>IF(B32="","",IF(B32&lt;0.05,"Rural",IF(B32&lt;0.1,"Light Suburban",IF(B32&lt;0.2,"Suburban",IF(B32&lt;0.5,"Urban",IF(B32&lt;1,"Dense Urban",NA))))))</f>
        <v>Rural</v>
      </c>
      <c r="G32" s="8"/>
      <c r="H32" s="2">
        <v>1487500</v>
      </c>
      <c r="I32" s="6">
        <v>2.6684182437702696E-4</v>
      </c>
      <c r="J32" s="6" t="str">
        <f>IF(I32="","",IF(I32&lt;0.05,"Rural",IF(I32&lt;0.1,"Light Suburban",IF(I32&lt;0.2,"Suburban",IF(I32&lt;0.5,"Urban",IF(I32&lt;1,"Dense Urban",NA))))))</f>
        <v>Rural</v>
      </c>
      <c r="N32" s="8"/>
      <c r="O32" s="2">
        <v>1653000</v>
      </c>
      <c r="P32" s="6">
        <v>5.5586396907640445E-2</v>
      </c>
      <c r="Q32" s="8"/>
    </row>
    <row r="33" spans="1:17" ht="15" customHeight="1" x14ac:dyDescent="0.25">
      <c r="A33" s="2">
        <v>1488500</v>
      </c>
      <c r="B33" s="6">
        <v>6.2458422647645798E-3</v>
      </c>
      <c r="C33" s="6" t="str">
        <f>IF(B33="","",IF(B33&lt;0.05,"Rural",IF(B33&lt;0.1,"Light Suburban",IF(B33&lt;0.2,"Suburban",IF(B33&lt;0.5,"Urban",IF(B33&lt;1,"Dense Urban",NA))))))</f>
        <v>Rural</v>
      </c>
      <c r="G33" s="8"/>
      <c r="H33" s="2">
        <v>1488500</v>
      </c>
      <c r="I33" s="6">
        <v>4.8858008722004586E-3</v>
      </c>
      <c r="J33" s="6" t="str">
        <f>IF(I33="","",IF(I33&lt;0.05,"Rural",IF(I33&lt;0.1,"Light Suburban",IF(I33&lt;0.2,"Suburban",IF(I33&lt;0.5,"Urban",IF(I33&lt;1,"Dense Urban",NA))))))</f>
        <v>Rural</v>
      </c>
      <c r="N33" s="8"/>
      <c r="O33" s="2">
        <v>1483700</v>
      </c>
      <c r="P33" s="6">
        <v>5.536460771842415E-2</v>
      </c>
      <c r="Q33" s="8"/>
    </row>
    <row r="34" spans="1:17" ht="15" customHeight="1" x14ac:dyDescent="0.25">
      <c r="A34" s="2">
        <v>1489000</v>
      </c>
      <c r="B34" s="6">
        <v>6.4113901662539797E-3</v>
      </c>
      <c r="C34" s="6" t="str">
        <f>IF(B34="","",IF(B34&lt;0.05,"Rural",IF(B34&lt;0.1,"Light Suburban",IF(B34&lt;0.2,"Suburban",IF(B34&lt;0.5,"Urban",IF(B34&lt;1,"Dense Urban",NA))))))</f>
        <v>Rural</v>
      </c>
      <c r="G34" s="8"/>
      <c r="H34" s="2">
        <v>1489000</v>
      </c>
      <c r="I34" s="6">
        <v>2.2108241952599928E-3</v>
      </c>
      <c r="J34" s="6" t="str">
        <f>IF(I34="","",IF(I34&lt;0.05,"Rural",IF(I34&lt;0.1,"Light Suburban",IF(I34&lt;0.2,"Suburban",IF(I34&lt;0.5,"Urban",IF(I34&lt;1,"Dense Urban",NA))))))</f>
        <v>Rural</v>
      </c>
      <c r="N34" s="8"/>
      <c r="O34" s="2">
        <v>1589500</v>
      </c>
      <c r="P34" s="6">
        <v>5.5312492734501784E-2</v>
      </c>
      <c r="Q34" s="8"/>
    </row>
    <row r="35" spans="1:17" ht="15" customHeight="1" x14ac:dyDescent="0.25">
      <c r="A35" s="2">
        <v>1490000</v>
      </c>
      <c r="B35" s="6">
        <v>3.2748157780667531E-2</v>
      </c>
      <c r="C35" s="6" t="str">
        <f>IF(B35="","",IF(B35&lt;0.05,"Rural",IF(B35&lt;0.1,"Light Suburban",IF(B35&lt;0.2,"Suburban",IF(B35&lt;0.5,"Urban",IF(B35&lt;1,"Dense Urban",NA))))))</f>
        <v>Rural</v>
      </c>
      <c r="G35" s="8"/>
      <c r="H35" s="2">
        <v>1490000</v>
      </c>
      <c r="I35" s="6">
        <v>1.7273515387949717E-2</v>
      </c>
      <c r="J35" s="6" t="str">
        <f>IF(I35="","",IF(I35&lt;0.05,"Rural",IF(I35&lt;0.1,"Light Suburban",IF(I35&lt;0.2,"Suburban",IF(I35&lt;0.5,"Urban",IF(I35&lt;1,"Dense Urban",NA))))))</f>
        <v>Rural</v>
      </c>
      <c r="N35" s="8"/>
      <c r="O35" s="14">
        <v>1673550</v>
      </c>
      <c r="P35" s="6">
        <v>5.5282400638536386E-2</v>
      </c>
      <c r="Q35" s="8"/>
    </row>
    <row r="36" spans="1:17" ht="15" customHeight="1" x14ac:dyDescent="0.25">
      <c r="A36" s="2">
        <v>1492000</v>
      </c>
      <c r="B36" s="6">
        <v>1.1802452159963332E-2</v>
      </c>
      <c r="C36" s="6" t="str">
        <f>IF(B36="","",IF(B36&lt;0.05,"Rural",IF(B36&lt;0.1,"Light Suburban",IF(B36&lt;0.2,"Suburban",IF(B36&lt;0.5,"Urban",IF(B36&lt;1,"Dense Urban",NA))))))</f>
        <v>Rural</v>
      </c>
      <c r="G36" s="8"/>
      <c r="H36" s="2">
        <v>1492000</v>
      </c>
      <c r="I36" s="6">
        <v>9.1669531339521031E-3</v>
      </c>
      <c r="J36" s="6" t="str">
        <f>IF(I36="","",IF(I36&lt;0.05,"Rural",IF(I36&lt;0.1,"Light Suburban",IF(I36&lt;0.2,"Suburban",IF(I36&lt;0.5,"Urban",IF(I36&lt;1,"Dense Urban",NA))))))</f>
        <v>Rural</v>
      </c>
      <c r="N36" s="8"/>
      <c r="O36" s="2">
        <v>1480000</v>
      </c>
      <c r="P36" s="6">
        <v>5.5203578781986187E-2</v>
      </c>
      <c r="Q36" s="8"/>
    </row>
    <row r="37" spans="1:17" ht="15" customHeight="1" x14ac:dyDescent="0.25">
      <c r="A37" s="2">
        <v>1493000</v>
      </c>
      <c r="B37" s="6">
        <v>1.2775944519931533E-2</v>
      </c>
      <c r="C37" s="6" t="str">
        <f>IF(B37="","",IF(B37&lt;0.05,"Rural",IF(B37&lt;0.1,"Light Suburban",IF(B37&lt;0.2,"Suburban",IF(B37&lt;0.5,"Urban",IF(B37&lt;1,"Dense Urban",NA))))))</f>
        <v>Rural</v>
      </c>
      <c r="G37" s="8"/>
      <c r="H37" s="2">
        <v>1493000</v>
      </c>
      <c r="I37" s="6">
        <v>1.2758298187721681E-2</v>
      </c>
      <c r="J37" s="6" t="str">
        <f>IF(I37="","",IF(I37&lt;0.05,"Rural",IF(I37&lt;0.1,"Light Suburban",IF(I37&lt;0.2,"Suburban",IF(I37&lt;0.5,"Urban",IF(I37&lt;1,"Dense Urban",NA))))))</f>
        <v>Rural</v>
      </c>
      <c r="N37" s="8"/>
      <c r="O37" s="2">
        <v>1477800</v>
      </c>
      <c r="P37" s="6">
        <v>5.504833914090046E-2</v>
      </c>
      <c r="Q37" s="8"/>
    </row>
    <row r="38" spans="1:17" ht="15" customHeight="1" x14ac:dyDescent="0.25">
      <c r="A38" s="2">
        <v>1493500</v>
      </c>
      <c r="B38" s="6">
        <v>1.0225122164788296E-2</v>
      </c>
      <c r="C38" s="6" t="str">
        <f>IF(B38="","",IF(B38&lt;0.05,"Rural",IF(B38&lt;0.1,"Light Suburban",IF(B38&lt;0.2,"Suburban",IF(B38&lt;0.5,"Urban",IF(B38&lt;1,"Dense Urban",NA))))))</f>
        <v>Rural</v>
      </c>
      <c r="G38" s="8"/>
      <c r="H38" s="2">
        <v>1493500</v>
      </c>
      <c r="I38" s="6">
        <v>9.9991526141852381E-3</v>
      </c>
      <c r="J38" s="6" t="str">
        <f>IF(I38="","",IF(I38&lt;0.05,"Rural",IF(I38&lt;0.1,"Light Suburban",IF(I38&lt;0.2,"Suburban",IF(I38&lt;0.5,"Urban",IF(I38&lt;1,"Dense Urban",NA))))))</f>
        <v>Rural</v>
      </c>
      <c r="N38" s="8"/>
      <c r="O38" s="2">
        <v>3049800</v>
      </c>
      <c r="P38" s="6">
        <v>5.490348903658572E-2</v>
      </c>
      <c r="Q38" s="8"/>
    </row>
    <row r="39" spans="1:17" ht="15" customHeight="1" x14ac:dyDescent="0.25">
      <c r="A39" s="2">
        <v>1496000</v>
      </c>
      <c r="B39" s="6">
        <v>3.8095781234405962E-2</v>
      </c>
      <c r="C39" s="6" t="str">
        <f>IF(B39="","",IF(B39&lt;0.05,"Rural",IF(B39&lt;0.1,"Light Suburban",IF(B39&lt;0.2,"Suburban",IF(B39&lt;0.5,"Urban",IF(B39&lt;1,"Dense Urban",NA))))))</f>
        <v>Rural</v>
      </c>
      <c r="G39" s="8"/>
      <c r="H39" s="2">
        <v>1496000</v>
      </c>
      <c r="I39" s="6">
        <v>2.1899371248520795E-2</v>
      </c>
      <c r="J39" s="6" t="str">
        <f>IF(I39="","",IF(I39&lt;0.05,"Rural",IF(I39&lt;0.1,"Light Suburban",IF(I39&lt;0.2,"Suburban",IF(I39&lt;0.5,"Urban",IF(I39&lt;1,"Dense Urban",NA))))))</f>
        <v>Rural</v>
      </c>
      <c r="N39" s="8"/>
      <c r="O39" s="2">
        <v>3478400</v>
      </c>
      <c r="P39" s="6">
        <v>5.4604619869821264E-2</v>
      </c>
      <c r="Q39" s="8"/>
    </row>
    <row r="40" spans="1:17" ht="15" customHeight="1" x14ac:dyDescent="0.25">
      <c r="A40" s="2">
        <v>1496200</v>
      </c>
      <c r="B40" s="6">
        <v>7.1734892787524368E-3</v>
      </c>
      <c r="C40" s="6" t="str">
        <f>IF(B40="","",IF(B40&lt;0.05,"Rural",IF(B40&lt;0.1,"Light Suburban",IF(B40&lt;0.2,"Suburban",IF(B40&lt;0.5,"Urban",IF(B40&lt;1,"Dense Urban",NA))))))</f>
        <v>Rural</v>
      </c>
      <c r="G40" s="8"/>
      <c r="H40" s="2">
        <v>1496200</v>
      </c>
      <c r="I40" s="6">
        <v>7.0175438596491223E-4</v>
      </c>
      <c r="J40" s="6" t="str">
        <f>IF(I40="","",IF(I40&lt;0.05,"Rural",IF(I40&lt;0.1,"Light Suburban",IF(I40&lt;0.2,"Suburban",IF(I40&lt;0.5,"Urban",IF(I40&lt;1,"Dense Urban",NA))))))</f>
        <v>Rural</v>
      </c>
      <c r="N40" s="8"/>
      <c r="O40" s="2">
        <v>1537000</v>
      </c>
      <c r="P40" s="6">
        <v>5.288588743137658E-2</v>
      </c>
      <c r="Q40" s="8"/>
    </row>
    <row r="41" spans="1:17" ht="15" customHeight="1" x14ac:dyDescent="0.25">
      <c r="A41" s="2">
        <v>1516500</v>
      </c>
      <c r="B41" s="6">
        <v>5.5232060284295253E-2</v>
      </c>
      <c r="C41" s="6" t="str">
        <f>IF(B41="","",IF(B41&lt;0.05,"Rural",IF(B41&lt;0.1,"Light Suburban",IF(B41&lt;0.2,"Suburban",IF(B41&lt;0.5,"Urban",IF(B41&lt;1,"Dense Urban",NA))))))</f>
        <v>Light Suburban</v>
      </c>
      <c r="G41" s="8"/>
      <c r="H41" s="2">
        <v>1516500</v>
      </c>
      <c r="I41" s="6">
        <v>9.7048581378089856E-4</v>
      </c>
      <c r="J41" s="6" t="str">
        <f>IF(I41="","",IF(I41&lt;0.05,"Rural",IF(I41&lt;0.1,"Light Suburban",IF(I41&lt;0.2,"Suburban",IF(I41&lt;0.5,"Urban",IF(I41&lt;1,"Dense Urban",NA))))))</f>
        <v>Rural</v>
      </c>
      <c r="N41" s="8"/>
      <c r="O41" s="2">
        <v>1569800</v>
      </c>
      <c r="P41" s="6">
        <v>5.0247956329729115E-2</v>
      </c>
      <c r="Q41" s="8"/>
    </row>
    <row r="42" spans="1:17" ht="15" customHeight="1" x14ac:dyDescent="0.25">
      <c r="A42" s="2">
        <v>1517000</v>
      </c>
      <c r="B42" s="6">
        <v>4.5516769336071183E-2</v>
      </c>
      <c r="C42" s="6" t="str">
        <f>IF(B42="","",IF(B42&lt;0.05,"Rural",IF(B42&lt;0.1,"Light Suburban",IF(B42&lt;0.2,"Suburban",IF(B42&lt;0.5,"Urban",IF(B42&lt;1,"Dense Urban",NA))))))</f>
        <v>Rural</v>
      </c>
      <c r="G42" s="8"/>
      <c r="H42" s="2">
        <v>1517000</v>
      </c>
      <c r="I42" s="6">
        <v>6.8446269678302531E-4</v>
      </c>
      <c r="J42" s="6" t="str">
        <f>IF(I42="","",IF(I42&lt;0.05,"Rural",IF(I42&lt;0.1,"Light Suburban",IF(I42&lt;0.2,"Suburban",IF(I42&lt;0.5,"Urban",IF(I42&lt;1,"Dense Urban",NA))))))</f>
        <v>Rural</v>
      </c>
      <c r="N42" s="8"/>
      <c r="O42" s="2">
        <v>1654000</v>
      </c>
      <c r="P42" s="6">
        <v>4.9945654723236754E-2</v>
      </c>
      <c r="Q42" s="8"/>
    </row>
    <row r="43" spans="1:17" ht="15" customHeight="1" x14ac:dyDescent="0.25">
      <c r="A43" s="2">
        <v>1534300</v>
      </c>
      <c r="B43" s="6">
        <v>4.3907472854624985E-2</v>
      </c>
      <c r="C43" s="6" t="str">
        <f>IF(B43="","",IF(B43&lt;0.05,"Rural",IF(B43&lt;0.1,"Light Suburban",IF(B43&lt;0.2,"Suburban",IF(B43&lt;0.5,"Urban",IF(B43&lt;1,"Dense Urban",NA))))))</f>
        <v>Rural</v>
      </c>
      <c r="G43" s="8"/>
      <c r="H43" s="2">
        <v>1534300</v>
      </c>
      <c r="I43" s="6">
        <v>3.881172205327708E-3</v>
      </c>
      <c r="J43" s="6" t="str">
        <f>IF(I43="","",IF(I43&lt;0.05,"Rural",IF(I43&lt;0.1,"Light Suburban",IF(I43&lt;0.2,"Suburban",IF(I43&lt;0.5,"Urban",IF(I43&lt;1,"Dense Urban",NA))))))</f>
        <v>Rural</v>
      </c>
      <c r="N43" s="8"/>
      <c r="O43" s="2">
        <v>1661500</v>
      </c>
      <c r="P43" s="6">
        <v>4.8458350400887709E-2</v>
      </c>
      <c r="Q43" s="8"/>
    </row>
    <row r="44" spans="1:17" ht="15" customHeight="1" x14ac:dyDescent="0.25">
      <c r="A44" s="2">
        <v>1537000</v>
      </c>
      <c r="B44" s="6">
        <v>0.23150365582282506</v>
      </c>
      <c r="C44" s="6" t="str">
        <f>IF(B44="","",IF(B44&lt;0.05,"Rural",IF(B44&lt;0.1,"Light Suburban",IF(B44&lt;0.2,"Suburban",IF(B44&lt;0.5,"Urban",IF(B44&lt;1,"Dense Urban",NA))))))</f>
        <v>Urban</v>
      </c>
      <c r="G44" s="8"/>
      <c r="H44" s="2">
        <v>1537000</v>
      </c>
      <c r="I44" s="6">
        <v>0.1090918724170817</v>
      </c>
      <c r="J44" s="6" t="str">
        <f>IF(I44="","",IF(I44&lt;0.05,"Rural",IF(I44&lt;0.1,"Light Suburban",IF(I44&lt;0.2,"Suburban",IF(I44&lt;0.5,"Urban",IF(I44&lt;1,"Dense Urban",NA))))))</f>
        <v>Suburban</v>
      </c>
      <c r="N44" s="8"/>
      <c r="O44" s="2">
        <v>1486500</v>
      </c>
      <c r="P44" s="6">
        <v>4.7047827494017341E-2</v>
      </c>
      <c r="Q44" s="8"/>
    </row>
    <row r="45" spans="1:17" ht="15" customHeight="1" x14ac:dyDescent="0.25">
      <c r="A45" s="2">
        <v>1537500</v>
      </c>
      <c r="B45" s="6">
        <v>0.28599879164895164</v>
      </c>
      <c r="C45" s="6" t="str">
        <f>IF(B45="","",IF(B45&lt;0.05,"Rural",IF(B45&lt;0.1,"Light Suburban",IF(B45&lt;0.2,"Suburban",IF(B45&lt;0.5,"Urban",IF(B45&lt;1,"Dense Urban",NA))))))</f>
        <v>Urban</v>
      </c>
      <c r="G45" s="8"/>
      <c r="H45" s="2">
        <v>1537500</v>
      </c>
      <c r="I45" s="6">
        <v>0.2821052160486921</v>
      </c>
      <c r="J45" s="6" t="str">
        <f>IF(I45="","",IF(I45&lt;0.05,"Rural",IF(I45&lt;0.1,"Light Suburban",IF(I45&lt;0.2,"Suburban",IF(I45&lt;0.5,"Urban",IF(I45&lt;1,"Dense Urban",NA))))))</f>
        <v>Urban</v>
      </c>
      <c r="N45" s="8"/>
      <c r="O45" s="2">
        <v>1585100</v>
      </c>
      <c r="P45" s="6">
        <v>4.6483560304318994E-2</v>
      </c>
      <c r="Q45" s="8"/>
    </row>
    <row r="46" spans="1:17" ht="15" customHeight="1" x14ac:dyDescent="0.25">
      <c r="A46" s="2">
        <v>1538000</v>
      </c>
      <c r="B46" s="6">
        <v>0.14984633275188969</v>
      </c>
      <c r="C46" s="6" t="str">
        <f>IF(B46="","",IF(B46&lt;0.05,"Rural",IF(B46&lt;0.1,"Light Suburban",IF(B46&lt;0.2,"Suburban",IF(B46&lt;0.5,"Urban",IF(B46&lt;1,"Dense Urban",NA))))))</f>
        <v>Suburban</v>
      </c>
      <c r="G46" s="8"/>
      <c r="H46" s="2">
        <v>1538000</v>
      </c>
      <c r="I46" s="6">
        <v>5.9556441564914027E-2</v>
      </c>
      <c r="J46" s="6" t="str">
        <f>IF(I46="","",IF(I46&lt;0.05,"Rural",IF(I46&lt;0.1,"Light Suburban",IF(I46&lt;0.2,"Suburban",IF(I46&lt;0.5,"Urban",IF(I46&lt;1,"Dense Urban",NA))))))</f>
        <v>Light Suburban</v>
      </c>
      <c r="N46" s="8"/>
      <c r="O46" s="2">
        <v>1585300</v>
      </c>
      <c r="P46" s="6">
        <v>4.6451435561688403E-2</v>
      </c>
      <c r="Q46" s="8"/>
    </row>
    <row r="47" spans="1:17" ht="15" customHeight="1" x14ac:dyDescent="0.25">
      <c r="A47" s="2">
        <v>1542810</v>
      </c>
      <c r="B47" s="6">
        <v>3.9635354736424887E-3</v>
      </c>
      <c r="C47" s="6" t="str">
        <f>IF(B47="","",IF(B47&lt;0.05,"Rural",IF(B47&lt;0.1,"Light Suburban",IF(B47&lt;0.2,"Suburban",IF(B47&lt;0.5,"Urban",IF(B47&lt;1,"Dense Urban",NA))))))</f>
        <v>Rural</v>
      </c>
      <c r="G47" s="8"/>
      <c r="H47" s="2">
        <v>1542810</v>
      </c>
      <c r="I47" s="6">
        <v>6.6058924560708155E-5</v>
      </c>
      <c r="J47" s="6" t="str">
        <f>IF(I47="","",IF(I47&lt;0.05,"Rural",IF(I47&lt;0.1,"Light Suburban",IF(I47&lt;0.2,"Suburban",IF(I47&lt;0.5,"Urban",IF(I47&lt;1,"Dense Urban",NA))))))</f>
        <v>Rural</v>
      </c>
      <c r="N47" s="8"/>
      <c r="O47" s="2">
        <v>1585095</v>
      </c>
      <c r="P47" s="6">
        <v>4.467172000006514E-2</v>
      </c>
      <c r="Q47" s="8"/>
    </row>
    <row r="48" spans="1:17" ht="15" customHeight="1" x14ac:dyDescent="0.25">
      <c r="A48" s="2">
        <v>1545600</v>
      </c>
      <c r="B48" s="6">
        <v>3.4641858787459799E-3</v>
      </c>
      <c r="C48" s="6" t="str">
        <f>IF(B48="","",IF(B48&lt;0.05,"Rural",IF(B48&lt;0.1,"Light Suburban",IF(B48&lt;0.2,"Suburban",IF(B48&lt;0.5,"Urban",IF(B48&lt;1,"Dense Urban",NA))))))</f>
        <v>Rural</v>
      </c>
      <c r="G48" s="8"/>
      <c r="H48" s="2">
        <v>1545600</v>
      </c>
      <c r="I48" s="6">
        <v>6.687907661787249E-4</v>
      </c>
      <c r="J48" s="6" t="str">
        <f>IF(I48="","",IF(I48&lt;0.05,"Rural",IF(I48&lt;0.1,"Light Suburban",IF(I48&lt;0.2,"Suburban",IF(I48&lt;0.5,"Urban",IF(I48&lt;1,"Dense Urban",NA))))))</f>
        <v>Rural</v>
      </c>
      <c r="N48" s="8"/>
      <c r="O48" s="2">
        <v>1590500</v>
      </c>
      <c r="P48" s="6">
        <v>4.4401054839630749E-2</v>
      </c>
      <c r="Q48" s="8"/>
    </row>
    <row r="49" spans="1:17" ht="15" customHeight="1" x14ac:dyDescent="0.25">
      <c r="A49" s="2">
        <v>1547700</v>
      </c>
      <c r="B49" s="6">
        <v>4.4995913748664108E-2</v>
      </c>
      <c r="C49" s="6" t="str">
        <f>IF(B49="","",IF(B49&lt;0.05,"Rural",IF(B49&lt;0.1,"Light Suburban",IF(B49&lt;0.2,"Suburban",IF(B49&lt;0.5,"Urban",IF(B49&lt;1,"Dense Urban",NA))))))</f>
        <v>Rural</v>
      </c>
      <c r="G49" s="8"/>
      <c r="H49" s="2">
        <v>1547700</v>
      </c>
      <c r="I49" s="6">
        <v>6.8051801093858052E-3</v>
      </c>
      <c r="J49" s="6" t="str">
        <f>IF(I49="","",IF(I49&lt;0.05,"Rural",IF(I49&lt;0.1,"Light Suburban",IF(I49&lt;0.2,"Suburban",IF(I49&lt;0.5,"Urban",IF(I49&lt;1,"Dense Urban",NA))))))</f>
        <v>Rural</v>
      </c>
      <c r="N49" s="8"/>
      <c r="O49" s="2">
        <v>1538000</v>
      </c>
      <c r="P49" s="6">
        <v>4.4349615295407353E-2</v>
      </c>
      <c r="Q49" s="8"/>
    </row>
    <row r="50" spans="1:17" ht="15" customHeight="1" x14ac:dyDescent="0.25">
      <c r="A50" s="2">
        <v>1549500</v>
      </c>
      <c r="B50" s="6">
        <v>5.0900750934043573E-2</v>
      </c>
      <c r="C50" s="6" t="str">
        <f>IF(B50="","",IF(B50&lt;0.05,"Rural",IF(B50&lt;0.1,"Light Suburban",IF(B50&lt;0.2,"Suburban",IF(B50&lt;0.5,"Urban",IF(B50&lt;1,"Dense Urban",NA))))))</f>
        <v>Light Suburban</v>
      </c>
      <c r="G50" s="8"/>
      <c r="H50" s="2">
        <v>1549500</v>
      </c>
      <c r="I50" s="6">
        <v>6.0111715310916291E-3</v>
      </c>
      <c r="J50" s="6" t="str">
        <f>IF(I50="","",IF(I50&lt;0.05,"Rural",IF(I50&lt;0.1,"Light Suburban",IF(I50&lt;0.2,"Suburban",IF(I50&lt;0.5,"Urban",IF(I50&lt;1,"Dense Urban",NA))))))</f>
        <v>Rural</v>
      </c>
      <c r="N50" s="8"/>
      <c r="O50" s="2">
        <v>1653500</v>
      </c>
      <c r="P50" s="6">
        <v>4.4076464142213556E-2</v>
      </c>
      <c r="Q50" s="8"/>
    </row>
    <row r="51" spans="1:17" ht="15" customHeight="1" x14ac:dyDescent="0.25">
      <c r="A51" s="2">
        <v>1552500</v>
      </c>
      <c r="B51" s="6">
        <v>2.3938223938223938E-2</v>
      </c>
      <c r="C51" s="6" t="str">
        <f>IF(B51="","",IF(B51&lt;0.05,"Rural",IF(B51&lt;0.1,"Light Suburban",IF(B51&lt;0.2,"Suburban",IF(B51&lt;0.5,"Urban",IF(B51&lt;1,"Dense Urban",NA))))))</f>
        <v>Rural</v>
      </c>
      <c r="G51" s="8"/>
      <c r="H51" s="2">
        <v>1552500</v>
      </c>
      <c r="I51" s="6">
        <v>2.5942975942975944E-2</v>
      </c>
      <c r="J51" s="6" t="str">
        <f>IF(I51="","",IF(I51&lt;0.05,"Rural",IF(I51&lt;0.1,"Light Suburban",IF(I51&lt;0.2,"Suburban",IF(I51&lt;0.5,"Urban",IF(I51&lt;1,"Dense Urban",NA))))))</f>
        <v>Rural</v>
      </c>
      <c r="N51" s="8"/>
      <c r="O51" s="2">
        <v>2038850</v>
      </c>
      <c r="P51" s="6">
        <v>4.2847370086783777E-2</v>
      </c>
      <c r="Q51" s="8"/>
    </row>
    <row r="52" spans="1:17" ht="15" customHeight="1" x14ac:dyDescent="0.25">
      <c r="A52" s="2">
        <v>1557500</v>
      </c>
      <c r="B52" s="6">
        <v>6.1469815044503211E-2</v>
      </c>
      <c r="C52" s="6" t="str">
        <f>IF(B52="","",IF(B52&lt;0.05,"Rural",IF(B52&lt;0.1,"Light Suburban",IF(B52&lt;0.2,"Suburban",IF(B52&lt;0.5,"Urban",IF(B52&lt;1,"Dense Urban",NA))))))</f>
        <v>Light Suburban</v>
      </c>
      <c r="G52" s="8"/>
      <c r="H52" s="2">
        <v>1557500</v>
      </c>
      <c r="I52" s="6">
        <v>1.1693306186765269E-2</v>
      </c>
      <c r="J52" s="6" t="str">
        <f>IF(I52="","",IF(I52&lt;0.05,"Rural",IF(I52&lt;0.1,"Light Suburban",IF(I52&lt;0.2,"Suburban",IF(I52&lt;0.5,"Urban",IF(I52&lt;1,"Dense Urban",NA))))))</f>
        <v>Rural</v>
      </c>
      <c r="N52" s="8"/>
      <c r="O52" s="2">
        <v>1661050</v>
      </c>
      <c r="P52" s="6">
        <v>4.2414680047956337E-2</v>
      </c>
      <c r="Q52" s="8"/>
    </row>
    <row r="53" spans="1:17" ht="15" customHeight="1" x14ac:dyDescent="0.25">
      <c r="A53" s="2">
        <v>1561000</v>
      </c>
      <c r="B53" s="6">
        <v>5.7653999752189787E-2</v>
      </c>
      <c r="C53" s="6" t="str">
        <f>IF(B53="","",IF(B53&lt;0.05,"Rural",IF(B53&lt;0.1,"Light Suburban",IF(B53&lt;0.2,"Suburban",IF(B53&lt;0.5,"Urban",IF(B53&lt;1,"Dense Urban",NA))))))</f>
        <v>Light Suburban</v>
      </c>
      <c r="G53" s="8"/>
      <c r="H53" s="2">
        <v>1561000</v>
      </c>
      <c r="I53" s="6">
        <v>1.9281540998293923E-2</v>
      </c>
      <c r="J53" s="6" t="str">
        <f>IF(I53="","",IF(I53&lt;0.05,"Rural",IF(I53&lt;0.1,"Light Suburban",IF(I53&lt;0.2,"Suburban",IF(I53&lt;0.5,"Urban",IF(I53&lt;1,"Dense Urban",NA))))))</f>
        <v>Rural</v>
      </c>
      <c r="N53" s="8"/>
      <c r="O53" s="2">
        <v>2043500</v>
      </c>
      <c r="P53" s="6">
        <v>4.241037147363895E-2</v>
      </c>
      <c r="Q53" s="8"/>
    </row>
    <row r="54" spans="1:17" ht="15" customHeight="1" x14ac:dyDescent="0.25">
      <c r="A54" s="2">
        <v>1567500</v>
      </c>
      <c r="B54" s="6">
        <v>5.8459965611784931E-2</v>
      </c>
      <c r="C54" s="6" t="str">
        <f>IF(B54="","",IF(B54&lt;0.05,"Rural",IF(B54&lt;0.1,"Light Suburban",IF(B54&lt;0.2,"Suburban",IF(B54&lt;0.5,"Urban",IF(B54&lt;1,"Dense Urban",NA))))))</f>
        <v>Light Suburban</v>
      </c>
      <c r="G54" s="8"/>
      <c r="H54" s="2">
        <v>1567500</v>
      </c>
      <c r="I54" s="6">
        <v>1.1849993029415865E-3</v>
      </c>
      <c r="J54" s="6" t="str">
        <f>IF(I54="","",IF(I54&lt;0.05,"Rural",IF(I54&lt;0.1,"Light Suburban",IF(I54&lt;0.2,"Suburban",IF(I54&lt;0.5,"Urban",IF(I54&lt;1,"Dense Urban",NA))))))</f>
        <v>Rural</v>
      </c>
      <c r="N54" s="8"/>
      <c r="O54" s="2">
        <v>1595300</v>
      </c>
      <c r="P54" s="6">
        <v>4.1800586137387991E-2</v>
      </c>
      <c r="Q54" s="8"/>
    </row>
    <row r="55" spans="1:17" ht="15" customHeight="1" x14ac:dyDescent="0.25">
      <c r="A55" s="2">
        <v>1568500</v>
      </c>
      <c r="B55" s="6">
        <v>2.4600226392232513E-2</v>
      </c>
      <c r="C55" s="6" t="str">
        <f>IF(B55="","",IF(B55&lt;0.05,"Rural",IF(B55&lt;0.1,"Light Suburban",IF(B55&lt;0.2,"Suburban",IF(B55&lt;0.5,"Urban",IF(B55&lt;1,"Dense Urban",NA))))))</f>
        <v>Rural</v>
      </c>
      <c r="G55" s="8"/>
      <c r="H55" s="2">
        <v>1568500</v>
      </c>
      <c r="I55" s="6">
        <v>4.9423656393986258E-4</v>
      </c>
      <c r="J55" s="6" t="str">
        <f>IF(I55="","",IF(I55&lt;0.05,"Rural",IF(I55&lt;0.1,"Light Suburban",IF(I55&lt;0.2,"Suburban",IF(I55&lt;0.5,"Urban",IF(I55&lt;1,"Dense Urban",NA))))))</f>
        <v>Rural</v>
      </c>
      <c r="N55" s="8"/>
      <c r="O55" s="2">
        <v>1617800</v>
      </c>
      <c r="P55" s="6">
        <v>4.1557914359612466E-2</v>
      </c>
      <c r="Q55" s="8"/>
    </row>
    <row r="56" spans="1:17" ht="15" customHeight="1" x14ac:dyDescent="0.25">
      <c r="A56" s="2">
        <v>1569800</v>
      </c>
      <c r="B56" s="6">
        <v>0.3685950149296629</v>
      </c>
      <c r="C56" s="6" t="str">
        <f>IF(B56="","",IF(B56&lt;0.05,"Rural",IF(B56&lt;0.1,"Light Suburban",IF(B56&lt;0.2,"Suburban",IF(B56&lt;0.5,"Urban",IF(B56&lt;1,"Dense Urban",NA))))))</f>
        <v>Urban</v>
      </c>
      <c r="G56" s="8"/>
      <c r="H56" s="2">
        <v>1569800</v>
      </c>
      <c r="I56" s="6">
        <v>0.24090248614814697</v>
      </c>
      <c r="J56" s="6" t="str">
        <f>IF(I56="","",IF(I56&lt;0.05,"Rural",IF(I56&lt;0.1,"Light Suburban",IF(I56&lt;0.2,"Suburban",IF(I56&lt;0.5,"Urban",IF(I56&lt;1,"Dense Urban",NA))))))</f>
        <v>Urban</v>
      </c>
      <c r="N56" s="8"/>
      <c r="O56" s="2">
        <v>1661800</v>
      </c>
      <c r="P56" s="6">
        <v>4.144870370865017E-2</v>
      </c>
      <c r="Q56" s="8"/>
    </row>
    <row r="57" spans="1:17" ht="15" customHeight="1" x14ac:dyDescent="0.25">
      <c r="A57" s="2">
        <v>1581500</v>
      </c>
      <c r="B57" s="6">
        <v>0.39824999999999999</v>
      </c>
      <c r="C57" s="6" t="str">
        <f>IF(B57="","",IF(B57&lt;0.05,"Rural",IF(B57&lt;0.1,"Light Suburban",IF(B57&lt;0.2,"Suburban",IF(B57&lt;0.5,"Urban",IF(B57&lt;1,"Dense Urban",NA))))))</f>
        <v>Urban</v>
      </c>
      <c r="G57" s="8"/>
      <c r="H57" s="2">
        <v>1581500</v>
      </c>
      <c r="I57" s="6">
        <v>0.18595833333333334</v>
      </c>
      <c r="J57" s="6" t="str">
        <f>IF(I57="","",IF(I57&lt;0.05,"Rural",IF(I57&lt;0.1,"Light Suburban",IF(I57&lt;0.2,"Suburban",IF(I57&lt;0.5,"Urban",IF(I57&lt;1,"Dense Urban",NA))))))</f>
        <v>Suburban</v>
      </c>
      <c r="N57" s="8"/>
      <c r="O57" s="2">
        <v>1661000</v>
      </c>
      <c r="P57" s="6">
        <v>4.1353107243208315E-2</v>
      </c>
      <c r="Q57" s="8"/>
    </row>
    <row r="58" spans="1:17" ht="15" customHeight="1" x14ac:dyDescent="0.25">
      <c r="A58" s="2">
        <v>1581700</v>
      </c>
      <c r="B58" s="6">
        <v>8.7115133513411144E-2</v>
      </c>
      <c r="C58" s="6" t="str">
        <f>IF(B58="","",IF(B58&lt;0.05,"Rural",IF(B58&lt;0.1,"Light Suburban",IF(B58&lt;0.2,"Suburban",IF(B58&lt;0.5,"Urban",IF(B58&lt;1,"Dense Urban",NA))))))</f>
        <v>Light Suburban</v>
      </c>
      <c r="G58" s="8"/>
      <c r="H58" s="2">
        <v>1581700</v>
      </c>
      <c r="I58" s="6">
        <v>4.2381412780208717E-2</v>
      </c>
      <c r="J58" s="6" t="str">
        <f>IF(I58="","",IF(I58&lt;0.05,"Rural",IF(I58&lt;0.1,"Light Suburban",IF(I58&lt;0.2,"Suburban",IF(I58&lt;0.5,"Urban",IF(I58&lt;1,"Dense Urban",NA))))))</f>
        <v>Rural</v>
      </c>
      <c r="N58" s="8"/>
      <c r="O58" s="2">
        <v>1484500</v>
      </c>
      <c r="P58" s="6">
        <v>4.1067459038851076E-2</v>
      </c>
      <c r="Q58" s="8"/>
    </row>
    <row r="59" spans="1:17" ht="15" customHeight="1" x14ac:dyDescent="0.25">
      <c r="A59" s="2">
        <v>1583000</v>
      </c>
      <c r="B59" s="6">
        <v>2.6787209107651096E-2</v>
      </c>
      <c r="C59" s="6" t="str">
        <f>IF(B59="","",IF(B59&lt;0.05,"Rural",IF(B59&lt;0.1,"Light Suburban",IF(B59&lt;0.2,"Suburban",IF(B59&lt;0.5,"Urban",IF(B59&lt;1,"Dense Urban",NA))))))</f>
        <v>Rural</v>
      </c>
      <c r="G59" s="8"/>
      <c r="H59" s="2">
        <v>1583000</v>
      </c>
      <c r="I59" s="6">
        <v>2.3606228026117528E-2</v>
      </c>
      <c r="J59" s="6" t="str">
        <f>IF(I59="","",IF(I59&lt;0.05,"Rural",IF(I59&lt;0.1,"Light Suburban",IF(I59&lt;0.2,"Suburban",IF(I59&lt;0.5,"Urban",IF(I59&lt;1,"Dense Urban",NA))))))</f>
        <v>Rural</v>
      </c>
      <c r="N59" s="8"/>
      <c r="O59" s="2">
        <v>1617000</v>
      </c>
      <c r="P59" s="6">
        <v>4.0951727003153159E-2</v>
      </c>
      <c r="Q59" s="8"/>
    </row>
    <row r="60" spans="1:17" ht="15" customHeight="1" x14ac:dyDescent="0.25">
      <c r="A60" s="2">
        <v>1584050</v>
      </c>
      <c r="B60" s="6">
        <v>2.7806575829383885E-2</v>
      </c>
      <c r="C60" s="6" t="str">
        <f>IF(B60="","",IF(B60&lt;0.05,"Rural",IF(B60&lt;0.1,"Light Suburban",IF(B60&lt;0.2,"Suburban",IF(B60&lt;0.5,"Urban",IF(B60&lt;1,"Dense Urban",NA))))))</f>
        <v>Rural</v>
      </c>
      <c r="G60" s="8"/>
      <c r="H60" s="2">
        <v>1584050</v>
      </c>
      <c r="I60" s="6">
        <v>1.9290580568720378E-2</v>
      </c>
      <c r="J60" s="6" t="str">
        <f>IF(I60="","",IF(I60&lt;0.05,"Rural",IF(I60&lt;0.1,"Light Suburban",IF(I60&lt;0.2,"Suburban",IF(I60&lt;0.5,"Urban",IF(I60&lt;1,"Dense Urban",NA))))))</f>
        <v>Rural</v>
      </c>
      <c r="N60" s="8"/>
      <c r="O60" s="2">
        <v>1469500</v>
      </c>
      <c r="P60" s="6">
        <v>4.0836594312603142E-2</v>
      </c>
      <c r="Q60" s="8"/>
    </row>
    <row r="61" spans="1:17" ht="15" customHeight="1" x14ac:dyDescent="0.25">
      <c r="A61" s="2">
        <v>1584500</v>
      </c>
      <c r="B61" s="6">
        <v>2.7307666374485874E-2</v>
      </c>
      <c r="C61" s="6" t="str">
        <f>IF(B61="","",IF(B61&lt;0.05,"Rural",IF(B61&lt;0.1,"Light Suburban",IF(B61&lt;0.2,"Suburban",IF(B61&lt;0.5,"Urban",IF(B61&lt;1,"Dense Urban",NA))))))</f>
        <v>Rural</v>
      </c>
      <c r="G61" s="8"/>
      <c r="H61" s="2">
        <v>1584500</v>
      </c>
      <c r="I61" s="6">
        <v>1.3282988335243747E-2</v>
      </c>
      <c r="J61" s="6" t="str">
        <f>IF(I61="","",IF(I61&lt;0.05,"Rural",IF(I61&lt;0.1,"Light Suburban",IF(I61&lt;0.2,"Suburban",IF(I61&lt;0.5,"Urban",IF(I61&lt;1,"Dense Urban",NA))))))</f>
        <v>Rural</v>
      </c>
      <c r="N61" s="8"/>
      <c r="O61" s="2">
        <v>1449360</v>
      </c>
      <c r="P61" s="6">
        <v>3.9198960672183578E-2</v>
      </c>
      <c r="Q61" s="8"/>
    </row>
    <row r="62" spans="1:17" ht="15" customHeight="1" x14ac:dyDescent="0.25">
      <c r="A62" s="2">
        <v>1585095</v>
      </c>
      <c r="B62" s="6">
        <v>0.81985778245983676</v>
      </c>
      <c r="C62" s="6" t="str">
        <f>IF(B62="","",IF(B62&lt;0.05,"Rural",IF(B62&lt;0.1,"Light Suburban",IF(B62&lt;0.2,"Suburban",IF(B62&lt;0.5,"Urban",IF(B62&lt;1,"Dense Urban",NA))))))</f>
        <v>Dense Urban</v>
      </c>
      <c r="G62" s="8"/>
      <c r="H62" s="2">
        <v>1585095</v>
      </c>
      <c r="I62" s="6">
        <v>0.69607584935475375</v>
      </c>
      <c r="J62" s="6" t="str">
        <f>IF(I62="","",IF(I62&lt;0.05,"Rural",IF(I62&lt;0.1,"Light Suburban",IF(I62&lt;0.2,"Suburban",IF(I62&lt;0.5,"Urban",IF(I62&lt;1,"Dense Urban",NA))))))</f>
        <v>Dense Urban</v>
      </c>
      <c r="N62" s="8"/>
      <c r="O62" s="2">
        <v>1591700</v>
      </c>
      <c r="P62" s="6">
        <v>3.8730321259439399E-2</v>
      </c>
      <c r="Q62" s="8"/>
    </row>
    <row r="63" spans="1:17" ht="15" customHeight="1" x14ac:dyDescent="0.25">
      <c r="A63" s="2">
        <v>1585100</v>
      </c>
      <c r="B63" s="6">
        <v>0.6341218478018299</v>
      </c>
      <c r="C63" s="6" t="str">
        <f>IF(B63="","",IF(B63&lt;0.05,"Rural",IF(B63&lt;0.1,"Light Suburban",IF(B63&lt;0.2,"Suburban",IF(B63&lt;0.5,"Urban",IF(B63&lt;1,"Dense Urban",NA))))))</f>
        <v>Dense Urban</v>
      </c>
      <c r="G63" s="8"/>
      <c r="H63" s="2">
        <v>1585100</v>
      </c>
      <c r="I63" s="6">
        <v>0.56438295023432272</v>
      </c>
      <c r="J63" s="6" t="str">
        <f>IF(I63="","",IF(I63&lt;0.05,"Rural",IF(I63&lt;0.1,"Light Suburban",IF(I63&lt;0.2,"Suburban",IF(I63&lt;0.5,"Urban",IF(I63&lt;1,"Dense Urban",NA))))))</f>
        <v>Dense Urban</v>
      </c>
      <c r="N63" s="8"/>
      <c r="O63" s="14">
        <v>1581700</v>
      </c>
      <c r="P63" s="6">
        <v>3.8031518488468273E-2</v>
      </c>
      <c r="Q63" s="8"/>
    </row>
    <row r="64" spans="1:17" ht="15" customHeight="1" x14ac:dyDescent="0.25">
      <c r="A64" s="2">
        <v>1585200</v>
      </c>
      <c r="B64" s="6">
        <v>0.80613362541073386</v>
      </c>
      <c r="C64" s="6" t="str">
        <f>IF(B64="","",IF(B64&lt;0.05,"Rural",IF(B64&lt;0.1,"Light Suburban",IF(B64&lt;0.2,"Suburban",IF(B64&lt;0.5,"Urban",IF(B64&lt;1,"Dense Urban",NA))))))</f>
        <v>Dense Urban</v>
      </c>
      <c r="G64" s="8"/>
      <c r="H64" s="2">
        <v>1585200</v>
      </c>
      <c r="I64" s="6">
        <v>0.77828195900485053</v>
      </c>
      <c r="J64" s="6" t="str">
        <f>IF(I64="","",IF(I64&lt;0.05,"Rural",IF(I64&lt;0.1,"Light Suburban",IF(I64&lt;0.2,"Suburban",IF(I64&lt;0.5,"Urban",IF(I64&lt;1,"Dense Urban",NA))))))</f>
        <v>Dense Urban</v>
      </c>
      <c r="N64" s="8"/>
      <c r="O64" s="3">
        <v>1447680</v>
      </c>
      <c r="P64" s="6">
        <v>3.7414847641244066E-2</v>
      </c>
      <c r="Q64" s="8"/>
    </row>
    <row r="65" spans="1:17" ht="15" customHeight="1" x14ac:dyDescent="0.25">
      <c r="A65" s="2">
        <v>1585300</v>
      </c>
      <c r="B65" s="6">
        <v>0.7287217086388269</v>
      </c>
      <c r="C65" s="6" t="str">
        <f>IF(B65="","",IF(B65&lt;0.05,"Rural",IF(B65&lt;0.1,"Light Suburban",IF(B65&lt;0.2,"Suburban",IF(B65&lt;0.5,"Urban",IF(B65&lt;1,"Dense Urban",NA))))))</f>
        <v>Dense Urban</v>
      </c>
      <c r="G65" s="8"/>
      <c r="H65" s="2">
        <v>1585300</v>
      </c>
      <c r="I65" s="6">
        <v>0.68855594517054508</v>
      </c>
      <c r="J65" s="6" t="str">
        <f>IF(I65="","",IF(I65&lt;0.05,"Rural",IF(I65&lt;0.1,"Light Suburban",IF(I65&lt;0.2,"Suburban",IF(I65&lt;0.5,"Urban",IF(I65&lt;1,"Dense Urban",NA))))))</f>
        <v>Dense Urban</v>
      </c>
      <c r="N65" s="8"/>
      <c r="O65" s="2">
        <v>2076500</v>
      </c>
      <c r="P65" s="6">
        <v>3.6930087024656416E-2</v>
      </c>
      <c r="Q65" s="8"/>
    </row>
    <row r="66" spans="1:17" ht="15" customHeight="1" x14ac:dyDescent="0.25">
      <c r="A66" s="2">
        <v>1585400</v>
      </c>
      <c r="B66" s="6">
        <v>0.77909865152590485</v>
      </c>
      <c r="C66" s="6" t="str">
        <f>IF(B66="","",IF(B66&lt;0.05,"Rural",IF(B66&lt;0.1,"Light Suburban",IF(B66&lt;0.2,"Suburban",IF(B66&lt;0.5,"Urban",IF(B66&lt;1,"Dense Urban",NA))))))</f>
        <v>Dense Urban</v>
      </c>
      <c r="G66" s="8"/>
      <c r="H66" s="2">
        <v>1585400</v>
      </c>
      <c r="I66" s="6">
        <v>0.73296664300922643</v>
      </c>
      <c r="J66" s="6" t="str">
        <f>IF(I66="","",IF(I66&lt;0.05,"Rural",IF(I66&lt;0.1,"Light Suburban",IF(I66&lt;0.2,"Suburban",IF(I66&lt;0.5,"Urban",IF(I66&lt;1,"Dense Urban",NA))))))</f>
        <v>Dense Urban</v>
      </c>
      <c r="N66" s="8"/>
      <c r="O66" s="2">
        <v>1589100</v>
      </c>
      <c r="P66" s="6">
        <v>3.666185490376217E-2</v>
      </c>
      <c r="Q66" s="8"/>
    </row>
    <row r="67" spans="1:17" ht="15" customHeight="1" x14ac:dyDescent="0.25">
      <c r="A67" s="2">
        <v>1585500</v>
      </c>
      <c r="B67" s="6">
        <v>3.5181125378431988E-2</v>
      </c>
      <c r="C67" s="6" t="str">
        <f>IF(B67="","",IF(B67&lt;0.05,"Rural",IF(B67&lt;0.1,"Light Suburban",IF(B67&lt;0.2,"Suburban",IF(B67&lt;0.5,"Urban",IF(B67&lt;1,"Dense Urban",NA))))))</f>
        <v>Rural</v>
      </c>
      <c r="G67" s="8"/>
      <c r="H67" s="2">
        <v>1585500</v>
      </c>
      <c r="I67" s="6">
        <v>1.5346069527090511E-2</v>
      </c>
      <c r="J67" s="6" t="str">
        <f>IF(I67="","",IF(I67&lt;0.05,"Rural",IF(I67&lt;0.1,"Light Suburban",IF(I67&lt;0.2,"Suburban",IF(I67&lt;0.5,"Urban",IF(I67&lt;1,"Dense Urban",NA))))))</f>
        <v>Rural</v>
      </c>
      <c r="N67" s="8"/>
      <c r="O67" s="2">
        <v>1480685</v>
      </c>
      <c r="P67" s="6">
        <v>3.5004432423272225E-2</v>
      </c>
      <c r="Q67" s="8"/>
    </row>
    <row r="68" spans="1:17" ht="15" customHeight="1" x14ac:dyDescent="0.25">
      <c r="A68" s="2">
        <v>1588000</v>
      </c>
      <c r="B68" s="6">
        <v>3.2512914007900337E-2</v>
      </c>
      <c r="C68" s="6" t="str">
        <f>IF(B68="","",IF(B68&lt;0.05,"Rural",IF(B68&lt;0.1,"Light Suburban",IF(B68&lt;0.2,"Suburban",IF(B68&lt;0.5,"Urban",IF(B68&lt;1,"Dense Urban",NA))))))</f>
        <v>Rural</v>
      </c>
      <c r="G68" s="8"/>
      <c r="H68" s="2">
        <v>1588000</v>
      </c>
      <c r="I68" s="6">
        <v>2.127013065937405E-2</v>
      </c>
      <c r="J68" s="6" t="str">
        <f>IF(I68="","",IF(I68&lt;0.05,"Rural",IF(I68&lt;0.1,"Light Suburban",IF(I68&lt;0.2,"Suburban",IF(I68&lt;0.5,"Urban",IF(I68&lt;1,"Dense Urban",NA))))))</f>
        <v>Rural</v>
      </c>
      <c r="N68" s="8"/>
      <c r="O68" s="2">
        <v>1485500</v>
      </c>
      <c r="P68" s="6">
        <v>3.4947382123805409E-2</v>
      </c>
      <c r="Q68" s="8"/>
    </row>
    <row r="69" spans="1:17" ht="15" customHeight="1" x14ac:dyDescent="0.25">
      <c r="A69" s="2">
        <v>1589100</v>
      </c>
      <c r="B69" s="6">
        <v>0.85841855105862019</v>
      </c>
      <c r="C69" s="6" t="str">
        <f>IF(B69="","",IF(B69&lt;0.05,"Rural",IF(B69&lt;0.1,"Light Suburban",IF(B69&lt;0.2,"Suburban",IF(B69&lt;0.5,"Urban",IF(B69&lt;1,"Dense Urban",NA))))))</f>
        <v>Dense Urban</v>
      </c>
      <c r="G69" s="8"/>
      <c r="H69" s="2">
        <v>1589100</v>
      </c>
      <c r="I69" s="6">
        <v>0.84848048394065967</v>
      </c>
      <c r="J69" s="6" t="str">
        <f>IF(I69="","",IF(I69&lt;0.05,"Rural",IF(I69&lt;0.1,"Light Suburban",IF(I69&lt;0.2,"Suburban",IF(I69&lt;0.5,"Urban",IF(I69&lt;1,"Dense Urban",NA))))))</f>
        <v>Dense Urban</v>
      </c>
      <c r="N69" s="8"/>
      <c r="O69" s="2">
        <v>1641000</v>
      </c>
      <c r="P69" s="6">
        <v>3.4899700338612685E-2</v>
      </c>
      <c r="Q69" s="8"/>
    </row>
    <row r="70" spans="1:17" ht="15" customHeight="1" x14ac:dyDescent="0.25">
      <c r="A70" s="2">
        <v>1589300</v>
      </c>
      <c r="B70" s="6">
        <v>0.46904211210709756</v>
      </c>
      <c r="C70" s="6" t="str">
        <f>IF(B70="","",IF(B70&lt;0.05,"Rural",IF(B70&lt;0.1,"Light Suburban",IF(B70&lt;0.2,"Suburban",IF(B70&lt;0.5,"Urban",IF(B70&lt;1,"Dense Urban",NA))))))</f>
        <v>Urban</v>
      </c>
      <c r="G70" s="8"/>
      <c r="H70" s="2">
        <v>1589300</v>
      </c>
      <c r="I70" s="6">
        <v>0.37504396670255058</v>
      </c>
      <c r="J70" s="6" t="str">
        <f>IF(I70="","",IF(I70&lt;0.05,"Rural",IF(I70&lt;0.1,"Light Suburban",IF(I70&lt;0.2,"Suburban",IF(I70&lt;0.5,"Urban",IF(I70&lt;1,"Dense Urban",NA))))))</f>
        <v>Urban</v>
      </c>
      <c r="N70" s="8"/>
      <c r="O70" s="14">
        <v>1496000</v>
      </c>
      <c r="P70" s="6">
        <v>3.4186547605894478E-2</v>
      </c>
      <c r="Q70" s="8"/>
    </row>
    <row r="71" spans="1:17" ht="15" customHeight="1" x14ac:dyDescent="0.25">
      <c r="A71" s="2">
        <v>1589330</v>
      </c>
      <c r="B71" s="6">
        <v>0.89263184456220035</v>
      </c>
      <c r="C71" s="6" t="str">
        <f>IF(B71="","",IF(B71&lt;0.05,"Rural",IF(B71&lt;0.1,"Light Suburban",IF(B71&lt;0.2,"Suburban",IF(B71&lt;0.5,"Urban",IF(B71&lt;1,"Dense Urban",NA))))))</f>
        <v>Dense Urban</v>
      </c>
      <c r="G71" s="8"/>
      <c r="H71" s="2">
        <v>1589330</v>
      </c>
      <c r="I71" s="6">
        <v>0.89427201614938179</v>
      </c>
      <c r="J71" s="6" t="str">
        <f>IF(I71="","",IF(I71&lt;0.05,"Rural",IF(I71&lt;0.1,"Light Suburban",IF(I71&lt;0.2,"Suburban",IF(I71&lt;0.5,"Urban",IF(I71&lt;1,"Dense Urban",NA))))))</f>
        <v>Dense Urban</v>
      </c>
      <c r="N71" s="8"/>
      <c r="O71" s="2">
        <v>1480300</v>
      </c>
      <c r="P71" s="6">
        <v>3.3884289925409851E-2</v>
      </c>
      <c r="Q71" s="8"/>
    </row>
    <row r="72" spans="1:17" ht="15" customHeight="1" x14ac:dyDescent="0.25">
      <c r="A72" s="2">
        <v>1589440</v>
      </c>
      <c r="B72" s="6">
        <v>0.15274308191291147</v>
      </c>
      <c r="C72" s="6" t="str">
        <f>IF(B72="","",IF(B72&lt;0.05,"Rural",IF(B72&lt;0.1,"Light Suburban",IF(B72&lt;0.2,"Suburban",IF(B72&lt;0.5,"Urban",IF(B72&lt;1,"Dense Urban",NA))))))</f>
        <v>Suburban</v>
      </c>
      <c r="G72" s="8"/>
      <c r="H72" s="2">
        <v>1589440</v>
      </c>
      <c r="I72" s="6">
        <v>0.16383962459457593</v>
      </c>
      <c r="J72" s="6" t="str">
        <f>IF(I72="","",IF(I72&lt;0.05,"Rural",IF(I72&lt;0.1,"Light Suburban",IF(I72&lt;0.2,"Suburban",IF(I72&lt;0.5,"Urban",IF(I72&lt;1,"Dense Urban",NA))))))</f>
        <v>Suburban</v>
      </c>
      <c r="N72" s="8"/>
      <c r="O72" s="2">
        <v>1590000</v>
      </c>
      <c r="P72" s="6">
        <v>3.3763399306949729E-2</v>
      </c>
      <c r="Q72" s="8"/>
    </row>
    <row r="73" spans="1:17" ht="15" customHeight="1" x14ac:dyDescent="0.25">
      <c r="A73" s="2">
        <v>1589500</v>
      </c>
      <c r="B73" s="6">
        <v>0.52919914953933378</v>
      </c>
      <c r="C73" s="6" t="str">
        <f>IF(B73="","",IF(B73&lt;0.05,"Rural",IF(B73&lt;0.1,"Light Suburban",IF(B73&lt;0.2,"Suburban",IF(B73&lt;0.5,"Urban",IF(B73&lt;1,"Dense Urban",NA))))))</f>
        <v>Dense Urban</v>
      </c>
      <c r="G73" s="8"/>
      <c r="H73" s="2">
        <v>1589500</v>
      </c>
      <c r="I73" s="6">
        <v>0.57880935506732811</v>
      </c>
      <c r="J73" s="6" t="str">
        <f>IF(I73="","",IF(I73&lt;0.05,"Rural",IF(I73&lt;0.1,"Light Suburban",IF(I73&lt;0.2,"Suburban",IF(I73&lt;0.5,"Urban",IF(I73&lt;1,"Dense Urban",NA))))))</f>
        <v>Dense Urban</v>
      </c>
      <c r="N73" s="8"/>
      <c r="O73" s="14">
        <v>1588000</v>
      </c>
      <c r="P73" s="6">
        <v>3.3686066615123036E-2</v>
      </c>
      <c r="Q73" s="8"/>
    </row>
    <row r="74" spans="1:17" ht="15" customHeight="1" x14ac:dyDescent="0.25">
      <c r="A74" s="2">
        <v>1590000</v>
      </c>
      <c r="B74" s="6">
        <v>5.4956197274497083E-2</v>
      </c>
      <c r="C74" s="6" t="str">
        <f>IF(B74="","",IF(B74&lt;0.05,"Rural",IF(B74&lt;0.1,"Light Suburban",IF(B74&lt;0.2,"Suburban",IF(B74&lt;0.5,"Urban",IF(B74&lt;1,"Dense Urban",NA))))))</f>
        <v>Light Suburban</v>
      </c>
      <c r="G74" s="8"/>
      <c r="H74" s="2">
        <v>1590000</v>
      </c>
      <c r="I74" s="6">
        <v>2.2590850097339389E-2</v>
      </c>
      <c r="J74" s="6" t="str">
        <f>IF(I74="","",IF(I74&lt;0.05,"Rural",IF(I74&lt;0.1,"Light Suburban",IF(I74&lt;0.2,"Suburban",IF(I74&lt;0.5,"Urban",IF(I74&lt;1,"Dense Urban",NA))))))</f>
        <v>Rural</v>
      </c>
      <c r="N74" s="8"/>
      <c r="O74" s="2">
        <v>2018500</v>
      </c>
      <c r="P74" s="6">
        <v>3.3556559132627096E-2</v>
      </c>
      <c r="Q74" s="8"/>
    </row>
    <row r="75" spans="1:17" ht="15" customHeight="1" x14ac:dyDescent="0.25">
      <c r="A75" s="2">
        <v>1590500</v>
      </c>
      <c r="B75" s="6">
        <v>0.11349542277783246</v>
      </c>
      <c r="C75" s="6" t="str">
        <f>IF(B75="","",IF(B75&lt;0.05,"Rural",IF(B75&lt;0.1,"Light Suburban",IF(B75&lt;0.2,"Suburban",IF(B75&lt;0.5,"Urban",IF(B75&lt;1,"Dense Urban",NA))))))</f>
        <v>Suburban</v>
      </c>
      <c r="G75" s="8"/>
      <c r="H75" s="2">
        <v>1590500</v>
      </c>
      <c r="I75" s="6">
        <v>8.4998523476720156E-2</v>
      </c>
      <c r="J75" s="6" t="str">
        <f>IF(I75="","",IF(I75&lt;0.05,"Rural",IF(I75&lt;0.1,"Light Suburban",IF(I75&lt;0.2,"Suburban",IF(I75&lt;0.5,"Urban",IF(I75&lt;1,"Dense Urban",NA))))))</f>
        <v>Light Suburban</v>
      </c>
      <c r="N75" s="8"/>
      <c r="O75" s="2">
        <v>1583000</v>
      </c>
      <c r="P75" s="6">
        <v>3.3163567226645652E-2</v>
      </c>
      <c r="Q75" s="8"/>
    </row>
    <row r="76" spans="1:17" ht="15" customHeight="1" x14ac:dyDescent="0.25">
      <c r="A76" s="2">
        <v>1591000</v>
      </c>
      <c r="B76" s="6">
        <v>1.5450916529303121E-2</v>
      </c>
      <c r="C76" s="6" t="str">
        <f>IF(B76="","",IF(B76&lt;0.05,"Rural",IF(B76&lt;0.1,"Light Suburban",IF(B76&lt;0.2,"Suburban",IF(B76&lt;0.5,"Urban",IF(B76&lt;1,"Dense Urban",NA))))))</f>
        <v>Rural</v>
      </c>
      <c r="G76" s="8"/>
      <c r="H76" s="2">
        <v>1591000</v>
      </c>
      <c r="I76" s="6">
        <v>5.4217226381744884E-3</v>
      </c>
      <c r="J76" s="6" t="str">
        <f>IF(I76="","",IF(I76&lt;0.05,"Rural",IF(I76&lt;0.1,"Light Suburban",IF(I76&lt;0.2,"Suburban",IF(I76&lt;0.5,"Urban",IF(I76&lt;1,"Dense Urban",NA))))))</f>
        <v>Rural</v>
      </c>
      <c r="N76" s="8"/>
      <c r="O76" s="14">
        <v>1584050</v>
      </c>
      <c r="P76" s="6">
        <v>3.3124125035664843E-2</v>
      </c>
      <c r="Q76" s="8"/>
    </row>
    <row r="77" spans="1:17" ht="15" customHeight="1" x14ac:dyDescent="0.25">
      <c r="A77" s="2">
        <v>1591400</v>
      </c>
      <c r="B77" s="6">
        <v>1.7932360661742263E-2</v>
      </c>
      <c r="C77" s="6" t="str">
        <f>IF(B77="","",IF(B77&lt;0.05,"Rural",IF(B77&lt;0.1,"Light Suburban",IF(B77&lt;0.2,"Suburban",IF(B77&lt;0.5,"Urban",IF(B77&lt;1,"Dense Urban",NA))))))</f>
        <v>Rural</v>
      </c>
      <c r="G77" s="8"/>
      <c r="H77" s="2">
        <v>1591400</v>
      </c>
      <c r="I77" s="6">
        <v>1.5414199377327392E-2</v>
      </c>
      <c r="J77" s="6" t="str">
        <f>IF(I77="","",IF(I77&lt;0.05,"Rural",IF(I77&lt;0.1,"Light Suburban",IF(I77&lt;0.2,"Suburban",IF(I77&lt;0.5,"Urban",IF(I77&lt;1,"Dense Urban",NA))))))</f>
        <v>Rural</v>
      </c>
      <c r="N77" s="8"/>
      <c r="O77" s="2">
        <v>2055100</v>
      </c>
      <c r="P77" s="6">
        <v>3.2736888666893567E-2</v>
      </c>
      <c r="Q77" s="8"/>
    </row>
    <row r="78" spans="1:17" ht="15" customHeight="1" x14ac:dyDescent="0.25">
      <c r="A78" s="2">
        <v>1591700</v>
      </c>
      <c r="B78" s="6">
        <v>0.1086010495328299</v>
      </c>
      <c r="C78" s="6" t="str">
        <f>IF(B78="","",IF(B78&lt;0.05,"Rural",IF(B78&lt;0.1,"Light Suburban",IF(B78&lt;0.2,"Suburban",IF(B78&lt;0.5,"Urban",IF(B78&lt;1,"Dense Urban",NA))))))</f>
        <v>Suburban</v>
      </c>
      <c r="G78" s="8"/>
      <c r="H78" s="2">
        <v>1591700</v>
      </c>
      <c r="I78" s="6">
        <v>6.9870728273390498E-2</v>
      </c>
      <c r="J78" s="6" t="str">
        <f>IF(I78="","",IF(I78&lt;0.05,"Rural",IF(I78&lt;0.1,"Light Suburban",IF(I78&lt;0.2,"Suburban",IF(I78&lt;0.5,"Urban",IF(I78&lt;1,"Dense Urban",NA))))))</f>
        <v>Light Suburban</v>
      </c>
      <c r="N78" s="8"/>
      <c r="O78" s="2">
        <v>3101000</v>
      </c>
      <c r="P78" s="6">
        <v>3.2631161590010817E-2</v>
      </c>
      <c r="Q78" s="8"/>
    </row>
    <row r="79" spans="1:17" ht="15" customHeight="1" x14ac:dyDescent="0.25">
      <c r="A79" s="2">
        <v>1593500</v>
      </c>
      <c r="B79" s="6">
        <v>0.40441183214858978</v>
      </c>
      <c r="C79" s="6" t="str">
        <f>IF(B79="","",IF(B79&lt;0.05,"Rural",IF(B79&lt;0.1,"Light Suburban",IF(B79&lt;0.2,"Suburban",IF(B79&lt;0.5,"Urban",IF(B79&lt;1,"Dense Urban",NA))))))</f>
        <v>Urban</v>
      </c>
      <c r="G79" s="8"/>
      <c r="H79" s="2">
        <v>1593500</v>
      </c>
      <c r="I79" s="6">
        <v>0.33916074294886495</v>
      </c>
      <c r="J79" s="6" t="str">
        <f>IF(I79="","",IF(I79&lt;0.05,"Rural",IF(I79&lt;0.1,"Light Suburban",IF(I79&lt;0.2,"Suburban",IF(I79&lt;0.5,"Urban",IF(I79&lt;1,"Dense Urban",NA))))))</f>
        <v>Urban</v>
      </c>
      <c r="N79" s="8"/>
      <c r="O79" s="2">
        <v>1490000</v>
      </c>
      <c r="P79" s="6">
        <v>3.2413070487520401E-2</v>
      </c>
      <c r="Q79" s="8"/>
    </row>
    <row r="80" spans="1:17" ht="15" customHeight="1" x14ac:dyDescent="0.25">
      <c r="A80" s="2">
        <v>1594500</v>
      </c>
      <c r="B80" s="6">
        <v>0.42343892433910668</v>
      </c>
      <c r="C80" s="6" t="str">
        <f>IF(B80="","",IF(B80&lt;0.05,"Rural",IF(B80&lt;0.1,"Light Suburban",IF(B80&lt;0.2,"Suburban",IF(B80&lt;0.5,"Urban",IF(B80&lt;1,"Dense Urban",NA))))))</f>
        <v>Urban</v>
      </c>
      <c r="G80" s="8"/>
      <c r="H80" s="2">
        <v>1594500</v>
      </c>
      <c r="I80" s="6">
        <v>0.31881267092069282</v>
      </c>
      <c r="J80" s="6" t="str">
        <f>IF(I80="","",IF(I80&lt;0.05,"Rural",IF(I80&lt;0.1,"Light Suburban",IF(I80&lt;0.2,"Suburban",IF(I80&lt;0.5,"Urban",IF(I80&lt;1,"Dense Urban",NA))))))</f>
        <v>Urban</v>
      </c>
      <c r="N80" s="8"/>
      <c r="O80" s="2">
        <v>1655500</v>
      </c>
      <c r="P80" s="6">
        <v>3.1816601535604269E-2</v>
      </c>
      <c r="Q80" s="8"/>
    </row>
    <row r="81" spans="1:17" ht="15" customHeight="1" x14ac:dyDescent="0.25">
      <c r="A81" s="2">
        <v>1594930</v>
      </c>
      <c r="B81" s="6">
        <v>6.8977077483971E-2</v>
      </c>
      <c r="C81" s="6" t="str">
        <f>IF(B81="","",IF(B81&lt;0.05,"Rural",IF(B81&lt;0.1,"Light Suburban",IF(B81&lt;0.2,"Suburban",IF(B81&lt;0.5,"Urban",IF(B81&lt;1,"Dense Urban",NA))))))</f>
        <v>Light Suburban</v>
      </c>
      <c r="G81" s="8"/>
      <c r="H81" s="2">
        <v>1594930</v>
      </c>
      <c r="I81" s="6">
        <v>9.5335875623349955E-2</v>
      </c>
      <c r="J81" s="6" t="str">
        <f>IF(I81="","",IF(I81&lt;0.05,"Rural",IF(I81&lt;0.1,"Light Suburban",IF(I81&lt;0.2,"Suburban",IF(I81&lt;0.5,"Urban",IF(I81&lt;1,"Dense Urban",NA))))))</f>
        <v>Light Suburban</v>
      </c>
      <c r="N81" s="8"/>
      <c r="O81" s="14">
        <v>1591400</v>
      </c>
      <c r="P81" s="6">
        <v>3.1709959841942831E-2</v>
      </c>
      <c r="Q81" s="8"/>
    </row>
    <row r="82" spans="1:17" ht="15" customHeight="1" x14ac:dyDescent="0.25">
      <c r="A82" s="2">
        <v>1594936</v>
      </c>
      <c r="B82" s="6">
        <v>8.4507042253521125E-2</v>
      </c>
      <c r="C82" s="6" t="str">
        <f>IF(B82="","",IF(B82&lt;0.05,"Rural",IF(B82&lt;0.1,"Light Suburban",IF(B82&lt;0.2,"Suburban",IF(B82&lt;0.5,"Urban",IF(B82&lt;1,"Dense Urban",NA))))))</f>
        <v>Light Suburban</v>
      </c>
      <c r="G82" s="8"/>
      <c r="H82" s="2">
        <v>1594936</v>
      </c>
      <c r="I82" s="6">
        <v>3.2193158953722337E-2</v>
      </c>
      <c r="J82" s="6" t="str">
        <f>IF(I82="","",IF(I82&lt;0.05,"Rural",IF(I82&lt;0.1,"Light Suburban",IF(I82&lt;0.2,"Suburban",IF(I82&lt;0.5,"Urban",IF(I82&lt;1,"Dense Urban",NA))))))</f>
        <v>Rural</v>
      </c>
      <c r="N82" s="8"/>
      <c r="O82" s="2">
        <v>2036500</v>
      </c>
      <c r="P82" s="6">
        <v>3.1665345334141677E-2</v>
      </c>
      <c r="Q82" s="8"/>
    </row>
    <row r="83" spans="1:17" ht="15" customHeight="1" x14ac:dyDescent="0.25">
      <c r="A83" s="2">
        <v>1595200</v>
      </c>
      <c r="B83" s="6">
        <v>6.203998799502651E-2</v>
      </c>
      <c r="C83" s="6" t="str">
        <f>IF(B83="","",IF(B83&lt;0.05,"Rural",IF(B83&lt;0.1,"Light Suburban",IF(B83&lt;0.2,"Suburban",IF(B83&lt;0.5,"Urban",IF(B83&lt;1,"Dense Urban",NA))))))</f>
        <v>Light Suburban</v>
      </c>
      <c r="G83" s="8"/>
      <c r="H83" s="2">
        <v>1595200</v>
      </c>
      <c r="I83" s="6">
        <v>0.11466893427277015</v>
      </c>
      <c r="J83" s="6" t="str">
        <f>IF(I83="","",IF(I83&lt;0.05,"Rural",IF(I83&lt;0.1,"Light Suburban",IF(I83&lt;0.2,"Suburban",IF(I83&lt;0.5,"Urban",IF(I83&lt;1,"Dense Urban",NA))))))</f>
        <v>Suburban</v>
      </c>
      <c r="N83" s="8"/>
      <c r="O83" s="2">
        <v>1561000</v>
      </c>
      <c r="P83" s="6">
        <v>3.1619209935749654E-2</v>
      </c>
      <c r="Q83" s="8"/>
    </row>
    <row r="84" spans="1:17" ht="15" customHeight="1" x14ac:dyDescent="0.25">
      <c r="A84" s="2">
        <v>1595300</v>
      </c>
      <c r="B84" s="6">
        <v>5.7455013928741729E-2</v>
      </c>
      <c r="C84" s="6" t="str">
        <f>IF(B84="","",IF(B84&lt;0.05,"Rural",IF(B84&lt;0.1,"Light Suburban",IF(B84&lt;0.2,"Suburban",IF(B84&lt;0.5,"Urban",IF(B84&lt;1,"Dense Urban",NA))))))</f>
        <v>Light Suburban</v>
      </c>
      <c r="G84" s="8"/>
      <c r="H84" s="2">
        <v>1595300</v>
      </c>
      <c r="I84" s="6">
        <v>6.3545178480303166E-2</v>
      </c>
      <c r="J84" s="6" t="str">
        <f>IF(I84="","",IF(I84&lt;0.05,"Rural",IF(I84&lt;0.1,"Light Suburban",IF(I84&lt;0.2,"Suburban",IF(I84&lt;0.5,"Urban",IF(I84&lt;1,"Dense Urban",NA))))))</f>
        <v>Light Suburban</v>
      </c>
      <c r="N84" s="8"/>
      <c r="O84" s="2">
        <v>3011800</v>
      </c>
      <c r="P84" s="6">
        <v>3.1407013960472116E-2</v>
      </c>
      <c r="Q84" s="8"/>
    </row>
    <row r="85" spans="1:17" ht="15" customHeight="1" x14ac:dyDescent="0.25">
      <c r="A85" s="2">
        <v>1596500</v>
      </c>
      <c r="B85" s="6">
        <v>4.1395338797067138E-2</v>
      </c>
      <c r="C85" s="6" t="str">
        <f>IF(B85="","",IF(B85&lt;0.05,"Rural",IF(B85&lt;0.1,"Light Suburban",IF(B85&lt;0.2,"Suburban",IF(B85&lt;0.5,"Urban",IF(B85&lt;1,"Dense Urban",NA))))))</f>
        <v>Rural</v>
      </c>
      <c r="G85" s="8"/>
      <c r="H85" s="2">
        <v>1596500</v>
      </c>
      <c r="I85" s="6">
        <v>6.0225792757074908E-3</v>
      </c>
      <c r="J85" s="6" t="str">
        <f>IF(I85="","",IF(I85&lt;0.05,"Rural",IF(I85&lt;0.1,"Light Suburban",IF(I85&lt;0.2,"Suburban",IF(I85&lt;0.5,"Urban",IF(I85&lt;1,"Dense Urban",NA))))))</f>
        <v>Rural</v>
      </c>
      <c r="N85" s="8"/>
      <c r="O85" s="2">
        <v>1552500</v>
      </c>
      <c r="P85" s="6">
        <v>3.1118310695775486E-2</v>
      </c>
      <c r="Q85" s="8"/>
    </row>
    <row r="86" spans="1:17" ht="15" customHeight="1" x14ac:dyDescent="0.25">
      <c r="A86" s="2">
        <v>1597000</v>
      </c>
      <c r="B86" s="6">
        <v>5.8426778592161041E-2</v>
      </c>
      <c r="C86" s="6" t="str">
        <f>IF(B86="","",IF(B86&lt;0.05,"Rural",IF(B86&lt;0.1,"Light Suburban",IF(B86&lt;0.2,"Suburban",IF(B86&lt;0.5,"Urban",IF(B86&lt;1,"Dense Urban",NA))))))</f>
        <v>Light Suburban</v>
      </c>
      <c r="G86" s="8"/>
      <c r="H86" s="2">
        <v>1597000</v>
      </c>
      <c r="I86" s="6">
        <v>2.3387416734531939E-3</v>
      </c>
      <c r="J86" s="6" t="str">
        <f>IF(I86="","",IF(I86&lt;0.05,"Rural",IF(I86&lt;0.1,"Light Suburban",IF(I86&lt;0.2,"Suburban",IF(I86&lt;0.5,"Urban",IF(I86&lt;1,"Dense Urban",NA))))))</f>
        <v>Rural</v>
      </c>
      <c r="N86" s="8"/>
      <c r="O86" s="2">
        <v>3026500</v>
      </c>
      <c r="P86" s="6">
        <v>3.093965408575907E-2</v>
      </c>
      <c r="Q86" s="8"/>
    </row>
    <row r="87" spans="1:17" ht="15" customHeight="1" x14ac:dyDescent="0.25">
      <c r="A87" s="2">
        <v>1603500</v>
      </c>
      <c r="B87" s="6">
        <v>5.6769795252763183E-2</v>
      </c>
      <c r="C87" s="6" t="str">
        <f>IF(B87="","",IF(B87&lt;0.05,"Rural",IF(B87&lt;0.1,"Light Suburban",IF(B87&lt;0.2,"Suburban",IF(B87&lt;0.5,"Urban",IF(B87&lt;1,"Dense Urban",NA))))))</f>
        <v>Light Suburban</v>
      </c>
      <c r="G87" s="8"/>
      <c r="H87" s="2">
        <v>1603500</v>
      </c>
      <c r="I87" s="6">
        <v>3.5672223228845807E-3</v>
      </c>
      <c r="J87" s="6" t="str">
        <f>IF(I87="","",IF(I87&lt;0.05,"Rural",IF(I87&lt;0.1,"Light Suburban",IF(I87&lt;0.2,"Suburban",IF(I87&lt;0.5,"Urban",IF(I87&lt;1,"Dense Urban",NA))))))</f>
        <v>Rural</v>
      </c>
      <c r="N87" s="8"/>
      <c r="O87" s="14">
        <v>1585500</v>
      </c>
      <c r="P87" s="6">
        <v>3.0936458353950379E-2</v>
      </c>
      <c r="Q87" s="8"/>
    </row>
    <row r="88" spans="1:17" ht="15" customHeight="1" x14ac:dyDescent="0.25">
      <c r="A88" s="2">
        <v>1613050</v>
      </c>
      <c r="B88" s="6">
        <v>4.8818847092052899E-2</v>
      </c>
      <c r="C88" s="6" t="str">
        <f>IF(B88="","",IF(B88&lt;0.05,"Rural",IF(B88&lt;0.1,"Light Suburban",IF(B88&lt;0.2,"Suburban",IF(B88&lt;0.5,"Urban",IF(B88&lt;1,"Dense Urban",NA))))))</f>
        <v>Rural</v>
      </c>
      <c r="G88" s="8"/>
      <c r="H88" s="2">
        <v>1613050</v>
      </c>
      <c r="I88" s="6">
        <v>6.4193092823212224E-5</v>
      </c>
      <c r="J88" s="6" t="str">
        <f>IF(I88="","",IF(I88&lt;0.05,"Rural",IF(I88&lt;0.1,"Light Suburban",IF(I88&lt;0.2,"Suburban",IF(I88&lt;0.5,"Urban",IF(I88&lt;1,"Dense Urban",NA))))))</f>
        <v>Rural</v>
      </c>
      <c r="N88" s="8"/>
      <c r="O88" s="2">
        <v>3052500</v>
      </c>
      <c r="P88" s="6">
        <v>3.0740005251087901E-2</v>
      </c>
      <c r="Q88" s="8"/>
    </row>
    <row r="89" spans="1:17" ht="15" customHeight="1" x14ac:dyDescent="0.25">
      <c r="A89" s="2">
        <v>1613900</v>
      </c>
      <c r="B89" s="6">
        <v>0.10534576461769116</v>
      </c>
      <c r="C89" s="6" t="str">
        <f>IF(B89="","",IF(B89&lt;0.05,"Rural",IF(B89&lt;0.1,"Light Suburban",IF(B89&lt;0.2,"Suburban",IF(B89&lt;0.5,"Urban",IF(B89&lt;1,"Dense Urban",NA))))))</f>
        <v>Suburban</v>
      </c>
      <c r="G89" s="8"/>
      <c r="H89" s="2">
        <v>1613900</v>
      </c>
      <c r="I89" s="6">
        <v>7.3088455772113946E-3</v>
      </c>
      <c r="J89" s="6" t="str">
        <f>IF(I89="","",IF(I89&lt;0.05,"Rural",IF(I89&lt;0.1,"Light Suburban",IF(I89&lt;0.2,"Suburban",IF(I89&lt;0.5,"Urban",IF(I89&lt;1,"Dense Urban",NA))))))</f>
        <v>Rural</v>
      </c>
      <c r="N89" s="8"/>
      <c r="O89" s="2">
        <v>1480675</v>
      </c>
      <c r="P89" s="6">
        <v>3.0689296938389357E-2</v>
      </c>
      <c r="Q89" s="8"/>
    </row>
    <row r="90" spans="1:17" ht="15" customHeight="1" x14ac:dyDescent="0.25">
      <c r="A90" s="2">
        <v>1614090</v>
      </c>
      <c r="B90" s="6">
        <v>4.0704146952407462E-2</v>
      </c>
      <c r="C90" s="6" t="str">
        <f>IF(B90="","",IF(B90&lt;0.05,"Rural",IF(B90&lt;0.1,"Light Suburban",IF(B90&lt;0.2,"Suburban",IF(B90&lt;0.5,"Urban",IF(B90&lt;1,"Dense Urban",NA))))))</f>
        <v>Rural</v>
      </c>
      <c r="G90" s="8"/>
      <c r="H90" s="2">
        <v>1614090</v>
      </c>
      <c r="I90" s="6">
        <v>5.5663790704146955E-3</v>
      </c>
      <c r="J90" s="6" t="str">
        <f>IF(I90="","",IF(I90&lt;0.05,"Rural",IF(I90&lt;0.1,"Light Suburban",IF(I90&lt;0.2,"Suburban",IF(I90&lt;0.5,"Urban",IF(I90&lt;1,"Dense Urban",NA))))))</f>
        <v>Rural</v>
      </c>
      <c r="N90" s="8"/>
      <c r="O90" s="14">
        <v>1584500</v>
      </c>
      <c r="P90" s="6">
        <v>3.062448451938124E-2</v>
      </c>
      <c r="Q90" s="8"/>
    </row>
    <row r="91" spans="1:17" ht="15" customHeight="1" x14ac:dyDescent="0.25">
      <c r="A91" s="2">
        <v>1616000</v>
      </c>
      <c r="B91" s="6">
        <v>0.53318732128733959</v>
      </c>
      <c r="C91" s="6" t="str">
        <f>IF(B91="","",IF(B91&lt;0.05,"Rural",IF(B91&lt;0.1,"Light Suburban",IF(B91&lt;0.2,"Suburban",IF(B91&lt;0.5,"Urban",IF(B91&lt;1,"Dense Urban",NA))))))</f>
        <v>Dense Urban</v>
      </c>
      <c r="G91" s="8"/>
      <c r="H91" s="2">
        <v>1616000</v>
      </c>
      <c r="I91" s="6">
        <v>0.32041532315304899</v>
      </c>
      <c r="J91" s="6" t="str">
        <f>IF(I91="","",IF(I91&lt;0.05,"Rural",IF(I91&lt;0.1,"Light Suburban",IF(I91&lt;0.2,"Suburban",IF(I91&lt;0.5,"Urban",IF(I91&lt;1,"Dense Urban",NA))))))</f>
        <v>Urban</v>
      </c>
      <c r="N91" s="8"/>
      <c r="O91" s="2">
        <v>1480500</v>
      </c>
      <c r="P91" s="6">
        <v>3.0408965265962724E-2</v>
      </c>
      <c r="Q91" s="8"/>
    </row>
    <row r="92" spans="1:17" ht="15" customHeight="1" x14ac:dyDescent="0.25">
      <c r="A92" s="2">
        <v>1617000</v>
      </c>
      <c r="B92" s="6">
        <v>0.15292421375146437</v>
      </c>
      <c r="C92" s="6" t="str">
        <f>IF(B92="","",IF(B92&lt;0.05,"Rural",IF(B92&lt;0.1,"Light Suburban",IF(B92&lt;0.2,"Suburban",IF(B92&lt;0.5,"Urban",IF(B92&lt;1,"Dense Urban",NA))))))</f>
        <v>Suburban</v>
      </c>
      <c r="G92" s="8"/>
      <c r="H92" s="2">
        <v>1617000</v>
      </c>
      <c r="I92" s="6">
        <v>4.3555315250367967E-2</v>
      </c>
      <c r="J92" s="6" t="str">
        <f>IF(I92="","",IF(I92&lt;0.05,"Rural",IF(I92&lt;0.1,"Light Suburban",IF(I92&lt;0.2,"Suburban",IF(I92&lt;0.5,"Urban",IF(I92&lt;1,"Dense Urban",NA))))))</f>
        <v>Rural</v>
      </c>
      <c r="N92" s="8"/>
      <c r="O92" s="2">
        <v>2051600</v>
      </c>
      <c r="P92" s="6">
        <v>3.0365030091672272E-2</v>
      </c>
      <c r="Q92" s="8"/>
    </row>
    <row r="93" spans="1:17" ht="15" customHeight="1" x14ac:dyDescent="0.25">
      <c r="A93" s="2">
        <v>1617800</v>
      </c>
      <c r="B93" s="6">
        <v>0.16197775984845827</v>
      </c>
      <c r="C93" s="6" t="str">
        <f>IF(B93="","",IF(B93&lt;0.05,"Rural",IF(B93&lt;0.1,"Light Suburban",IF(B93&lt;0.2,"Suburban",IF(B93&lt;0.5,"Urban",IF(B93&lt;1,"Dense Urban",NA))))))</f>
        <v>Suburban</v>
      </c>
      <c r="G93" s="8"/>
      <c r="H93" s="2">
        <v>1617800</v>
      </c>
      <c r="I93" s="6">
        <v>7.9682183323394259E-2</v>
      </c>
      <c r="J93" s="6" t="str">
        <f>IF(I93="","",IF(I93&lt;0.05,"Rural",IF(I93&lt;0.1,"Light Suburban",IF(I93&lt;0.2,"Suburban",IF(I93&lt;0.5,"Urban",IF(I93&lt;1,"Dense Urban",NA))))))</f>
        <v>Light Suburban</v>
      </c>
      <c r="N93" s="8"/>
      <c r="O93" s="2">
        <v>1636210</v>
      </c>
      <c r="P93" s="6">
        <v>3.0361045487665682E-2</v>
      </c>
      <c r="Q93" s="8"/>
    </row>
    <row r="94" spans="1:17" ht="15" customHeight="1" x14ac:dyDescent="0.25">
      <c r="A94" s="2">
        <v>1620500</v>
      </c>
      <c r="B94" s="6">
        <v>2.3875244293111438E-2</v>
      </c>
      <c r="C94" s="6" t="str">
        <f>IF(B94="","",IF(B94&lt;0.05,"Rural",IF(B94&lt;0.1,"Light Suburban",IF(B94&lt;0.2,"Suburban",IF(B94&lt;0.5,"Urban",IF(B94&lt;1,"Dense Urban",NA))))))</f>
        <v>Rural</v>
      </c>
      <c r="G94" s="8"/>
      <c r="H94" s="2">
        <v>1620500</v>
      </c>
      <c r="I94" s="6">
        <v>2.1356758608184071E-3</v>
      </c>
      <c r="J94" s="6" t="str">
        <f>IF(I94="","",IF(I94&lt;0.05,"Rural",IF(I94&lt;0.1,"Light Suburban",IF(I94&lt;0.2,"Suburban",IF(I94&lt;0.5,"Urban",IF(I94&lt;1,"Dense Urban",NA))))))</f>
        <v>Rural</v>
      </c>
      <c r="N94" s="8"/>
      <c r="O94" s="2">
        <v>1484000</v>
      </c>
      <c r="P94" s="6">
        <v>3.0312314458088983E-2</v>
      </c>
      <c r="Q94" s="8"/>
    </row>
    <row r="95" spans="1:17" ht="15" customHeight="1" x14ac:dyDescent="0.25">
      <c r="A95" s="2">
        <v>1636210</v>
      </c>
      <c r="B95" s="6">
        <v>0.10390605686032138</v>
      </c>
      <c r="C95" s="6" t="str">
        <f>IF(B95="","",IF(B95&lt;0.05,"Rural",IF(B95&lt;0.1,"Light Suburban",IF(B95&lt;0.2,"Suburban",IF(B95&lt;0.5,"Urban",IF(B95&lt;1,"Dense Urban",NA))))))</f>
        <v>Suburban</v>
      </c>
      <c r="G95" s="8"/>
      <c r="H95" s="2">
        <v>1636210</v>
      </c>
      <c r="I95" s="6">
        <v>2.7292954264524105E-2</v>
      </c>
      <c r="J95" s="6" t="str">
        <f>IF(I95="","",IF(I95&lt;0.05,"Rural",IF(I95&lt;0.1,"Light Suburban",IF(I95&lt;0.2,"Suburban",IF(I95&lt;0.5,"Urban",IF(I95&lt;1,"Dense Urban",NA))))))</f>
        <v>Rural</v>
      </c>
      <c r="N95" s="8"/>
      <c r="O95" s="2">
        <v>3062400</v>
      </c>
      <c r="P95" s="6">
        <v>3.0062662497174233E-2</v>
      </c>
      <c r="Q95" s="8"/>
    </row>
    <row r="96" spans="1:17" ht="15" customHeight="1" x14ac:dyDescent="0.25">
      <c r="A96" s="2">
        <v>1640500</v>
      </c>
      <c r="B96" s="6">
        <v>5.9487994550718057E-2</v>
      </c>
      <c r="C96" s="6" t="str">
        <f>IF(B96="","",IF(B96&lt;0.05,"Rural",IF(B96&lt;0.1,"Light Suburban",IF(B96&lt;0.2,"Suburban",IF(B96&lt;0.5,"Urban",IF(B96&lt;1,"Dense Urban",NA))))))</f>
        <v>Light Suburban</v>
      </c>
      <c r="G96" s="8"/>
      <c r="H96" s="2">
        <v>1640500</v>
      </c>
      <c r="I96" s="6">
        <v>2.3840608503150366E-3</v>
      </c>
      <c r="J96" s="6" t="str">
        <f>IF(I96="","",IF(I96&lt;0.05,"Rural",IF(I96&lt;0.1,"Light Suburban",IF(I96&lt;0.2,"Suburban",IF(I96&lt;0.5,"Urban",IF(I96&lt;1,"Dense Urban",NA))))))</f>
        <v>Rural</v>
      </c>
      <c r="N96" s="8"/>
      <c r="O96" s="2">
        <v>1671500</v>
      </c>
      <c r="P96" s="6">
        <v>2.951598054519549E-2</v>
      </c>
      <c r="Q96" s="8"/>
    </row>
    <row r="97" spans="1:17" ht="15" customHeight="1" x14ac:dyDescent="0.25">
      <c r="A97" s="2">
        <v>1641000</v>
      </c>
      <c r="B97" s="6">
        <v>0.15814843433785922</v>
      </c>
      <c r="C97" s="6" t="str">
        <f>IF(B97="","",IF(B97&lt;0.05,"Rural",IF(B97&lt;0.1,"Light Suburban",IF(B97&lt;0.2,"Suburban",IF(B97&lt;0.5,"Urban",IF(B97&lt;1,"Dense Urban",NA))))))</f>
        <v>Suburban</v>
      </c>
      <c r="G97" s="8"/>
      <c r="H97" s="2">
        <v>1641000</v>
      </c>
      <c r="I97" s="6">
        <v>5.5377709092247124E-2</v>
      </c>
      <c r="J97" s="6" t="str">
        <f>IF(I97="","",IF(I97&lt;0.05,"Rural",IF(I97&lt;0.1,"Light Suburban",IF(I97&lt;0.2,"Suburban",IF(I97&lt;0.5,"Urban",IF(I97&lt;1,"Dense Urban",NA))))))</f>
        <v>Light Suburban</v>
      </c>
      <c r="N97" s="8"/>
      <c r="O97" s="2">
        <v>1665000</v>
      </c>
      <c r="P97" s="6">
        <v>2.9293568405550693E-2</v>
      </c>
      <c r="Q97" s="8"/>
    </row>
    <row r="98" spans="1:17" ht="15" customHeight="1" x14ac:dyDescent="0.25">
      <c r="A98" s="2">
        <v>1641500</v>
      </c>
      <c r="B98" s="6">
        <v>4.1690435444000758E-2</v>
      </c>
      <c r="C98" s="6" t="str">
        <f>IF(B98="","",IF(B98&lt;0.05,"Rural",IF(B98&lt;0.1,"Light Suburban",IF(B98&lt;0.2,"Suburban",IF(B98&lt;0.5,"Urban",IF(B98&lt;1,"Dense Urban",NA))))))</f>
        <v>Rural</v>
      </c>
      <c r="G98" s="8"/>
      <c r="H98" s="2">
        <v>1641500</v>
      </c>
      <c r="I98" s="6">
        <v>1.426126640045636E-4</v>
      </c>
      <c r="J98" s="6" t="str">
        <f>IF(I98="","",IF(I98&lt;0.05,"Rural",IF(I98&lt;0.1,"Light Suburban",IF(I98&lt;0.2,"Suburban",IF(I98&lt;0.5,"Urban",IF(I98&lt;1,"Dense Urban",NA))))))</f>
        <v>Rural</v>
      </c>
      <c r="N98" s="8"/>
      <c r="O98" s="2">
        <v>1669000</v>
      </c>
      <c r="P98" s="6">
        <v>2.9060299632134384E-2</v>
      </c>
      <c r="Q98" s="8"/>
    </row>
    <row r="99" spans="1:17" ht="15" customHeight="1" x14ac:dyDescent="0.25">
      <c r="A99" s="2">
        <v>1645000</v>
      </c>
      <c r="B99" s="6">
        <v>0.20552082482089837</v>
      </c>
      <c r="C99" s="6" t="str">
        <f>IF(B99="","",IF(B99&lt;0.05,"Rural",IF(B99&lt;0.1,"Light Suburban",IF(B99&lt;0.2,"Suburban",IF(B99&lt;0.5,"Urban",IF(B99&lt;1,"Dense Urban",NA))))))</f>
        <v>Urban</v>
      </c>
      <c r="G99" s="8"/>
      <c r="H99" s="2">
        <v>1645000</v>
      </c>
      <c r="I99" s="6">
        <v>0.14803805398926753</v>
      </c>
      <c r="J99" s="6" t="str">
        <f>IF(I99="","",IF(I99&lt;0.05,"Rural",IF(I99&lt;0.1,"Light Suburban",IF(I99&lt;0.2,"Suburban",IF(I99&lt;0.5,"Urban",IF(I99&lt;1,"Dense Urban",NA))))))</f>
        <v>Suburban</v>
      </c>
      <c r="N99" s="8"/>
      <c r="O99" s="2">
        <v>1493000</v>
      </c>
      <c r="P99" s="6">
        <v>2.8932137256279078E-2</v>
      </c>
      <c r="Q99" s="8"/>
    </row>
    <row r="100" spans="1:17" ht="15" customHeight="1" x14ac:dyDescent="0.25">
      <c r="A100" s="2">
        <v>1645200</v>
      </c>
      <c r="B100" s="6">
        <v>0.61086651053864172</v>
      </c>
      <c r="C100" s="6" t="str">
        <f>IF(B100="","",IF(B100&lt;0.05,"Rural",IF(B100&lt;0.1,"Light Suburban",IF(B100&lt;0.2,"Suburban",IF(B100&lt;0.5,"Urban",IF(B100&lt;1,"Dense Urban",NA))))))</f>
        <v>Dense Urban</v>
      </c>
      <c r="G100" s="8"/>
      <c r="H100" s="2">
        <v>1645200</v>
      </c>
      <c r="I100" s="6">
        <v>0.45067915690866511</v>
      </c>
      <c r="J100" s="6" t="str">
        <f>IF(I100="","",IF(I100&lt;0.05,"Rural",IF(I100&lt;0.1,"Light Suburban",IF(I100&lt;0.2,"Suburban",IF(I100&lt;0.5,"Urban",IF(I100&lt;1,"Dense Urban",NA))))))</f>
        <v>Urban</v>
      </c>
      <c r="N100" s="8"/>
      <c r="O100" s="2">
        <v>3208700</v>
      </c>
      <c r="P100" s="6">
        <v>2.8646559225155761E-2</v>
      </c>
      <c r="Q100" s="8"/>
    </row>
    <row r="101" spans="1:17" ht="15" customHeight="1" x14ac:dyDescent="0.25">
      <c r="A101" s="2">
        <v>1646550</v>
      </c>
      <c r="B101" s="6">
        <v>0.8480969448711384</v>
      </c>
      <c r="C101" s="6" t="str">
        <f>IF(B101="","",IF(B101&lt;0.05,"Rural",IF(B101&lt;0.1,"Light Suburban",IF(B101&lt;0.2,"Suburban",IF(B101&lt;0.5,"Urban",IF(B101&lt;1,"Dense Urban",NA))))))</f>
        <v>Dense Urban</v>
      </c>
      <c r="G101" s="8"/>
      <c r="H101" s="2">
        <v>1646550</v>
      </c>
      <c r="I101" s="6">
        <v>0.75439494794333506</v>
      </c>
      <c r="J101" s="6" t="str">
        <f>IF(I101="","",IF(I101&lt;0.05,"Rural",IF(I101&lt;0.1,"Light Suburban",IF(I101&lt;0.2,"Suburban",IF(I101&lt;0.5,"Urban",IF(I101&lt;1,"Dense Urban",NA))))))</f>
        <v>Dense Urban</v>
      </c>
      <c r="N101" s="8"/>
      <c r="O101" s="2">
        <v>1483200</v>
      </c>
      <c r="P101" s="6">
        <v>2.8137586819366386E-2</v>
      </c>
      <c r="Q101" s="8"/>
    </row>
    <row r="102" spans="1:17" ht="15" customHeight="1" x14ac:dyDescent="0.25">
      <c r="A102" s="2">
        <v>1650500</v>
      </c>
      <c r="B102" s="6">
        <v>0.35192067355127277</v>
      </c>
      <c r="C102" s="6" t="str">
        <f>IF(B102="","",IF(B102&lt;0.05,"Rural",IF(B102&lt;0.1,"Light Suburban",IF(B102&lt;0.2,"Suburban",IF(B102&lt;0.5,"Urban",IF(B102&lt;1,"Dense Urban",NA))))))</f>
        <v>Urban</v>
      </c>
      <c r="G102" s="8"/>
      <c r="H102" s="2">
        <v>1650500</v>
      </c>
      <c r="I102" s="6">
        <v>0.28183582187726108</v>
      </c>
      <c r="J102" s="6" t="str">
        <f>IF(I102="","",IF(I102&lt;0.05,"Rural",IF(I102&lt;0.1,"Light Suburban",IF(I102&lt;0.2,"Suburban",IF(I102&lt;0.5,"Urban",IF(I102&lt;1,"Dense Urban",NA))))))</f>
        <v>Urban</v>
      </c>
      <c r="N102" s="8"/>
      <c r="O102" s="2">
        <v>1493500</v>
      </c>
      <c r="P102" s="6">
        <v>2.8096628620220724E-2</v>
      </c>
      <c r="Q102" s="8"/>
    </row>
    <row r="103" spans="1:17" ht="15" customHeight="1" x14ac:dyDescent="0.25">
      <c r="A103" s="2">
        <v>1651000</v>
      </c>
      <c r="B103" s="6">
        <v>0.74074756935481889</v>
      </c>
      <c r="C103" s="6" t="str">
        <f>IF(B103="","",IF(B103&lt;0.05,"Rural",IF(B103&lt;0.1,"Light Suburban",IF(B103&lt;0.2,"Suburban",IF(B103&lt;0.5,"Urban",IF(B103&lt;1,"Dense Urban",NA))))))</f>
        <v>Dense Urban</v>
      </c>
      <c r="G103" s="8"/>
      <c r="H103" s="2">
        <v>1651000</v>
      </c>
      <c r="I103" s="6">
        <v>0.65985717270794153</v>
      </c>
      <c r="J103" s="6" t="str">
        <f>IF(I103="","",IF(I103&lt;0.05,"Rural",IF(I103&lt;0.1,"Light Suburban",IF(I103&lt;0.2,"Suburban",IF(I103&lt;0.5,"Urban",IF(I103&lt;1,"Dense Urban",NA))))))</f>
        <v>Dense Urban</v>
      </c>
      <c r="N103" s="8"/>
      <c r="O103" s="2">
        <v>2022500</v>
      </c>
      <c r="P103" s="6">
        <v>2.802995066990889E-2</v>
      </c>
      <c r="Q103" s="8"/>
    </row>
    <row r="104" spans="1:17" ht="15" customHeight="1" x14ac:dyDescent="0.25">
      <c r="A104" s="2">
        <v>1652500</v>
      </c>
      <c r="B104" s="6">
        <v>0.85130023015264145</v>
      </c>
      <c r="C104" s="6" t="str">
        <f>IF(B104="","",IF(B104&lt;0.05,"Rural",IF(B104&lt;0.1,"Light Suburban",IF(B104&lt;0.2,"Suburban",IF(B104&lt;0.5,"Urban",IF(B104&lt;1,"Dense Urban",NA))))))</f>
        <v>Dense Urban</v>
      </c>
      <c r="G104" s="8"/>
      <c r="H104" s="2">
        <v>1652500</v>
      </c>
      <c r="I104" s="6">
        <v>0.79421179333880054</v>
      </c>
      <c r="J104" s="6" t="str">
        <f>IF(I104="","",IF(I104&lt;0.05,"Rural",IF(I104&lt;0.1,"Light Suburban",IF(I104&lt;0.2,"Suburban",IF(I104&lt;0.5,"Urban",IF(I104&lt;1,"Dense Urban",NA))))))</f>
        <v>Dense Urban</v>
      </c>
      <c r="N104" s="8"/>
      <c r="O104" s="2">
        <v>3206600</v>
      </c>
      <c r="P104" s="6">
        <v>2.7225131031136586E-2</v>
      </c>
      <c r="Q104" s="8"/>
    </row>
    <row r="105" spans="1:17" ht="15" customHeight="1" x14ac:dyDescent="0.25">
      <c r="A105" s="2">
        <v>1653000</v>
      </c>
      <c r="B105" s="6">
        <v>0.68386586067933219</v>
      </c>
      <c r="C105" s="6" t="str">
        <f>IF(B105="","",IF(B105&lt;0.05,"Rural",IF(B105&lt;0.1,"Light Suburban",IF(B105&lt;0.2,"Suburban",IF(B105&lt;0.5,"Urban",IF(B105&lt;1,"Dense Urban",NA))))))</f>
        <v>Dense Urban</v>
      </c>
      <c r="G105" s="8"/>
      <c r="H105" s="2">
        <v>1653000</v>
      </c>
      <c r="I105" s="6">
        <v>0.62827946377169175</v>
      </c>
      <c r="J105" s="6" t="str">
        <f>IF(I105="","",IF(I105&lt;0.05,"Rural",IF(I105&lt;0.1,"Light Suburban",IF(I105&lt;0.2,"Suburban",IF(I105&lt;0.5,"Urban",IF(I105&lt;1,"Dense Urban",NA))))))</f>
        <v>Dense Urban</v>
      </c>
      <c r="N105" s="8"/>
      <c r="O105" s="2">
        <v>1658500</v>
      </c>
      <c r="P105" s="6">
        <v>2.7125333304983699E-2</v>
      </c>
      <c r="Q105" s="8"/>
    </row>
    <row r="106" spans="1:17" ht="15" customHeight="1" x14ac:dyDescent="0.25">
      <c r="A106" s="2">
        <v>1653500</v>
      </c>
      <c r="B106" s="6">
        <v>0.69534071999675306</v>
      </c>
      <c r="C106" s="6" t="str">
        <f>IF(B106="","",IF(B106&lt;0.05,"Rural",IF(B106&lt;0.1,"Light Suburban",IF(B106&lt;0.2,"Suburban",IF(B106&lt;0.5,"Urban",IF(B106&lt;1,"Dense Urban",NA))))))</f>
        <v>Dense Urban</v>
      </c>
      <c r="G106" s="8"/>
      <c r="H106" s="2">
        <v>1653500</v>
      </c>
      <c r="I106" s="6">
        <v>0.65126425585453951</v>
      </c>
      <c r="J106" s="6" t="str">
        <f>IF(I106="","",IF(I106&lt;0.05,"Rural",IF(I106&lt;0.1,"Light Suburban",IF(I106&lt;0.2,"Suburban",IF(I106&lt;0.5,"Urban",IF(I106&lt;1,"Dense Urban",NA))))))</f>
        <v>Dense Urban</v>
      </c>
      <c r="N106" s="8"/>
      <c r="O106" s="2">
        <v>3213500</v>
      </c>
      <c r="P106" s="6">
        <v>2.6977905130336089E-2</v>
      </c>
      <c r="Q106" s="8"/>
    </row>
    <row r="107" spans="1:17" ht="15" customHeight="1" x14ac:dyDescent="0.25">
      <c r="A107" s="2">
        <v>1653600</v>
      </c>
      <c r="B107" s="6">
        <v>0.23886024966132977</v>
      </c>
      <c r="C107" s="6" t="str">
        <f>IF(B107="","",IF(B107&lt;0.05,"Rural",IF(B107&lt;0.1,"Light Suburban",IF(B107&lt;0.2,"Suburban",IF(B107&lt;0.5,"Urban",IF(B107&lt;1,"Dense Urban",NA))))))</f>
        <v>Urban</v>
      </c>
      <c r="G107" s="8"/>
      <c r="H107" s="2">
        <v>1653600</v>
      </c>
      <c r="I107" s="6">
        <v>0.24696105974233787</v>
      </c>
      <c r="J107" s="6" t="str">
        <f>IF(I107="","",IF(I107&lt;0.05,"Rural",IF(I107&lt;0.1,"Light Suburban",IF(I107&lt;0.2,"Suburban",IF(I107&lt;0.5,"Urban",IF(I107&lt;1,"Dense Urban",NA))))))</f>
        <v>Urban</v>
      </c>
      <c r="N107" s="8"/>
      <c r="O107" s="2">
        <v>3178500</v>
      </c>
      <c r="P107" s="6">
        <v>2.6846524885721701E-2</v>
      </c>
      <c r="Q107" s="8"/>
    </row>
    <row r="108" spans="1:17" ht="15" customHeight="1" x14ac:dyDescent="0.25">
      <c r="A108" s="2">
        <v>1654000</v>
      </c>
      <c r="B108" s="6">
        <v>0.60083181320685886</v>
      </c>
      <c r="C108" s="6" t="str">
        <f>IF(B108="","",IF(B108&lt;0.05,"Rural",IF(B108&lt;0.1,"Light Suburban",IF(B108&lt;0.2,"Suburban",IF(B108&lt;0.5,"Urban",IF(B108&lt;1,"Dense Urban",NA))))))</f>
        <v>Dense Urban</v>
      </c>
      <c r="G108" s="8"/>
      <c r="H108" s="2">
        <v>1654000</v>
      </c>
      <c r="I108" s="6">
        <v>0.55921196643560744</v>
      </c>
      <c r="J108" s="6" t="str">
        <f>IF(I108="","",IF(I108&lt;0.05,"Rural",IF(I108&lt;0.1,"Light Suburban",IF(I108&lt;0.2,"Suburban",IF(I108&lt;0.5,"Urban",IF(I108&lt;1,"Dense Urban",NA))))))</f>
        <v>Dense Urban</v>
      </c>
      <c r="N108" s="8"/>
      <c r="O108" s="2">
        <v>1557500</v>
      </c>
      <c r="P108" s="6">
        <v>2.6768525147710269E-2</v>
      </c>
      <c r="Q108" s="8"/>
    </row>
    <row r="109" spans="1:17" ht="15" customHeight="1" x14ac:dyDescent="0.25">
      <c r="A109" s="2">
        <v>1655500</v>
      </c>
      <c r="B109" s="6">
        <v>5.9918449481042149E-2</v>
      </c>
      <c r="C109" s="6" t="str">
        <f>IF(B109="","",IF(B109&lt;0.05,"Rural",IF(B109&lt;0.1,"Light Suburban",IF(B109&lt;0.2,"Suburban",IF(B109&lt;0.5,"Urban",IF(B109&lt;1,"Dense Urban",NA))))))</f>
        <v>Light Suburban</v>
      </c>
      <c r="G109" s="8"/>
      <c r="H109" s="2">
        <v>1655500</v>
      </c>
      <c r="I109" s="6">
        <v>4.0033891124761703E-2</v>
      </c>
      <c r="J109" s="6" t="str">
        <f>IF(I109="","",IF(I109&lt;0.05,"Rural",IF(I109&lt;0.1,"Light Suburban",IF(I109&lt;0.2,"Suburban",IF(I109&lt;0.5,"Urban",IF(I109&lt;1,"Dense Urban",NA))))))</f>
        <v>Rural</v>
      </c>
      <c r="N109" s="8"/>
      <c r="O109" s="2">
        <v>1594936</v>
      </c>
      <c r="P109" s="6">
        <v>2.6748166725471312E-2</v>
      </c>
      <c r="Q109" s="8"/>
    </row>
    <row r="110" spans="1:17" ht="15" customHeight="1" x14ac:dyDescent="0.25">
      <c r="A110" s="2">
        <v>1658500</v>
      </c>
      <c r="B110" s="6">
        <v>3.0745369947997446E-2</v>
      </c>
      <c r="C110" s="6" t="str">
        <f>IF(B110="","",IF(B110&lt;0.05,"Rural",IF(B110&lt;0.1,"Light Suburban",IF(B110&lt;0.2,"Suburban",IF(B110&lt;0.5,"Urban",IF(B110&lt;1,"Dense Urban",NA))))))</f>
        <v>Rural</v>
      </c>
      <c r="G110" s="8"/>
      <c r="H110" s="2">
        <v>1658500</v>
      </c>
      <c r="I110" s="6">
        <v>3.1657695465742174E-2</v>
      </c>
      <c r="J110" s="6" t="str">
        <f>IF(I110="","",IF(I110&lt;0.05,"Rural",IF(I110&lt;0.1,"Light Suburban",IF(I110&lt;0.2,"Suburban",IF(I110&lt;0.5,"Urban",IF(I110&lt;1,"Dense Urban",NA))))))</f>
        <v>Rural</v>
      </c>
      <c r="N110" s="8"/>
      <c r="O110" s="2">
        <v>1492000</v>
      </c>
      <c r="P110" s="6">
        <v>2.657411745759191E-2</v>
      </c>
      <c r="Q110" s="8"/>
    </row>
    <row r="111" spans="1:17" ht="15" customHeight="1" x14ac:dyDescent="0.25">
      <c r="A111" s="2">
        <v>1660400</v>
      </c>
      <c r="B111" s="6">
        <v>8.7030649062289356E-2</v>
      </c>
      <c r="C111" s="6" t="str">
        <f>IF(B111="","",IF(B111&lt;0.05,"Rural",IF(B111&lt;0.1,"Light Suburban",IF(B111&lt;0.2,"Suburban",IF(B111&lt;0.5,"Urban",IF(B111&lt;1,"Dense Urban",NA))))))</f>
        <v>Light Suburban</v>
      </c>
      <c r="G111" s="8"/>
      <c r="H111" s="2">
        <v>1660400</v>
      </c>
      <c r="I111" s="6">
        <v>0.16628008405693667</v>
      </c>
      <c r="J111" s="6" t="str">
        <f>IF(I111="","",IF(I111&lt;0.05,"Rural",IF(I111&lt;0.1,"Light Suburban",IF(I111&lt;0.2,"Suburban",IF(I111&lt;0.5,"Urban",IF(I111&lt;1,"Dense Urban",NA))))))</f>
        <v>Suburban</v>
      </c>
      <c r="N111" s="8"/>
      <c r="O111" s="2">
        <v>1662500</v>
      </c>
      <c r="P111" s="6">
        <v>2.6565770054523187E-2</v>
      </c>
      <c r="Q111" s="8"/>
    </row>
    <row r="112" spans="1:17" ht="15" customHeight="1" x14ac:dyDescent="0.25">
      <c r="A112" s="2">
        <v>1661000</v>
      </c>
      <c r="B112" s="6">
        <v>5.8941325679193649E-2</v>
      </c>
      <c r="C112" s="6" t="str">
        <f>IF(B112="","",IF(B112&lt;0.05,"Rural",IF(B112&lt;0.1,"Light Suburban",IF(B112&lt;0.2,"Suburban",IF(B112&lt;0.5,"Urban",IF(B112&lt;1,"Dense Urban",NA))))))</f>
        <v>Light Suburban</v>
      </c>
      <c r="G112" s="8"/>
      <c r="H112" s="2">
        <v>1661000</v>
      </c>
      <c r="I112" s="6">
        <v>7.8165676523596558E-2</v>
      </c>
      <c r="J112" s="6" t="str">
        <f>IF(I112="","",IF(I112&lt;0.05,"Rural",IF(I112&lt;0.1,"Light Suburban",IF(I112&lt;0.2,"Suburban",IF(I112&lt;0.5,"Urban",IF(I112&lt;1,"Dense Urban",NA))))))</f>
        <v>Light Suburban</v>
      </c>
      <c r="N112" s="8"/>
      <c r="O112" s="2">
        <v>3165000</v>
      </c>
      <c r="P112" s="6">
        <v>2.5971125147423717E-2</v>
      </c>
      <c r="Q112" s="8"/>
    </row>
    <row r="113" spans="1:17" ht="15" customHeight="1" x14ac:dyDescent="0.25">
      <c r="A113" s="2">
        <v>1661050</v>
      </c>
      <c r="B113" s="6">
        <v>5.7061286638751429E-2</v>
      </c>
      <c r="C113" s="6" t="str">
        <f>IF(B113="","",IF(B113&lt;0.05,"Rural",IF(B113&lt;0.1,"Light Suburban",IF(B113&lt;0.2,"Suburban",IF(B113&lt;0.5,"Urban",IF(B113&lt;1,"Dense Urban",NA))))))</f>
        <v>Light Suburban</v>
      </c>
      <c r="G113" s="8"/>
      <c r="H113" s="2">
        <v>1661050</v>
      </c>
      <c r="I113" s="6">
        <v>6.1705367339170154E-2</v>
      </c>
      <c r="J113" s="6" t="str">
        <f>IF(I113="","",IF(I113&lt;0.05,"Rural",IF(I113&lt;0.1,"Light Suburban",IF(I113&lt;0.2,"Suburban",IF(I113&lt;0.5,"Urban",IF(I113&lt;1,"Dense Urban",NA))))))</f>
        <v>Light Suburban</v>
      </c>
      <c r="N113" s="8"/>
      <c r="O113" s="2">
        <v>4213040</v>
      </c>
      <c r="P113" s="6">
        <v>2.5929470171527039E-2</v>
      </c>
      <c r="Q113" s="8"/>
    </row>
    <row r="114" spans="1:17" ht="15" customHeight="1" x14ac:dyDescent="0.25">
      <c r="A114" s="2">
        <v>1661500</v>
      </c>
      <c r="B114" s="6">
        <v>0.16005881787073811</v>
      </c>
      <c r="C114" s="6" t="str">
        <f>IF(B114="","",IF(B114&lt;0.05,"Rural",IF(B114&lt;0.1,"Light Suburban",IF(B114&lt;0.2,"Suburban",IF(B114&lt;0.5,"Urban",IF(B114&lt;1,"Dense Urban",NA))))))</f>
        <v>Suburban</v>
      </c>
      <c r="G114" s="8"/>
      <c r="H114" s="2">
        <v>1661500</v>
      </c>
      <c r="I114" s="6">
        <v>8.9587312930311816E-2</v>
      </c>
      <c r="J114" s="6" t="str">
        <f>IF(I114="","",IF(I114&lt;0.05,"Rural",IF(I114&lt;0.1,"Light Suburban",IF(I114&lt;0.2,"Suburban",IF(I114&lt;0.5,"Urban",IF(I114&lt;1,"Dense Urban",NA))))))</f>
        <v>Light Suburban</v>
      </c>
      <c r="N114" s="8"/>
      <c r="O114" s="2">
        <v>1486000</v>
      </c>
      <c r="P114" s="6">
        <v>2.5842587880150474E-2</v>
      </c>
      <c r="Q114" s="8"/>
    </row>
    <row r="115" spans="1:17" ht="15" customHeight="1" x14ac:dyDescent="0.25">
      <c r="A115" s="2">
        <v>1661800</v>
      </c>
      <c r="B115" s="6">
        <v>9.3116395494367964E-3</v>
      </c>
      <c r="C115" s="6" t="str">
        <f>IF(B115="","",IF(B115&lt;0.05,"Rural",IF(B115&lt;0.1,"Light Suburban",IF(B115&lt;0.2,"Suburban",IF(B115&lt;0.5,"Urban",IF(B115&lt;1,"Dense Urban",NA))))))</f>
        <v>Rural</v>
      </c>
      <c r="G115" s="8"/>
      <c r="H115" s="2">
        <v>1661800</v>
      </c>
      <c r="I115" s="6">
        <v>6.6433041301627027E-2</v>
      </c>
      <c r="J115" s="6" t="str">
        <f>IF(I115="","",IF(I115&lt;0.05,"Rural",IF(I115&lt;0.1,"Light Suburban",IF(I115&lt;0.2,"Suburban",IF(I115&lt;0.5,"Urban",IF(I115&lt;1,"Dense Urban",NA))))))</f>
        <v>Light Suburban</v>
      </c>
      <c r="N115" s="8"/>
      <c r="O115" s="2">
        <v>1547700</v>
      </c>
      <c r="P115" s="6">
        <v>2.570773389851453E-2</v>
      </c>
      <c r="Q115" s="8"/>
    </row>
    <row r="116" spans="1:17" ht="15" customHeight="1" x14ac:dyDescent="0.25">
      <c r="A116" s="2">
        <v>1662500</v>
      </c>
      <c r="B116" s="6">
        <v>2.2990147079822932E-2</v>
      </c>
      <c r="C116" s="6" t="str">
        <f>IF(B116="","",IF(B116&lt;0.05,"Rural",IF(B116&lt;0.1,"Light Suburban",IF(B116&lt;0.2,"Suburban",IF(B116&lt;0.5,"Urban",IF(B116&lt;1,"Dense Urban",NA))))))</f>
        <v>Rural</v>
      </c>
      <c r="G116" s="8"/>
      <c r="H116" s="2">
        <v>1662500</v>
      </c>
      <c r="I116" s="6">
        <v>8.6153553239088007E-3</v>
      </c>
      <c r="J116" s="6" t="str">
        <f>IF(I116="","",IF(I116&lt;0.05,"Rural",IF(I116&lt;0.1,"Light Suburban",IF(I116&lt;0.2,"Suburban",IF(I116&lt;0.5,"Urban",IF(I116&lt;1,"Dense Urban",NA))))))</f>
        <v>Rural</v>
      </c>
      <c r="N116" s="8"/>
      <c r="O116" s="2">
        <v>1613900</v>
      </c>
      <c r="P116" s="6">
        <v>2.5439312203456136E-2</v>
      </c>
      <c r="Q116" s="8"/>
    </row>
    <row r="117" spans="1:17" ht="15" customHeight="1" x14ac:dyDescent="0.25">
      <c r="A117" s="2">
        <v>1662800</v>
      </c>
      <c r="B117" s="6">
        <v>4.7124159219270226E-2</v>
      </c>
      <c r="C117" s="6" t="str">
        <f>IF(B117="","",IF(B117&lt;0.05,"Rural",IF(B117&lt;0.1,"Light Suburban",IF(B117&lt;0.2,"Suburban",IF(B117&lt;0.5,"Urban",IF(B117&lt;1,"Dense Urban",NA))))))</f>
        <v>Rural</v>
      </c>
      <c r="G117" s="8"/>
      <c r="H117" s="2">
        <v>1662800</v>
      </c>
      <c r="I117" s="6">
        <v>4.542574844649332E-3</v>
      </c>
      <c r="J117" s="6" t="str">
        <f>IF(I117="","",IF(I117&lt;0.05,"Rural",IF(I117&lt;0.1,"Light Suburban",IF(I117&lt;0.2,"Suburban",IF(I117&lt;0.5,"Urban",IF(I117&lt;1,"Dense Urban",NA))))))</f>
        <v>Rural</v>
      </c>
      <c r="N117" s="8"/>
      <c r="O117" s="2">
        <v>2044000</v>
      </c>
      <c r="P117" s="6">
        <v>2.5221946962076927E-2</v>
      </c>
      <c r="Q117" s="8"/>
    </row>
    <row r="118" spans="1:17" ht="15" customHeight="1" x14ac:dyDescent="0.25">
      <c r="A118" s="2">
        <v>1665000</v>
      </c>
      <c r="B118" s="6">
        <v>7.82297527431072E-2</v>
      </c>
      <c r="C118" s="6" t="str">
        <f>IF(B118="","",IF(B118&lt;0.05,"Rural",IF(B118&lt;0.1,"Light Suburban",IF(B118&lt;0.2,"Suburban",IF(B118&lt;0.5,"Urban",IF(B118&lt;1,"Dense Urban",NA))))))</f>
        <v>Light Suburban</v>
      </c>
      <c r="G118" s="8"/>
      <c r="H118" s="2">
        <v>1665000</v>
      </c>
      <c r="I118" s="6">
        <v>2.9166397206234238E-2</v>
      </c>
      <c r="J118" s="6" t="str">
        <f>IF(I118="","",IF(I118&lt;0.05,"Rural",IF(I118&lt;0.1,"Light Suburban",IF(I118&lt;0.2,"Suburban",IF(I118&lt;0.5,"Urban",IF(I118&lt;1,"Dense Urban",NA))))))</f>
        <v>Rural</v>
      </c>
      <c r="N118" s="8"/>
      <c r="O118" s="2">
        <v>1484800</v>
      </c>
      <c r="P118" s="6">
        <v>2.4302667743484704E-2</v>
      </c>
      <c r="Q118" s="8"/>
    </row>
    <row r="119" spans="1:17" ht="15" customHeight="1" x14ac:dyDescent="0.25">
      <c r="A119" s="2">
        <v>1668500</v>
      </c>
      <c r="B119" s="6">
        <v>3.8461831334475539E-2</v>
      </c>
      <c r="C119" s="6" t="str">
        <f>IF(B119="","",IF(B119&lt;0.05,"Rural",IF(B119&lt;0.1,"Light Suburban",IF(B119&lt;0.2,"Suburban",IF(B119&lt;0.5,"Urban",IF(B119&lt;1,"Dense Urban",NA))))))</f>
        <v>Rural</v>
      </c>
      <c r="G119" s="8"/>
      <c r="H119" s="2">
        <v>1668500</v>
      </c>
      <c r="I119" s="6">
        <v>3.864458404721112E-2</v>
      </c>
      <c r="J119" s="6" t="str">
        <f>IF(I119="","",IF(I119&lt;0.05,"Rural",IF(I119&lt;0.1,"Light Suburban",IF(I119&lt;0.2,"Suburban",IF(I119&lt;0.5,"Urban",IF(I119&lt;1,"Dense Urban",NA))))))</f>
        <v>Rural</v>
      </c>
      <c r="N119" s="8"/>
      <c r="O119" s="2">
        <v>1670000</v>
      </c>
      <c r="P119" s="6">
        <v>2.413679348432014E-2</v>
      </c>
      <c r="Q119" s="8"/>
    </row>
    <row r="120" spans="1:17" ht="15" customHeight="1" x14ac:dyDescent="0.25">
      <c r="A120" s="2">
        <v>1669000</v>
      </c>
      <c r="B120" s="6">
        <v>1.4764584831279598E-2</v>
      </c>
      <c r="C120" s="6" t="str">
        <f>IF(B120="","",IF(B120&lt;0.05,"Rural",IF(B120&lt;0.1,"Light Suburban",IF(B120&lt;0.2,"Suburban",IF(B120&lt;0.5,"Urban",IF(B120&lt;1,"Dense Urban",NA))))))</f>
        <v>Rural</v>
      </c>
      <c r="G120" s="8"/>
      <c r="H120" s="2">
        <v>1669000</v>
      </c>
      <c r="I120" s="6">
        <v>1.292985892445392E-2</v>
      </c>
      <c r="J120" s="6" t="str">
        <f>IF(I120="","",IF(I120&lt;0.05,"Rural",IF(I120&lt;0.1,"Light Suburban",IF(I120&lt;0.2,"Suburban",IF(I120&lt;0.5,"Urban",IF(I120&lt;1,"Dense Urban",NA))))))</f>
        <v>Rural</v>
      </c>
      <c r="N120" s="8"/>
      <c r="O120" s="2">
        <v>1668500</v>
      </c>
      <c r="P120" s="6">
        <v>2.3395403947815391E-2</v>
      </c>
      <c r="Q120" s="8"/>
    </row>
    <row r="121" spans="1:17" ht="15" customHeight="1" x14ac:dyDescent="0.25">
      <c r="A121" s="2">
        <v>1670000</v>
      </c>
      <c r="B121" s="6">
        <v>2.6923830037203837E-2</v>
      </c>
      <c r="C121" s="6" t="str">
        <f>IF(B121="","",IF(B121&lt;0.05,"Rural",IF(B121&lt;0.1,"Light Suburban",IF(B121&lt;0.2,"Suburban",IF(B121&lt;0.5,"Urban",IF(B121&lt;1,"Dense Urban",NA))))))</f>
        <v>Rural</v>
      </c>
      <c r="G121" s="8"/>
      <c r="H121" s="2">
        <v>1670000</v>
      </c>
      <c r="I121" s="6">
        <v>6.6085764636773054E-3</v>
      </c>
      <c r="J121" s="6" t="str">
        <f>IF(I121="","",IF(I121&lt;0.05,"Rural",IF(I121&lt;0.1,"Light Suburban",IF(I121&lt;0.2,"Suburban",IF(I121&lt;0.5,"Urban",IF(I121&lt;1,"Dense Urban",NA))))))</f>
        <v>Rural</v>
      </c>
      <c r="N121" s="8"/>
      <c r="O121" s="2">
        <v>1596500</v>
      </c>
      <c r="P121" s="6">
        <v>2.1783996553676393E-2</v>
      </c>
      <c r="Q121" s="8"/>
    </row>
    <row r="122" spans="1:17" ht="15" customHeight="1" x14ac:dyDescent="0.25">
      <c r="A122" s="2">
        <v>1671500</v>
      </c>
      <c r="B122" s="6">
        <v>2.423469387755102E-2</v>
      </c>
      <c r="C122" s="6" t="str">
        <f>IF(B122="","",IF(B122&lt;0.05,"Rural",IF(B122&lt;0.1,"Light Suburban",IF(B122&lt;0.2,"Suburban",IF(B122&lt;0.5,"Urban",IF(B122&lt;1,"Dense Urban",NA))))))</f>
        <v>Rural</v>
      </c>
      <c r="G122" s="8"/>
      <c r="H122" s="2">
        <v>1671500</v>
      </c>
      <c r="I122" s="6">
        <v>3.946109693877551E-2</v>
      </c>
      <c r="J122" s="6" t="str">
        <f>IF(I122="","",IF(I122&lt;0.05,"Rural",IF(I122&lt;0.1,"Light Suburban",IF(I122&lt;0.2,"Suburban",IF(I122&lt;0.5,"Urban",IF(I122&lt;1,"Dense Urban",NA))))))</f>
        <v>Rural</v>
      </c>
      <c r="N122" s="8"/>
      <c r="O122" s="2">
        <v>2027500</v>
      </c>
      <c r="P122" s="6">
        <v>2.1479736018253631E-2</v>
      </c>
      <c r="Q122" s="8"/>
    </row>
    <row r="123" spans="1:17" ht="15" customHeight="1" x14ac:dyDescent="0.25">
      <c r="A123" s="2">
        <v>1673500</v>
      </c>
      <c r="B123" s="6">
        <v>0.29115044247787608</v>
      </c>
      <c r="C123" s="6" t="str">
        <f>IF(B123="","",IF(B123&lt;0.05,"Rural",IF(B123&lt;0.1,"Light Suburban",IF(B123&lt;0.2,"Suburban",IF(B123&lt;0.5,"Urban",IF(B123&lt;1,"Dense Urban",NA))))))</f>
        <v>Urban</v>
      </c>
      <c r="G123" s="8"/>
      <c r="H123" s="2">
        <v>1673500</v>
      </c>
      <c r="I123" s="6">
        <v>0.25327433628318585</v>
      </c>
      <c r="J123" s="6" t="str">
        <f>IF(I123="","",IF(I123&lt;0.05,"Rural",IF(I123&lt;0.1,"Light Suburban",IF(I123&lt;0.2,"Suburban",IF(I123&lt;0.5,"Urban",IF(I123&lt;1,"Dense Urban",NA))))))</f>
        <v>Urban</v>
      </c>
      <c r="N123" s="8"/>
      <c r="O123" s="2">
        <v>1549500</v>
      </c>
      <c r="P123" s="6">
        <v>2.1457848371274124E-2</v>
      </c>
      <c r="Q123" s="8"/>
    </row>
    <row r="124" spans="1:17" ht="15" customHeight="1" x14ac:dyDescent="0.25">
      <c r="A124" s="2">
        <v>1673550</v>
      </c>
      <c r="B124" s="6">
        <v>9.0277409430859809E-2</v>
      </c>
      <c r="C124" s="6" t="str">
        <f>IF(B124="","",IF(B124&lt;0.05,"Rural",IF(B124&lt;0.1,"Light Suburban",IF(B124&lt;0.2,"Suburban",IF(B124&lt;0.5,"Urban",IF(B124&lt;1,"Dense Urban",NA))))))</f>
        <v>Light Suburban</v>
      </c>
      <c r="G124" s="8"/>
      <c r="H124" s="2">
        <v>1673550</v>
      </c>
      <c r="I124" s="6">
        <v>0.10286603369932283</v>
      </c>
      <c r="J124" s="6" t="str">
        <f>IF(I124="","",IF(I124&lt;0.05,"Rural",IF(I124&lt;0.1,"Light Suburban",IF(I124&lt;0.2,"Suburban",IF(I124&lt;0.5,"Urban",IF(I124&lt;1,"Dense Urban",NA))))))</f>
        <v>Suburban</v>
      </c>
      <c r="N124" s="8"/>
      <c r="O124" s="2">
        <v>1591000</v>
      </c>
      <c r="P124" s="6">
        <v>2.1365486469476606E-2</v>
      </c>
      <c r="Q124" s="8"/>
    </row>
    <row r="125" spans="1:17" ht="15" customHeight="1" x14ac:dyDescent="0.25">
      <c r="A125" s="2">
        <v>2017000</v>
      </c>
      <c r="B125" s="6">
        <v>5.4014712380754337E-2</v>
      </c>
      <c r="C125" s="6" t="str">
        <f>IF(B125="","",IF(B125&lt;0.05,"Rural",IF(B125&lt;0.1,"Light Suburban",IF(B125&lt;0.2,"Suburban",IF(B125&lt;0.5,"Urban",IF(B125&lt;1,"Dense Urban",NA))))))</f>
        <v>Light Suburban</v>
      </c>
      <c r="G125" s="8"/>
      <c r="H125" s="2">
        <v>2017000</v>
      </c>
      <c r="I125" s="6">
        <v>3.0672454576174263E-3</v>
      </c>
      <c r="J125" s="6" t="str">
        <f>IF(I125="","",IF(I125&lt;0.05,"Rural",IF(I125&lt;0.1,"Light Suburban",IF(I125&lt;0.2,"Suburban",IF(I125&lt;0.5,"Urban",IF(I125&lt;1,"Dense Urban",NA))))))</f>
        <v>Rural</v>
      </c>
      <c r="N125" s="8"/>
      <c r="O125" s="2">
        <v>1614090</v>
      </c>
      <c r="P125" s="6">
        <v>2.1357450966789142E-2</v>
      </c>
      <c r="Q125" s="8"/>
    </row>
    <row r="126" spans="1:17" ht="15" customHeight="1" x14ac:dyDescent="0.25">
      <c r="A126" s="2">
        <v>2018500</v>
      </c>
      <c r="B126" s="6">
        <v>4.8199072630530776E-2</v>
      </c>
      <c r="C126" s="6" t="str">
        <f>IF(B126="","",IF(B126&lt;0.05,"Rural",IF(B126&lt;0.1,"Light Suburban",IF(B126&lt;0.2,"Suburban",IF(B126&lt;0.5,"Urban",IF(B126&lt;1,"Dense Urban",NA))))))</f>
        <v>Rural</v>
      </c>
      <c r="G126" s="8"/>
      <c r="H126" s="2">
        <v>2018500</v>
      </c>
      <c r="I126" s="6">
        <v>2.1675501151668157E-2</v>
      </c>
      <c r="J126" s="6" t="str">
        <f>IF(I126="","",IF(I126&lt;0.05,"Rural",IF(I126&lt;0.1,"Light Suburban",IF(I126&lt;0.2,"Suburban",IF(I126&lt;0.5,"Urban",IF(I126&lt;1,"Dense Urban",NA))))))</f>
        <v>Rural</v>
      </c>
      <c r="N126" s="8"/>
      <c r="O126" s="2">
        <v>1449500</v>
      </c>
      <c r="P126" s="6">
        <v>2.0672102698124698E-2</v>
      </c>
      <c r="Q126" s="8"/>
    </row>
    <row r="127" spans="1:17" ht="15" customHeight="1" x14ac:dyDescent="0.25">
      <c r="A127" s="2">
        <v>2022500</v>
      </c>
      <c r="B127" s="6">
        <v>7.5769223188062992E-2</v>
      </c>
      <c r="C127" s="6" t="str">
        <f>IF(B127="","",IF(B127&lt;0.05,"Rural",IF(B127&lt;0.1,"Light Suburban",IF(B127&lt;0.2,"Suburban",IF(B127&lt;0.5,"Urban",IF(B127&lt;1,"Dense Urban",NA))))))</f>
        <v>Light Suburban</v>
      </c>
      <c r="G127" s="8"/>
      <c r="H127" s="2">
        <v>2022500</v>
      </c>
      <c r="I127" s="6">
        <v>1.267419628249857E-2</v>
      </c>
      <c r="J127" s="6" t="str">
        <f>IF(I127="","",IF(I127&lt;0.05,"Rural",IF(I127&lt;0.1,"Light Suburban",IF(I127&lt;0.2,"Suburban",IF(I127&lt;0.5,"Urban",IF(I127&lt;1,"Dense Urban",NA))))))</f>
        <v>Rural</v>
      </c>
      <c r="N127" s="8"/>
      <c r="O127" s="2">
        <v>1448500</v>
      </c>
      <c r="P127" s="6">
        <v>2.0664747364021546E-2</v>
      </c>
      <c r="Q127" s="8"/>
    </row>
    <row r="128" spans="1:17" ht="15" customHeight="1" x14ac:dyDescent="0.25">
      <c r="A128" s="2">
        <v>2027500</v>
      </c>
      <c r="B128" s="6">
        <v>3.50841407445181E-2</v>
      </c>
      <c r="C128" s="6" t="str">
        <f>IF(B128="","",IF(B128&lt;0.05,"Rural",IF(B128&lt;0.1,"Light Suburban",IF(B128&lt;0.2,"Suburban",IF(B128&lt;0.5,"Urban",IF(B128&lt;1,"Dense Urban",NA))))))</f>
        <v>Rural</v>
      </c>
      <c r="G128" s="8"/>
      <c r="H128" s="2">
        <v>2027500</v>
      </c>
      <c r="I128" s="6">
        <v>5.8279303562322428E-3</v>
      </c>
      <c r="J128" s="6" t="str">
        <f>IF(I128="","",IF(I128&lt;0.05,"Rural",IF(I128&lt;0.1,"Light Suburban",IF(I128&lt;0.2,"Suburban",IF(I128&lt;0.5,"Urban",IF(I128&lt;1,"Dense Urban",NA))))))</f>
        <v>Rural</v>
      </c>
      <c r="N128" s="8"/>
      <c r="O128" s="2">
        <v>1488500</v>
      </c>
      <c r="P128" s="6">
        <v>2.0626468100863264E-2</v>
      </c>
      <c r="Q128" s="8"/>
    </row>
    <row r="129" spans="1:17" ht="15" customHeight="1" x14ac:dyDescent="0.25">
      <c r="A129" s="2">
        <v>2036500</v>
      </c>
      <c r="B129" s="6">
        <v>5.0894619844860017E-2</v>
      </c>
      <c r="C129" s="6" t="str">
        <f>IF(B129="","",IF(B129&lt;0.05,"Rural",IF(B129&lt;0.1,"Light Suburban",IF(B129&lt;0.2,"Suburban",IF(B129&lt;0.5,"Urban",IF(B129&lt;1,"Dense Urban",NA))))))</f>
        <v>Light Suburban</v>
      </c>
      <c r="G129" s="8"/>
      <c r="H129" s="2">
        <v>2036500</v>
      </c>
      <c r="I129" s="6">
        <v>1.922927451071834E-2</v>
      </c>
      <c r="J129" s="6" t="str">
        <f>IF(I129="","",IF(I129&lt;0.05,"Rural",IF(I129&lt;0.1,"Light Suburban",IF(I129&lt;0.2,"Suburban",IF(I129&lt;0.5,"Urban",IF(I129&lt;1,"Dense Urban",NA))))))</f>
        <v>Rural</v>
      </c>
      <c r="N129" s="8"/>
      <c r="O129" s="2">
        <v>1662800</v>
      </c>
      <c r="P129" s="6">
        <v>2.0598004944617471E-2</v>
      </c>
      <c r="Q129" s="8"/>
    </row>
    <row r="130" spans="1:17" ht="15" customHeight="1" x14ac:dyDescent="0.25">
      <c r="A130" s="2">
        <v>2038000</v>
      </c>
      <c r="B130" s="6">
        <v>0.54059692417364691</v>
      </c>
      <c r="C130" s="6" t="str">
        <f>IF(B130="","",IF(B130&lt;0.05,"Rural",IF(B130&lt;0.1,"Light Suburban",IF(B130&lt;0.2,"Suburban",IF(B130&lt;0.5,"Urban",IF(B130&lt;1,"Dense Urban",NA))))))</f>
        <v>Dense Urban</v>
      </c>
      <c r="G130" s="8"/>
      <c r="H130" s="2">
        <v>2038000</v>
      </c>
      <c r="I130" s="6">
        <v>0.28985522439694306</v>
      </c>
      <c r="J130" s="6" t="str">
        <f>IF(I130="","",IF(I130&lt;0.05,"Rural",IF(I130&lt;0.1,"Light Suburban",IF(I130&lt;0.2,"Suburban",IF(I130&lt;0.5,"Urban",IF(I130&lt;1,"Dense Urban",NA))))))</f>
        <v>Urban</v>
      </c>
      <c r="N130" s="8"/>
      <c r="O130" s="2">
        <v>3076600</v>
      </c>
      <c r="P130" s="6">
        <v>2.048371203693606E-2</v>
      </c>
      <c r="Q130" s="8"/>
    </row>
    <row r="131" spans="1:17" ht="15" customHeight="1" x14ac:dyDescent="0.25">
      <c r="A131" s="2">
        <v>2038850</v>
      </c>
      <c r="B131" s="6">
        <v>1.8770358306188926E-2</v>
      </c>
      <c r="C131" s="6" t="str">
        <f>IF(B131="","",IF(B131&lt;0.05,"Rural",IF(B131&lt;0.1,"Light Suburban",IF(B131&lt;0.2,"Suburban",IF(B131&lt;0.5,"Urban",IF(B131&lt;1,"Dense Urban",NA))))))</f>
        <v>Rural</v>
      </c>
      <c r="G131" s="8"/>
      <c r="H131" s="2">
        <v>2038850</v>
      </c>
      <c r="I131" s="6">
        <v>5.8102605863192179E-2</v>
      </c>
      <c r="J131" s="6" t="str">
        <f>IF(I131="","",IF(I131&lt;0.05,"Rural",IF(I131&lt;0.1,"Light Suburban",IF(I131&lt;0.2,"Suburban",IF(I131&lt;0.5,"Urban",IF(I131&lt;1,"Dense Urban",NA))))))</f>
        <v>Light Suburban</v>
      </c>
      <c r="N131" s="8"/>
      <c r="O131" s="2">
        <v>1603500</v>
      </c>
      <c r="P131" s="6">
        <v>2.0371001615339356E-2</v>
      </c>
      <c r="Q131" s="8"/>
    </row>
    <row r="132" spans="1:17" ht="15" customHeight="1" x14ac:dyDescent="0.25">
      <c r="A132" s="2">
        <v>2043500</v>
      </c>
      <c r="B132" s="6">
        <v>2.5512268973063721E-2</v>
      </c>
      <c r="C132" s="6" t="str">
        <f>IF(B132="","",IF(B132&lt;0.05,"Rural",IF(B132&lt;0.1,"Light Suburban",IF(B132&lt;0.2,"Suburban",IF(B132&lt;0.5,"Urban",IF(B132&lt;1,"Dense Urban",NA))))))</f>
        <v>Rural</v>
      </c>
      <c r="G132" s="8"/>
      <c r="H132" s="2">
        <v>2043500</v>
      </c>
      <c r="I132" s="6">
        <v>6.4515161962436104E-2</v>
      </c>
      <c r="J132" s="6" t="str">
        <f>IF(I132="","",IF(I132&lt;0.05,"Rural",IF(I132&lt;0.1,"Light Suburban",IF(I132&lt;0.2,"Suburban",IF(I132&lt;0.5,"Urban",IF(I132&lt;1,"Dense Urban",NA))))))</f>
        <v>Light Suburban</v>
      </c>
      <c r="N132" s="8"/>
      <c r="O132" s="2">
        <v>1534300</v>
      </c>
      <c r="P132" s="6">
        <v>2.0353521672223311E-2</v>
      </c>
      <c r="Q132" s="8"/>
    </row>
    <row r="133" spans="1:17" ht="15" customHeight="1" x14ac:dyDescent="0.25">
      <c r="A133" s="2">
        <v>2044000</v>
      </c>
      <c r="B133" s="6">
        <v>1.909753383350684E-2</v>
      </c>
      <c r="C133" s="6" t="str">
        <f>IF(B133="","",IF(B133&lt;0.05,"Rural",IF(B133&lt;0.1,"Light Suburban",IF(B133&lt;0.2,"Suburban",IF(B133&lt;0.5,"Urban",IF(B133&lt;1,"Dense Urban",NA))))))</f>
        <v>Rural</v>
      </c>
      <c r="G133" s="8"/>
      <c r="H133" s="2">
        <v>2044000</v>
      </c>
      <c r="I133" s="6">
        <v>3.8904045661772621E-2</v>
      </c>
      <c r="J133" s="6" t="str">
        <f>IF(I133="","",IF(I133&lt;0.05,"Rural",IF(I133&lt;0.1,"Light Suburban",IF(I133&lt;0.2,"Suburban",IF(I133&lt;0.5,"Urban",IF(I133&lt;1,"Dense Urban",NA))))))</f>
        <v>Rural</v>
      </c>
      <c r="N133" s="8"/>
      <c r="O133" s="2">
        <v>2017000</v>
      </c>
      <c r="P133" s="6">
        <v>1.9922901622205506E-2</v>
      </c>
      <c r="Q133" s="8"/>
    </row>
    <row r="134" spans="1:17" ht="15" customHeight="1" x14ac:dyDescent="0.25">
      <c r="A134" s="2">
        <v>2051600</v>
      </c>
      <c r="B134" s="6">
        <v>5.8783028770725873E-2</v>
      </c>
      <c r="C134" s="6" t="str">
        <f>IF(B134="","",IF(B134&lt;0.05,"Rural",IF(B134&lt;0.1,"Light Suburban",IF(B134&lt;0.2,"Suburban",IF(B134&lt;0.5,"Urban",IF(B134&lt;1,"Dense Urban",NA))))))</f>
        <v>Light Suburban</v>
      </c>
      <c r="G134" s="8"/>
      <c r="H134" s="2">
        <v>2051600</v>
      </c>
      <c r="I134" s="6">
        <v>2.8025779653938623E-2</v>
      </c>
      <c r="J134" s="6" t="str">
        <f>IF(I134="","",IF(I134&lt;0.05,"Rural",IF(I134&lt;0.1,"Light Suburban",IF(I134&lt;0.2,"Suburban",IF(I134&lt;0.5,"Urban",IF(I134&lt;1,"Dense Urban",NA))))))</f>
        <v>Rural</v>
      </c>
      <c r="N134" s="8"/>
      <c r="O134" s="2">
        <v>1640500</v>
      </c>
      <c r="P134" s="6">
        <v>1.9035220567340628E-2</v>
      </c>
      <c r="Q134" s="8"/>
    </row>
    <row r="135" spans="1:17" ht="15" customHeight="1" x14ac:dyDescent="0.25">
      <c r="A135" s="2">
        <v>2055100</v>
      </c>
      <c r="B135" s="6">
        <v>0.12124009768300673</v>
      </c>
      <c r="C135" s="6" t="str">
        <f>IF(B135="","",IF(B135&lt;0.05,"Rural",IF(B135&lt;0.1,"Light Suburban",IF(B135&lt;0.2,"Suburban",IF(B135&lt;0.5,"Urban",IF(B135&lt;1,"Dense Urban",NA))))))</f>
        <v>Suburban</v>
      </c>
      <c r="G135" s="8"/>
      <c r="H135" s="2">
        <v>2055100</v>
      </c>
      <c r="I135" s="6">
        <v>1.6081958425159332E-2</v>
      </c>
      <c r="J135" s="6" t="str">
        <f>IF(I135="","",IF(I135&lt;0.05,"Rural",IF(I135&lt;0.1,"Light Suburban",IF(I135&lt;0.2,"Suburban",IF(I135&lt;0.5,"Urban",IF(I135&lt;1,"Dense Urban",NA))))))</f>
        <v>Rural</v>
      </c>
      <c r="N135" s="8"/>
      <c r="O135" s="2">
        <v>1597000</v>
      </c>
      <c r="P135" s="6">
        <v>1.6758792160053645E-2</v>
      </c>
      <c r="Q135" s="8"/>
    </row>
    <row r="136" spans="1:17" ht="15" customHeight="1" x14ac:dyDescent="0.25">
      <c r="A136" s="2">
        <v>2076500</v>
      </c>
      <c r="B136" s="6">
        <v>0.16122202056866303</v>
      </c>
      <c r="C136" s="6" t="str">
        <f>IF(B136="","",IF(B136&lt;0.05,"Rural",IF(B136&lt;0.1,"Light Suburban",IF(B136&lt;0.2,"Suburban",IF(B136&lt;0.5,"Urban",IF(B136&lt;1,"Dense Urban",NA))))))</f>
        <v>Suburban</v>
      </c>
      <c r="G136" s="8"/>
      <c r="H136" s="2">
        <v>2076500</v>
      </c>
      <c r="I136" s="6">
        <v>7.6565335753176048E-2</v>
      </c>
      <c r="J136" s="6" t="str">
        <f>IF(I136="","",IF(I136&lt;0.05,"Rural",IF(I136&lt;0.1,"Light Suburban",IF(I136&lt;0.2,"Suburban",IF(I136&lt;0.5,"Urban",IF(I136&lt;1,"Dense Urban",NA))))))</f>
        <v>Light Suburban</v>
      </c>
      <c r="N136" s="8"/>
      <c r="O136" s="2">
        <v>1489000</v>
      </c>
      <c r="P136" s="6">
        <v>1.6559534110928933E-2</v>
      </c>
      <c r="Q136" s="8"/>
    </row>
    <row r="137" spans="1:17" ht="15" customHeight="1" x14ac:dyDescent="0.25">
      <c r="A137" s="2">
        <v>3011800</v>
      </c>
      <c r="B137" s="6">
        <v>3.7593445153416075E-2</v>
      </c>
      <c r="C137" s="6" t="str">
        <f>IF(B137="","",IF(B137&lt;0.05,"Rural",IF(B137&lt;0.1,"Light Suburban",IF(B137&lt;0.2,"Suburban",IF(B137&lt;0.5,"Urban",IF(B137&lt;1,"Dense Urban",NA))))))</f>
        <v>Rural</v>
      </c>
      <c r="G137" s="8"/>
      <c r="H137" s="2">
        <v>3011800</v>
      </c>
      <c r="I137" s="6">
        <v>1.91063367704996E-2</v>
      </c>
      <c r="J137" s="6" t="str">
        <f>IF(I137="","",IF(I137&lt;0.05,"Rural",IF(I137&lt;0.1,"Light Suburban",IF(I137&lt;0.2,"Suburban",IF(I137&lt;0.5,"Urban",IF(I137&lt;1,"Dense Urban",NA))))))</f>
        <v>Rural</v>
      </c>
      <c r="N137" s="8"/>
      <c r="O137" s="2">
        <v>3083000</v>
      </c>
      <c r="P137" s="6">
        <v>1.5745373236919956E-2</v>
      </c>
      <c r="Q137" s="8"/>
    </row>
    <row r="138" spans="1:17" ht="15" customHeight="1" x14ac:dyDescent="0.25">
      <c r="A138" s="2">
        <v>3022540</v>
      </c>
      <c r="B138" s="6">
        <v>4.5379945140076434E-2</v>
      </c>
      <c r="C138" s="6" t="str">
        <f>IF(B138="","",IF(B138&lt;0.05,"Rural",IF(B138&lt;0.1,"Light Suburban",IF(B138&lt;0.2,"Suburban",IF(B138&lt;0.5,"Urban",IF(B138&lt;1,"Dense Urban",NA))))))</f>
        <v>Rural</v>
      </c>
      <c r="G138" s="8"/>
      <c r="H138" s="2">
        <v>3022540</v>
      </c>
      <c r="I138" s="6">
        <v>2.0888088051325016E-3</v>
      </c>
      <c r="J138" s="6" t="str">
        <f>IF(I138="","",IF(I138&lt;0.05,"Rural",IF(I138&lt;0.1,"Light Suburban",IF(I138&lt;0.2,"Suburban",IF(I138&lt;0.5,"Urban",IF(I138&lt;1,"Dense Urban",NA))))))</f>
        <v>Rural</v>
      </c>
      <c r="N138" s="8"/>
      <c r="O138" s="2">
        <v>1620500</v>
      </c>
      <c r="P138" s="6">
        <v>1.4860557660838845E-2</v>
      </c>
      <c r="Q138" s="8"/>
    </row>
    <row r="139" spans="1:17" ht="15" customHeight="1" x14ac:dyDescent="0.25">
      <c r="A139" s="2">
        <v>3026500</v>
      </c>
      <c r="B139" s="6">
        <v>5.6085918854415273E-2</v>
      </c>
      <c r="C139" s="6" t="str">
        <f>IF(B139="","",IF(B139&lt;0.05,"Rural",IF(B139&lt;0.1,"Light Suburban",IF(B139&lt;0.2,"Suburban",IF(B139&lt;0.5,"Urban",IF(B139&lt;1,"Dense Urban",NA))))))</f>
        <v>Light Suburban</v>
      </c>
      <c r="G139" s="8"/>
      <c r="H139" s="2">
        <v>3026500</v>
      </c>
      <c r="I139" s="6">
        <v>3.9512065765049058E-2</v>
      </c>
      <c r="J139" s="6" t="str">
        <f>IF(I139="","",IF(I139&lt;0.05,"Rural",IF(I139&lt;0.1,"Light Suburban",IF(I139&lt;0.2,"Suburban",IF(I139&lt;0.5,"Urban",IF(I139&lt;1,"Dense Urban",NA))))))</f>
        <v>Rural</v>
      </c>
      <c r="N139" s="8"/>
      <c r="O139" s="2">
        <v>3022540</v>
      </c>
      <c r="P139" s="6">
        <v>1.4209068776048992E-2</v>
      </c>
      <c r="Q139" s="8"/>
    </row>
    <row r="140" spans="1:17" ht="15" customHeight="1" x14ac:dyDescent="0.25">
      <c r="A140" s="2">
        <v>3049800</v>
      </c>
      <c r="B140" s="6">
        <v>0.27473193190767553</v>
      </c>
      <c r="C140" s="6" t="str">
        <f>IF(B140="","",IF(B140&lt;0.05,"Rural",IF(B140&lt;0.1,"Light Suburban",IF(B140&lt;0.2,"Suburban",IF(B140&lt;0.5,"Urban",IF(B140&lt;1,"Dense Urban",NA))))))</f>
        <v>Urban</v>
      </c>
      <c r="G140" s="8"/>
      <c r="H140" s="2">
        <v>3049800</v>
      </c>
      <c r="I140" s="6">
        <v>0.10631853153207731</v>
      </c>
      <c r="J140" s="6" t="str">
        <f>IF(I140="","",IF(I140&lt;0.05,"Rural",IF(I140&lt;0.1,"Light Suburban",IF(I140&lt;0.2,"Suburban",IF(I140&lt;0.5,"Urban",IF(I140&lt;1,"Dense Urban",NA))))))</f>
        <v>Suburban</v>
      </c>
      <c r="N140" s="8"/>
      <c r="O140" s="2">
        <v>3111150</v>
      </c>
      <c r="P140" s="6">
        <v>1.3523814160296244E-2</v>
      </c>
      <c r="Q140" s="8"/>
    </row>
    <row r="141" spans="1:17" ht="15" customHeight="1" x14ac:dyDescent="0.25">
      <c r="A141" s="2">
        <v>3052500</v>
      </c>
      <c r="B141" s="6">
        <v>9.7438010519427007E-2</v>
      </c>
      <c r="C141" s="6" t="str">
        <f>IF(B141="","",IF(B141&lt;0.05,"Rural",IF(B141&lt;0.1,"Light Suburban",IF(B141&lt;0.2,"Suburban",IF(B141&lt;0.5,"Urban",IF(B141&lt;1,"Dense Urban",NA))))))</f>
        <v>Light Suburban</v>
      </c>
      <c r="G141" s="8"/>
      <c r="H141" s="2">
        <v>3052500</v>
      </c>
      <c r="I141" s="6">
        <v>1.4639939888988535E-2</v>
      </c>
      <c r="J141" s="6" t="str">
        <f>IF(I141="","",IF(I141&lt;0.05,"Rural",IF(I141&lt;0.1,"Light Suburban",IF(I141&lt;0.2,"Suburban",IF(I141&lt;0.5,"Urban",IF(I141&lt;1,"Dense Urban",NA))))))</f>
        <v>Rural</v>
      </c>
      <c r="N141" s="8"/>
      <c r="O141" s="2">
        <v>1484300</v>
      </c>
      <c r="P141" s="6">
        <v>1.3446317411317263E-2</v>
      </c>
      <c r="Q141" s="8"/>
    </row>
    <row r="142" spans="1:17" ht="15" customHeight="1" x14ac:dyDescent="0.25">
      <c r="A142" s="2">
        <v>3062400</v>
      </c>
      <c r="B142" s="6">
        <v>0.11951878376680487</v>
      </c>
      <c r="C142" s="6" t="str">
        <f>IF(B142="","",IF(B142&lt;0.05,"Rural",IF(B142&lt;0.1,"Light Suburban",IF(B142&lt;0.2,"Suburban",IF(B142&lt;0.5,"Urban",IF(B142&lt;1,"Dense Urban",NA))))))</f>
        <v>Suburban</v>
      </c>
      <c r="G142" s="8"/>
      <c r="H142" s="2">
        <v>3062400</v>
      </c>
      <c r="I142" s="6">
        <v>2.8364116094986808E-2</v>
      </c>
      <c r="J142" s="6" t="str">
        <f>IF(I142="","",IF(I142&lt;0.05,"Rural",IF(I142&lt;0.1,"Light Suburban",IF(I142&lt;0.2,"Suburban",IF(I142&lt;0.5,"Urban",IF(I142&lt;1,"Dense Urban",NA))))))</f>
        <v>Rural</v>
      </c>
      <c r="N142" s="8"/>
      <c r="O142" s="2">
        <v>1475550</v>
      </c>
      <c r="P142" s="6">
        <v>1.2150868102682399E-2</v>
      </c>
      <c r="Q142" s="8"/>
    </row>
    <row r="143" spans="1:17" ht="15" customHeight="1" x14ac:dyDescent="0.25">
      <c r="A143" s="2">
        <v>3076600</v>
      </c>
      <c r="B143" s="6">
        <v>6.1477388933075784E-2</v>
      </c>
      <c r="C143" s="6" t="str">
        <f>IF(B143="","",IF(B143&lt;0.05,"Rural",IF(B143&lt;0.1,"Light Suburban",IF(B143&lt;0.2,"Suburban",IF(B143&lt;0.5,"Urban",IF(B143&lt;1,"Dense Urban",NA))))))</f>
        <v>Light Suburban</v>
      </c>
      <c r="G143" s="8"/>
      <c r="H143" s="2">
        <v>3076600</v>
      </c>
      <c r="I143" s="6">
        <v>4.5023292807635498E-3</v>
      </c>
      <c r="J143" s="6" t="str">
        <f>IF(I143="","",IF(I143&lt;0.05,"Rural",IF(I143&lt;0.1,"Light Suburban",IF(I143&lt;0.2,"Suburban",IF(I143&lt;0.5,"Urban",IF(I143&lt;1,"Dense Urban",NA))))))</f>
        <v>Rural</v>
      </c>
      <c r="N143" s="8"/>
      <c r="O143" s="2">
        <v>1567500</v>
      </c>
      <c r="P143" s="6">
        <v>1.1590945216989947E-2</v>
      </c>
      <c r="Q143" s="8"/>
    </row>
    <row r="144" spans="1:17" ht="15" customHeight="1" x14ac:dyDescent="0.25">
      <c r="A144" s="2">
        <v>3083000</v>
      </c>
      <c r="B144" s="6">
        <v>4.1990158556588303E-2</v>
      </c>
      <c r="C144" s="6" t="str">
        <f>IF(B144="","",IF(B144&lt;0.05,"Rural",IF(B144&lt;0.1,"Light Suburban",IF(B144&lt;0.2,"Suburban",IF(B144&lt;0.5,"Urban",IF(B144&lt;1,"Dense Urban",NA))))))</f>
        <v>Rural</v>
      </c>
      <c r="G144" s="8"/>
      <c r="H144" s="2">
        <v>3083000</v>
      </c>
      <c r="I144" s="6">
        <v>2.1869874248223072E-3</v>
      </c>
      <c r="J144" s="6" t="str">
        <f>IF(I144="","",IF(I144&lt;0.05,"Rural",IF(I144&lt;0.1,"Light Suburban",IF(I144&lt;0.2,"Suburban",IF(I144&lt;0.5,"Urban",IF(I144&lt;1,"Dense Urban",NA))))))</f>
        <v>Rural</v>
      </c>
      <c r="N144" s="8"/>
      <c r="O144" s="2">
        <v>1516500</v>
      </c>
      <c r="P144" s="6">
        <v>1.0831966346182434E-2</v>
      </c>
      <c r="Q144" s="8"/>
    </row>
    <row r="145" spans="1:17" ht="15" customHeight="1" x14ac:dyDescent="0.25">
      <c r="A145" s="2">
        <v>3084000</v>
      </c>
      <c r="B145" s="6">
        <v>0.6091576211588442</v>
      </c>
      <c r="C145" s="6" t="str">
        <f>IF(B145="","",IF(B145&lt;0.05,"Rural",IF(B145&lt;0.1,"Light Suburban",IF(B145&lt;0.2,"Suburban",IF(B145&lt;0.5,"Urban",IF(B145&lt;1,"Dense Urban",NA))))))</f>
        <v>Dense Urban</v>
      </c>
      <c r="G145" s="8"/>
      <c r="H145" s="2">
        <v>3084000</v>
      </c>
      <c r="I145" s="6">
        <v>0.27556948478825866</v>
      </c>
      <c r="J145" s="6" t="str">
        <f>IF(I145="","",IF(I145&lt;0.05,"Rural",IF(I145&lt;0.1,"Light Suburban",IF(I145&lt;0.2,"Suburban",IF(I145&lt;0.5,"Urban",IF(I145&lt;1,"Dense Urban",NA))))))</f>
        <v>Urban</v>
      </c>
      <c r="N145" s="8"/>
      <c r="O145" s="2">
        <v>1496200</v>
      </c>
      <c r="P145" s="6">
        <v>9.5233677788233839E-3</v>
      </c>
      <c r="Q145" s="8"/>
    </row>
    <row r="146" spans="1:17" ht="15" customHeight="1" x14ac:dyDescent="0.25">
      <c r="A146" s="2">
        <v>3101000</v>
      </c>
      <c r="B146" s="6">
        <v>5.6354249404289118E-2</v>
      </c>
      <c r="C146" s="6" t="str">
        <f>IF(B146="","",IF(B146&lt;0.05,"Rural",IF(B146&lt;0.1,"Light Suburban",IF(B146&lt;0.2,"Suburban",IF(B146&lt;0.5,"Urban",IF(B146&lt;1,"Dense Urban",NA))))))</f>
        <v>Light Suburban</v>
      </c>
      <c r="G146" s="8"/>
      <c r="H146" s="2">
        <v>3101000</v>
      </c>
      <c r="I146" s="6">
        <v>1.5567911040519961E-2</v>
      </c>
      <c r="J146" s="6" t="str">
        <f>IF(I146="","",IF(I146&lt;0.05,"Rural",IF(I146&lt;0.1,"Light Suburban",IF(I146&lt;0.2,"Suburban",IF(I146&lt;0.5,"Urban",IF(I146&lt;1,"Dense Urban",NA))))))</f>
        <v>Rural</v>
      </c>
      <c r="N146" s="8"/>
      <c r="O146" s="2">
        <v>1517000</v>
      </c>
      <c r="P146" s="6">
        <v>8.6271768526537708E-3</v>
      </c>
      <c r="Q146" s="8"/>
    </row>
    <row r="147" spans="1:17" ht="15" customHeight="1" x14ac:dyDescent="0.25">
      <c r="A147" s="2">
        <v>3111150</v>
      </c>
      <c r="B147" s="6">
        <v>6.4125992623849548E-2</v>
      </c>
      <c r="C147" s="6" t="str">
        <f>IF(B147="","",IF(B147&lt;0.05,"Rural",IF(B147&lt;0.1,"Light Suburban",IF(B147&lt;0.2,"Suburban",IF(B147&lt;0.5,"Urban",IF(B147&lt;1,"Dense Urban",NA))))))</f>
        <v>Light Suburban</v>
      </c>
      <c r="G147" s="8"/>
      <c r="H147" s="2">
        <v>3111150</v>
      </c>
      <c r="I147" s="6">
        <v>1.9271023690068778E-3</v>
      </c>
      <c r="J147" s="6" t="str">
        <f>IF(I147="","",IF(I147&lt;0.05,"Rural",IF(I147&lt;0.1,"Light Suburban",IF(I147&lt;0.2,"Suburban",IF(I147&lt;0.5,"Urban",IF(I147&lt;1,"Dense Urban",NA))))))</f>
        <v>Rural</v>
      </c>
      <c r="N147" s="8"/>
      <c r="O147" s="2">
        <v>1545600</v>
      </c>
      <c r="P147" s="6">
        <v>6.5046985125737124E-3</v>
      </c>
      <c r="Q147" s="8"/>
    </row>
    <row r="148" spans="1:17" ht="15" customHeight="1" x14ac:dyDescent="0.25">
      <c r="A148" s="2">
        <v>3165000</v>
      </c>
      <c r="B148" s="6">
        <v>7.0451719850808128E-2</v>
      </c>
      <c r="C148" s="6" t="str">
        <f>IF(B148="","",IF(B148&lt;0.05,"Rural",IF(B148&lt;0.1,"Light Suburban",IF(B148&lt;0.2,"Suburban",IF(B148&lt;0.5,"Urban",IF(B148&lt;1,"Dense Urban",NA))))))</f>
        <v>Light Suburban</v>
      </c>
      <c r="G148" s="8"/>
      <c r="H148" s="2">
        <v>3165000</v>
      </c>
      <c r="I148" s="6">
        <v>3.3947324333618432E-2</v>
      </c>
      <c r="J148" s="6" t="str">
        <f>IF(I148="","",IF(I148&lt;0.05,"Rural",IF(I148&lt;0.1,"Light Suburban",IF(I148&lt;0.2,"Suburban",IF(I148&lt;0.5,"Urban",IF(I148&lt;1,"Dense Urban",NA))))))</f>
        <v>Rural</v>
      </c>
      <c r="N148" s="8"/>
      <c r="O148" s="2">
        <v>1568500</v>
      </c>
      <c r="P148" s="6">
        <v>5.9171536023141166E-3</v>
      </c>
      <c r="Q148" s="8"/>
    </row>
    <row r="149" spans="1:17" ht="15" customHeight="1" x14ac:dyDescent="0.25">
      <c r="A149" s="2">
        <v>3178500</v>
      </c>
      <c r="B149" s="6">
        <v>3.4558073528759593E-2</v>
      </c>
      <c r="C149" s="6" t="str">
        <f>IF(B149="","",IF(B149&lt;0.05,"Rural",IF(B149&lt;0.1,"Light Suburban",IF(B149&lt;0.2,"Suburban",IF(B149&lt;0.5,"Urban",IF(B149&lt;1,"Dense Urban",NA))))))</f>
        <v>Rural</v>
      </c>
      <c r="G149" s="8"/>
      <c r="H149" s="2">
        <v>3178500</v>
      </c>
      <c r="I149" s="6">
        <v>8.2376158587963988E-3</v>
      </c>
      <c r="J149" s="6" t="str">
        <f>IF(I149="","",IF(I149&lt;0.05,"Rural",IF(I149&lt;0.1,"Light Suburban",IF(I149&lt;0.2,"Suburban",IF(I149&lt;0.5,"Urban",IF(I149&lt;1,"Dense Urban",NA))))))</f>
        <v>Rural</v>
      </c>
      <c r="N149" s="8"/>
      <c r="O149" s="2">
        <v>1484100</v>
      </c>
      <c r="P149" s="6">
        <v>5.8800332170874676E-3</v>
      </c>
      <c r="Q149" s="8"/>
    </row>
    <row r="150" spans="1:17" ht="15" customHeight="1" x14ac:dyDescent="0.25">
      <c r="A150" s="2">
        <v>3206600</v>
      </c>
      <c r="B150" s="6">
        <v>5.0513350730971712E-2</v>
      </c>
      <c r="C150" s="6" t="str">
        <f>IF(B150="","",IF(B150&lt;0.05,"Rural",IF(B150&lt;0.1,"Light Suburban",IF(B150&lt;0.2,"Suburban",IF(B150&lt;0.5,"Urban",IF(B150&lt;1,"Dense Urban",NA))))))</f>
        <v>Light Suburban</v>
      </c>
      <c r="G150" s="8"/>
      <c r="H150" s="2">
        <v>3206600</v>
      </c>
      <c r="I150" s="6">
        <v>9.3459631760020954E-3</v>
      </c>
      <c r="J150" s="6" t="str">
        <f>IF(I150="","",IF(I150&lt;0.05,"Rural",IF(I150&lt;0.1,"Light Suburban",IF(I150&lt;0.2,"Suburban",IF(I150&lt;0.5,"Urban",IF(I150&lt;1,"Dense Urban",NA))))))</f>
        <v>Rural</v>
      </c>
      <c r="N150" s="8"/>
      <c r="O150" s="2">
        <v>1641500</v>
      </c>
      <c r="P150" s="6">
        <v>3.8209228096379253E-3</v>
      </c>
      <c r="Q150" s="8"/>
    </row>
    <row r="151" spans="1:17" ht="15" customHeight="1" x14ac:dyDescent="0.25">
      <c r="A151" s="2">
        <v>3208700</v>
      </c>
      <c r="B151" s="6">
        <v>2.7469019902365752E-2</v>
      </c>
      <c r="C151" s="6" t="str">
        <f>IF(B151="","",IF(B151&lt;0.05,"Rural",IF(B151&lt;0.1,"Light Suburban",IF(B151&lt;0.2,"Suburban",IF(B151&lt;0.5,"Urban",IF(B151&lt;1,"Dense Urban",NA))))))</f>
        <v>Rural</v>
      </c>
      <c r="G151" s="8"/>
      <c r="H151" s="2">
        <v>3208700</v>
      </c>
      <c r="I151" s="6">
        <v>1.2748779571911378E-2</v>
      </c>
      <c r="J151" s="6" t="str">
        <f>IF(I151="","",IF(I151&lt;0.05,"Rural",IF(I151&lt;0.1,"Light Suburban",IF(I151&lt;0.2,"Suburban",IF(I151&lt;0.5,"Urban",IF(I151&lt;1,"Dense Urban",NA))))))</f>
        <v>Rural</v>
      </c>
      <c r="N151" s="8"/>
      <c r="O151" s="2">
        <v>1487500</v>
      </c>
      <c r="P151" s="6">
        <v>3.7733885547169294E-3</v>
      </c>
      <c r="Q151" s="8"/>
    </row>
    <row r="152" spans="1:17" ht="15" customHeight="1" x14ac:dyDescent="0.25">
      <c r="A152" s="2">
        <v>3213500</v>
      </c>
      <c r="B152" s="6">
        <v>5.8390809745610894E-2</v>
      </c>
      <c r="C152" s="6" t="str">
        <f>IF(B152="","",IF(B152&lt;0.05,"Rural",IF(B152&lt;0.1,"Light Suburban",IF(B152&lt;0.2,"Suburban",IF(B152&lt;0.5,"Urban",IF(B152&lt;1,"Dense Urban",NA))))))</f>
        <v>Light Suburban</v>
      </c>
      <c r="G152" s="8"/>
      <c r="H152" s="2">
        <v>3213500</v>
      </c>
      <c r="I152" s="6">
        <v>7.5801683984235042E-3</v>
      </c>
      <c r="J152" s="6" t="str">
        <f>IF(I152="","",IF(I152&lt;0.05,"Rural",IF(I152&lt;0.1,"Light Suburban",IF(I152&lt;0.2,"Suburban",IF(I152&lt;0.5,"Urban",IF(I152&lt;1,"Dense Urban",NA))))))</f>
        <v>Rural</v>
      </c>
      <c r="N152" s="8"/>
      <c r="O152" s="2">
        <v>1542810</v>
      </c>
      <c r="P152" s="6">
        <v>3.3981269541852716E-3</v>
      </c>
      <c r="Q152" s="8"/>
    </row>
    <row r="153" spans="1:17" ht="15" customHeight="1" x14ac:dyDescent="0.25">
      <c r="A153" s="2">
        <v>3478400</v>
      </c>
      <c r="B153" s="6">
        <v>0.13304971004583555</v>
      </c>
      <c r="C153" s="6" t="str">
        <f>IF(B153="","",IF(B153&lt;0.05,"Rural",IF(B153&lt;0.1,"Light Suburban",IF(B153&lt;0.2,"Suburban",IF(B153&lt;0.5,"Urban",IF(B153&lt;1,"Dense Urban",NA))))))</f>
        <v>Suburban</v>
      </c>
      <c r="G153" s="8"/>
      <c r="H153" s="2">
        <v>3478400</v>
      </c>
      <c r="I153" s="6">
        <v>9.5241712882068424E-2</v>
      </c>
      <c r="J153" s="6" t="str">
        <f>IF(I153="","",IF(I153&lt;0.05,"Rural",IF(I153&lt;0.1,"Light Suburban",IF(I153&lt;0.2,"Suburban",IF(I153&lt;0.5,"Urban",IF(I153&lt;1,"Dense Urban",NA))))))</f>
        <v>Light Suburban</v>
      </c>
      <c r="N153" s="8"/>
      <c r="O153" s="2">
        <v>1613050</v>
      </c>
      <c r="P153" s="6">
        <v>-6.4193092823212224E-5</v>
      </c>
      <c r="Q153" s="8"/>
    </row>
    <row r="154" spans="1:17" ht="15" customHeight="1" x14ac:dyDescent="0.25">
      <c r="A154" s="2">
        <v>4213040</v>
      </c>
      <c r="B154" s="6">
        <v>0.10412004738712649</v>
      </c>
      <c r="C154" s="6" t="str">
        <f>IF(B154="","",IF(B154&lt;0.05,"Rural",IF(B154&lt;0.1,"Light Suburban",IF(B154&lt;0.2,"Suburban",IF(B154&lt;0.5,"Urban",IF(B154&lt;1,"Dense Urban",NA))))))</f>
        <v>Suburban</v>
      </c>
      <c r="G154" s="8"/>
      <c r="H154" s="2">
        <v>4213040</v>
      </c>
      <c r="I154" s="6">
        <v>3.5540344872976172E-2</v>
      </c>
      <c r="J154" s="6" t="str">
        <f>IF(I154="","",IF(I154&lt;0.05,"Rural",IF(I154&lt;0.1,"Light Suburban",IF(I154&lt;0.2,"Suburban",IF(I154&lt;0.5,"Urban",IF(I154&lt;1,"Dense Urban",NA))))))</f>
        <v>Rural</v>
      </c>
      <c r="N154" s="8"/>
      <c r="O154" s="2">
        <v>1589330</v>
      </c>
      <c r="P154" s="6">
        <v>-1.6401715871814382E-3</v>
      </c>
      <c r="Q154" s="8"/>
    </row>
    <row r="155" spans="1:17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</sheetData>
  <sortState ref="O3:P154">
    <sortCondition descending="1" ref="P3:P154"/>
  </sortState>
  <mergeCells count="5">
    <mergeCell ref="A1:C1"/>
    <mergeCell ref="H1:J1"/>
    <mergeCell ref="K1:M1"/>
    <mergeCell ref="D1:F1"/>
    <mergeCell ref="O1:P1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M27" sqref="M27"/>
    </sheetView>
  </sheetViews>
  <sheetFormatPr defaultRowHeight="15.75" x14ac:dyDescent="0.25"/>
  <sheetData>
    <row r="1" spans="1:6" x14ac:dyDescent="0.25">
      <c r="A1" s="12" t="s">
        <v>30</v>
      </c>
      <c r="B1" s="12" t="s">
        <v>31</v>
      </c>
      <c r="C1">
        <v>1984</v>
      </c>
      <c r="D1" s="12" t="s">
        <v>32</v>
      </c>
      <c r="E1" s="12" t="s">
        <v>33</v>
      </c>
      <c r="F1">
        <v>2001</v>
      </c>
    </row>
    <row r="2" spans="1:6" x14ac:dyDescent="0.25">
      <c r="A2">
        <v>1</v>
      </c>
      <c r="B2" s="1" t="s">
        <v>6</v>
      </c>
      <c r="C2">
        <v>67</v>
      </c>
      <c r="D2">
        <v>90</v>
      </c>
      <c r="E2" s="1">
        <v>56</v>
      </c>
      <c r="F2">
        <v>37</v>
      </c>
    </row>
    <row r="3" spans="1:6" x14ac:dyDescent="0.25">
      <c r="A3">
        <v>2</v>
      </c>
      <c r="B3" s="1" t="s">
        <v>10</v>
      </c>
      <c r="C3">
        <v>16</v>
      </c>
      <c r="D3">
        <v>18</v>
      </c>
      <c r="E3" s="1">
        <v>36</v>
      </c>
      <c r="F3">
        <v>39</v>
      </c>
    </row>
    <row r="4" spans="1:6" x14ac:dyDescent="0.25">
      <c r="A4">
        <v>3</v>
      </c>
      <c r="B4" s="1" t="s">
        <v>7</v>
      </c>
      <c r="C4">
        <v>13</v>
      </c>
      <c r="D4">
        <v>11</v>
      </c>
      <c r="E4" s="1">
        <v>20</v>
      </c>
      <c r="F4">
        <v>28</v>
      </c>
    </row>
    <row r="5" spans="1:6" x14ac:dyDescent="0.25">
      <c r="A5">
        <v>4</v>
      </c>
      <c r="B5" s="1" t="s">
        <v>9</v>
      </c>
      <c r="C5">
        <v>13</v>
      </c>
      <c r="D5">
        <v>13</v>
      </c>
      <c r="E5" s="1">
        <v>16</v>
      </c>
      <c r="F5">
        <v>20</v>
      </c>
    </row>
    <row r="6" spans="1:6" x14ac:dyDescent="0.25">
      <c r="A6">
        <v>5</v>
      </c>
      <c r="B6" s="1" t="s">
        <v>8</v>
      </c>
      <c r="C6">
        <v>17</v>
      </c>
      <c r="D6">
        <v>20</v>
      </c>
      <c r="E6" s="1">
        <v>24</v>
      </c>
      <c r="F6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workbookViewId="0">
      <pane ySplit="1" topLeftCell="A61" activePane="bottomLeft" state="frozen"/>
      <selection pane="bottomLeft" activeCell="J88" sqref="J88"/>
    </sheetView>
  </sheetViews>
  <sheetFormatPr defaultRowHeight="15.75" x14ac:dyDescent="0.25"/>
  <cols>
    <col min="2" max="2" width="18.69921875" customWidth="1"/>
    <col min="3" max="3" width="15.5" customWidth="1"/>
    <col min="4" max="4" width="12" customWidth="1"/>
    <col min="5" max="5" width="19.09765625" customWidth="1"/>
    <col min="10" max="10" width="21.69921875" customWidth="1"/>
  </cols>
  <sheetData>
    <row r="1" spans="1:12" ht="60.75" customHeight="1" x14ac:dyDescent="0.25">
      <c r="A1" t="s">
        <v>3</v>
      </c>
      <c r="B1" t="s">
        <v>18</v>
      </c>
      <c r="C1" s="12" t="s">
        <v>20</v>
      </c>
      <c r="D1" s="12" t="s">
        <v>11</v>
      </c>
      <c r="E1">
        <v>2001</v>
      </c>
      <c r="G1" s="17" t="s">
        <v>36</v>
      </c>
      <c r="H1" s="17" t="s">
        <v>35</v>
      </c>
      <c r="J1" s="17" t="s">
        <v>34</v>
      </c>
      <c r="L1" s="12" t="s">
        <v>21</v>
      </c>
    </row>
    <row r="2" spans="1:12" x14ac:dyDescent="0.25">
      <c r="A2">
        <v>1447680</v>
      </c>
      <c r="B2" t="s">
        <v>19</v>
      </c>
      <c r="C2" t="s">
        <v>10</v>
      </c>
      <c r="D2" t="s">
        <v>6</v>
      </c>
      <c r="E2" t="s">
        <v>10</v>
      </c>
      <c r="G2" t="str">
        <f>IF(B2="", "", IF(B2=C2, "", "CHANGE"))</f>
        <v/>
      </c>
      <c r="H2" t="str">
        <f>IF(C2="", "", IF(C2=E2, "", "CHANGE"))</f>
        <v/>
      </c>
      <c r="J2" s="12" t="str">
        <f>IF(C2=D2, "", CONCATENATE(C2,$K$2,D2))</f>
        <v>Light Suburban/ Rural</v>
      </c>
      <c r="K2" s="23" t="s">
        <v>37</v>
      </c>
      <c r="L2" s="13">
        <v>1496000</v>
      </c>
    </row>
    <row r="3" spans="1:12" x14ac:dyDescent="0.25">
      <c r="A3">
        <v>1448500</v>
      </c>
      <c r="B3" t="s">
        <v>6</v>
      </c>
      <c r="C3" t="s">
        <v>6</v>
      </c>
      <c r="D3" t="s">
        <v>6</v>
      </c>
      <c r="E3" t="s">
        <v>6</v>
      </c>
      <c r="G3" t="str">
        <f>IF(B3="", "", IF(B3=C3, "", "CHANGE"))</f>
        <v/>
      </c>
      <c r="H3" t="str">
        <f t="shared" ref="H3:H66" si="0">IF(C3="", "", IF(C3=E3, "", "CHANGE"))</f>
        <v/>
      </c>
      <c r="J3" s="12" t="str">
        <f t="shared" ref="J3:J66" si="1">IF(C3=D3, "", CONCATENATE(C3,$K$2,D3))</f>
        <v/>
      </c>
      <c r="L3" s="13">
        <v>1581700</v>
      </c>
    </row>
    <row r="4" spans="1:12" x14ac:dyDescent="0.25">
      <c r="A4">
        <v>1449360</v>
      </c>
      <c r="B4" t="s">
        <v>19</v>
      </c>
      <c r="C4" t="s">
        <v>9</v>
      </c>
      <c r="D4" t="s">
        <v>6</v>
      </c>
      <c r="E4" t="s">
        <v>9</v>
      </c>
      <c r="G4" t="str">
        <f>IF(B4="", "", IF(B4=C4, "", "CHANGE"))</f>
        <v/>
      </c>
      <c r="H4" t="str">
        <f t="shared" si="0"/>
        <v/>
      </c>
      <c r="J4" s="12" t="str">
        <f t="shared" si="1"/>
        <v>Urban/ Rural</v>
      </c>
      <c r="L4" s="13">
        <v>1584050</v>
      </c>
    </row>
    <row r="5" spans="1:12" x14ac:dyDescent="0.25">
      <c r="A5">
        <v>1449500</v>
      </c>
      <c r="B5" t="s">
        <v>6</v>
      </c>
      <c r="C5" t="s">
        <v>6</v>
      </c>
      <c r="D5" t="s">
        <v>6</v>
      </c>
      <c r="E5" t="s">
        <v>10</v>
      </c>
      <c r="G5" t="str">
        <f t="shared" ref="G5:G68" si="2">IF(B5="", "", IF(B5=C5, "", "CHANGE"))</f>
        <v/>
      </c>
      <c r="H5" t="str">
        <f>IF(C5="", "", IF(C5=E5, "", "CHANGE"))</f>
        <v>CHANGE</v>
      </c>
      <c r="J5" s="12" t="str">
        <f t="shared" si="1"/>
        <v/>
      </c>
      <c r="L5" s="13">
        <v>1584500</v>
      </c>
    </row>
    <row r="6" spans="1:12" x14ac:dyDescent="0.25">
      <c r="A6">
        <v>1452500</v>
      </c>
      <c r="B6" t="s">
        <v>19</v>
      </c>
      <c r="C6" t="s">
        <v>9</v>
      </c>
      <c r="D6" t="s">
        <v>7</v>
      </c>
      <c r="E6" t="s">
        <v>9</v>
      </c>
      <c r="G6" t="str">
        <f t="shared" si="2"/>
        <v/>
      </c>
      <c r="H6" t="str">
        <f t="shared" si="0"/>
        <v/>
      </c>
      <c r="J6" s="12" t="str">
        <f t="shared" si="1"/>
        <v>Urban/ Suburban</v>
      </c>
      <c r="L6" s="13">
        <v>1585500</v>
      </c>
    </row>
    <row r="7" spans="1:12" x14ac:dyDescent="0.25">
      <c r="A7">
        <v>1465798</v>
      </c>
      <c r="B7" t="s">
        <v>19</v>
      </c>
      <c r="C7" t="s">
        <v>8</v>
      </c>
      <c r="D7" t="s">
        <v>8</v>
      </c>
      <c r="E7" t="s">
        <v>8</v>
      </c>
      <c r="G7" t="str">
        <f t="shared" si="2"/>
        <v/>
      </c>
      <c r="H7" t="str">
        <f t="shared" si="0"/>
        <v/>
      </c>
      <c r="J7" s="12" t="str">
        <f t="shared" si="1"/>
        <v/>
      </c>
      <c r="L7" s="13">
        <v>1588000</v>
      </c>
    </row>
    <row r="8" spans="1:12" x14ac:dyDescent="0.25">
      <c r="A8">
        <v>1467048</v>
      </c>
      <c r="B8" t="s">
        <v>19</v>
      </c>
      <c r="C8" t="s">
        <v>8</v>
      </c>
      <c r="D8" t="s">
        <v>8</v>
      </c>
      <c r="E8" t="s">
        <v>8</v>
      </c>
      <c r="G8" t="str">
        <f t="shared" si="2"/>
        <v/>
      </c>
      <c r="H8" t="str">
        <f t="shared" si="0"/>
        <v/>
      </c>
      <c r="J8" s="12" t="str">
        <f t="shared" si="1"/>
        <v/>
      </c>
      <c r="L8" s="13">
        <v>1589300</v>
      </c>
    </row>
    <row r="9" spans="1:12" x14ac:dyDescent="0.25">
      <c r="A9">
        <v>1467086</v>
      </c>
      <c r="B9" t="s">
        <v>19</v>
      </c>
      <c r="C9" t="s">
        <v>8</v>
      </c>
      <c r="D9" t="s">
        <v>8</v>
      </c>
      <c r="E9" t="s">
        <v>8</v>
      </c>
      <c r="G9" t="str">
        <f t="shared" si="2"/>
        <v/>
      </c>
      <c r="H9" t="str">
        <f t="shared" si="0"/>
        <v/>
      </c>
      <c r="J9" s="12" t="str">
        <f t="shared" si="1"/>
        <v/>
      </c>
      <c r="L9" s="13">
        <v>1589440</v>
      </c>
    </row>
    <row r="10" spans="1:12" x14ac:dyDescent="0.25">
      <c r="A10">
        <v>1469500</v>
      </c>
      <c r="B10" t="s">
        <v>6</v>
      </c>
      <c r="C10" t="s">
        <v>7</v>
      </c>
      <c r="D10" t="s">
        <v>6</v>
      </c>
      <c r="E10" t="s">
        <v>7</v>
      </c>
      <c r="G10" t="str">
        <f>IF(B10="", "", IF(B10=C10, "", "CHANGE"))</f>
        <v>CHANGE</v>
      </c>
      <c r="H10" t="str">
        <f t="shared" si="0"/>
        <v/>
      </c>
      <c r="J10" s="12" t="str">
        <f t="shared" si="1"/>
        <v>Suburban/ Rural</v>
      </c>
      <c r="L10" s="13">
        <v>1591400</v>
      </c>
    </row>
    <row r="11" spans="1:12" x14ac:dyDescent="0.25">
      <c r="A11">
        <v>1475510</v>
      </c>
      <c r="B11" t="s">
        <v>19</v>
      </c>
      <c r="C11" t="s">
        <v>8</v>
      </c>
      <c r="D11" t="s">
        <v>8</v>
      </c>
      <c r="E11" t="s">
        <v>8</v>
      </c>
      <c r="G11" t="str">
        <f t="shared" si="2"/>
        <v/>
      </c>
      <c r="H11" t="str">
        <f t="shared" si="0"/>
        <v/>
      </c>
      <c r="J11" s="12" t="str">
        <f t="shared" si="1"/>
        <v/>
      </c>
      <c r="L11" s="13">
        <v>1673550</v>
      </c>
    </row>
    <row r="12" spans="1:12" x14ac:dyDescent="0.25">
      <c r="A12">
        <v>1475550</v>
      </c>
      <c r="B12" t="s">
        <v>19</v>
      </c>
      <c r="C12" t="s">
        <v>8</v>
      </c>
      <c r="D12" t="s">
        <v>8</v>
      </c>
      <c r="E12" t="s">
        <v>8</v>
      </c>
      <c r="G12" t="str">
        <f t="shared" si="2"/>
        <v/>
      </c>
      <c r="H12" t="str">
        <f t="shared" si="0"/>
        <v/>
      </c>
      <c r="J12" s="12" t="str">
        <f t="shared" si="1"/>
        <v/>
      </c>
    </row>
    <row r="13" spans="1:12" x14ac:dyDescent="0.25">
      <c r="A13">
        <v>1476500</v>
      </c>
      <c r="B13" t="s">
        <v>19</v>
      </c>
      <c r="C13" t="s">
        <v>9</v>
      </c>
      <c r="D13" t="s">
        <v>7</v>
      </c>
      <c r="E13" t="s">
        <v>9</v>
      </c>
      <c r="G13" t="str">
        <f t="shared" si="2"/>
        <v/>
      </c>
      <c r="H13" t="str">
        <f t="shared" si="0"/>
        <v/>
      </c>
      <c r="J13" s="12" t="str">
        <f t="shared" si="1"/>
        <v>Urban/ Suburban</v>
      </c>
    </row>
    <row r="14" spans="1:12" x14ac:dyDescent="0.25">
      <c r="A14">
        <v>1477800</v>
      </c>
      <c r="B14" t="s">
        <v>8</v>
      </c>
      <c r="C14" t="s">
        <v>8</v>
      </c>
      <c r="D14" t="s">
        <v>8</v>
      </c>
      <c r="E14" t="s">
        <v>8</v>
      </c>
      <c r="G14" t="str">
        <f t="shared" si="2"/>
        <v/>
      </c>
      <c r="H14" t="str">
        <f t="shared" si="0"/>
        <v/>
      </c>
      <c r="J14" s="12" t="str">
        <f t="shared" si="1"/>
        <v/>
      </c>
    </row>
    <row r="15" spans="1:12" x14ac:dyDescent="0.25">
      <c r="A15">
        <v>1478000</v>
      </c>
      <c r="B15" t="s">
        <v>9</v>
      </c>
      <c r="C15" t="s">
        <v>9</v>
      </c>
      <c r="D15" t="s">
        <v>9</v>
      </c>
      <c r="E15" t="s">
        <v>9</v>
      </c>
      <c r="G15" t="str">
        <f t="shared" si="2"/>
        <v/>
      </c>
      <c r="H15" t="str">
        <f t="shared" si="0"/>
        <v/>
      </c>
      <c r="J15" s="12" t="str">
        <f t="shared" si="1"/>
        <v/>
      </c>
    </row>
    <row r="16" spans="1:12" x14ac:dyDescent="0.25">
      <c r="A16">
        <v>1480000</v>
      </c>
      <c r="B16" t="s">
        <v>7</v>
      </c>
      <c r="C16" t="s">
        <v>7</v>
      </c>
      <c r="D16" t="s">
        <v>7</v>
      </c>
      <c r="E16" t="s">
        <v>9</v>
      </c>
      <c r="G16" t="str">
        <f t="shared" si="2"/>
        <v/>
      </c>
      <c r="H16" t="str">
        <f>IF(C16="", "", IF(C16=E16, "", "CHANGE"))</f>
        <v>CHANGE</v>
      </c>
      <c r="J16" s="12" t="str">
        <f t="shared" si="1"/>
        <v/>
      </c>
    </row>
    <row r="17" spans="1:10" x14ac:dyDescent="0.25">
      <c r="A17">
        <v>1480300</v>
      </c>
      <c r="B17" t="s">
        <v>6</v>
      </c>
      <c r="C17" t="s">
        <v>10</v>
      </c>
      <c r="D17" t="s">
        <v>6</v>
      </c>
      <c r="E17" t="s">
        <v>7</v>
      </c>
      <c r="G17" t="str">
        <f t="shared" si="2"/>
        <v>CHANGE</v>
      </c>
      <c r="H17" t="str">
        <f t="shared" si="0"/>
        <v>CHANGE</v>
      </c>
      <c r="J17" s="12" t="str">
        <f t="shared" si="1"/>
        <v>Light Suburban/ Rural</v>
      </c>
    </row>
    <row r="18" spans="1:10" x14ac:dyDescent="0.25">
      <c r="A18">
        <v>1480500</v>
      </c>
      <c r="B18" t="s">
        <v>10</v>
      </c>
      <c r="C18" t="s">
        <v>10</v>
      </c>
      <c r="D18" t="s">
        <v>6</v>
      </c>
      <c r="E18" t="s">
        <v>7</v>
      </c>
      <c r="G18" t="str">
        <f t="shared" si="2"/>
        <v/>
      </c>
      <c r="H18" t="str">
        <f t="shared" si="0"/>
        <v>CHANGE</v>
      </c>
      <c r="J18" s="12" t="str">
        <f t="shared" si="1"/>
        <v>Light Suburban/ Rural</v>
      </c>
    </row>
    <row r="19" spans="1:10" x14ac:dyDescent="0.25">
      <c r="A19">
        <v>1480675</v>
      </c>
      <c r="B19" t="s">
        <v>6</v>
      </c>
      <c r="C19" t="s">
        <v>6</v>
      </c>
      <c r="D19" t="s">
        <v>6</v>
      </c>
      <c r="E19" t="s">
        <v>7</v>
      </c>
      <c r="G19" t="str">
        <f t="shared" si="2"/>
        <v/>
      </c>
      <c r="H19" t="str">
        <f t="shared" si="0"/>
        <v>CHANGE</v>
      </c>
      <c r="J19" s="12" t="str">
        <f t="shared" si="1"/>
        <v/>
      </c>
    </row>
    <row r="20" spans="1:10" x14ac:dyDescent="0.25">
      <c r="A20">
        <v>1480685</v>
      </c>
      <c r="B20" t="s">
        <v>10</v>
      </c>
      <c r="C20" t="s">
        <v>7</v>
      </c>
      <c r="D20" t="s">
        <v>6</v>
      </c>
      <c r="E20" t="s">
        <v>9</v>
      </c>
      <c r="G20" t="str">
        <f t="shared" si="2"/>
        <v>CHANGE</v>
      </c>
      <c r="H20" t="str">
        <f t="shared" si="0"/>
        <v>CHANGE</v>
      </c>
      <c r="J20" s="12" t="str">
        <f t="shared" si="1"/>
        <v>Suburban/ Rural</v>
      </c>
    </row>
    <row r="21" spans="1:10" x14ac:dyDescent="0.25">
      <c r="A21">
        <v>1483200</v>
      </c>
      <c r="B21" t="s">
        <v>6</v>
      </c>
      <c r="C21" t="s">
        <v>6</v>
      </c>
      <c r="D21" t="s">
        <v>6</v>
      </c>
      <c r="E21" t="s">
        <v>10</v>
      </c>
      <c r="G21" t="str">
        <f t="shared" si="2"/>
        <v/>
      </c>
      <c r="H21" t="str">
        <f t="shared" si="0"/>
        <v>CHANGE</v>
      </c>
      <c r="J21" s="12" t="str">
        <f t="shared" si="1"/>
        <v/>
      </c>
    </row>
    <row r="22" spans="1:10" x14ac:dyDescent="0.25">
      <c r="A22">
        <v>1483700</v>
      </c>
      <c r="B22" t="s">
        <v>7</v>
      </c>
      <c r="C22" t="s">
        <v>7</v>
      </c>
      <c r="D22" t="s">
        <v>10</v>
      </c>
      <c r="E22" t="s">
        <v>9</v>
      </c>
      <c r="G22" t="str">
        <f t="shared" si="2"/>
        <v/>
      </c>
      <c r="H22" t="str">
        <f t="shared" si="0"/>
        <v>CHANGE</v>
      </c>
      <c r="J22" s="12" t="str">
        <f t="shared" si="1"/>
        <v>Suburban/ Light Suburban</v>
      </c>
    </row>
    <row r="23" spans="1:10" x14ac:dyDescent="0.25">
      <c r="A23">
        <v>1484000</v>
      </c>
      <c r="B23" t="s">
        <v>6</v>
      </c>
      <c r="C23" t="s">
        <v>6</v>
      </c>
      <c r="D23" t="s">
        <v>6</v>
      </c>
      <c r="E23" t="s">
        <v>10</v>
      </c>
      <c r="G23" t="str">
        <f t="shared" si="2"/>
        <v/>
      </c>
      <c r="H23" t="str">
        <f t="shared" si="0"/>
        <v>CHANGE</v>
      </c>
      <c r="J23" s="12" t="str">
        <f t="shared" si="1"/>
        <v/>
      </c>
    </row>
    <row r="24" spans="1:10" x14ac:dyDescent="0.25">
      <c r="A24">
        <v>1484100</v>
      </c>
      <c r="B24" t="s">
        <v>6</v>
      </c>
      <c r="C24" t="s">
        <v>6</v>
      </c>
      <c r="D24" t="s">
        <v>6</v>
      </c>
      <c r="E24" t="s">
        <v>6</v>
      </c>
      <c r="G24" t="str">
        <f t="shared" si="2"/>
        <v/>
      </c>
      <c r="H24" t="str">
        <f t="shared" si="0"/>
        <v/>
      </c>
      <c r="J24" s="12" t="str">
        <f t="shared" si="1"/>
        <v/>
      </c>
    </row>
    <row r="25" spans="1:10" x14ac:dyDescent="0.25">
      <c r="A25">
        <v>1484300</v>
      </c>
      <c r="B25" t="s">
        <v>6</v>
      </c>
      <c r="C25" t="s">
        <v>6</v>
      </c>
      <c r="D25" t="s">
        <v>6</v>
      </c>
      <c r="E25" t="s">
        <v>10</v>
      </c>
      <c r="G25" t="str">
        <f t="shared" si="2"/>
        <v/>
      </c>
      <c r="H25" t="str">
        <f t="shared" si="0"/>
        <v>CHANGE</v>
      </c>
      <c r="J25" s="12" t="str">
        <f t="shared" si="1"/>
        <v/>
      </c>
    </row>
    <row r="26" spans="1:10" x14ac:dyDescent="0.25">
      <c r="A26">
        <v>1484500</v>
      </c>
      <c r="B26" t="s">
        <v>10</v>
      </c>
      <c r="C26" t="s">
        <v>10</v>
      </c>
      <c r="D26" t="s">
        <v>10</v>
      </c>
      <c r="E26" t="s">
        <v>7</v>
      </c>
      <c r="G26" t="str">
        <f t="shared" si="2"/>
        <v/>
      </c>
      <c r="H26" t="str">
        <f t="shared" si="0"/>
        <v>CHANGE</v>
      </c>
      <c r="J26" s="12" t="str">
        <f t="shared" si="1"/>
        <v/>
      </c>
    </row>
    <row r="27" spans="1:10" x14ac:dyDescent="0.25">
      <c r="A27">
        <v>1484800</v>
      </c>
      <c r="B27" t="s">
        <v>6</v>
      </c>
      <c r="C27" t="s">
        <v>6</v>
      </c>
      <c r="D27" t="s">
        <v>6</v>
      </c>
      <c r="E27" t="s">
        <v>7</v>
      </c>
      <c r="G27" t="str">
        <f t="shared" si="2"/>
        <v/>
      </c>
      <c r="H27" t="str">
        <f t="shared" si="0"/>
        <v>CHANGE</v>
      </c>
      <c r="J27" s="12" t="str">
        <f t="shared" si="1"/>
        <v/>
      </c>
    </row>
    <row r="28" spans="1:10" x14ac:dyDescent="0.25">
      <c r="A28">
        <v>1485500</v>
      </c>
      <c r="B28" t="s">
        <v>6</v>
      </c>
      <c r="C28" t="s">
        <v>6</v>
      </c>
      <c r="D28" t="s">
        <v>6</v>
      </c>
      <c r="E28" t="s">
        <v>6</v>
      </c>
      <c r="G28" t="str">
        <f t="shared" si="2"/>
        <v/>
      </c>
      <c r="H28" t="str">
        <f t="shared" si="0"/>
        <v/>
      </c>
      <c r="J28" s="12" t="str">
        <f t="shared" si="1"/>
        <v/>
      </c>
    </row>
    <row r="29" spans="1:10" x14ac:dyDescent="0.25">
      <c r="A29">
        <v>1486000</v>
      </c>
      <c r="B29" t="s">
        <v>6</v>
      </c>
      <c r="C29" t="s">
        <v>6</v>
      </c>
      <c r="D29" t="s">
        <v>6</v>
      </c>
      <c r="E29" t="s">
        <v>6</v>
      </c>
      <c r="G29" t="str">
        <f t="shared" si="2"/>
        <v/>
      </c>
      <c r="H29" t="str">
        <f t="shared" si="0"/>
        <v/>
      </c>
      <c r="J29" s="12" t="str">
        <f t="shared" si="1"/>
        <v/>
      </c>
    </row>
    <row r="30" spans="1:10" x14ac:dyDescent="0.25">
      <c r="A30">
        <v>1486500</v>
      </c>
      <c r="B30" t="s">
        <v>7</v>
      </c>
      <c r="C30" t="s">
        <v>7</v>
      </c>
      <c r="D30" t="s">
        <v>10</v>
      </c>
      <c r="E30" t="s">
        <v>7</v>
      </c>
      <c r="G30" t="str">
        <f t="shared" si="2"/>
        <v/>
      </c>
      <c r="H30" t="str">
        <f t="shared" si="0"/>
        <v/>
      </c>
      <c r="J30" s="12" t="str">
        <f t="shared" si="1"/>
        <v>Suburban/ Light Suburban</v>
      </c>
    </row>
    <row r="31" spans="1:10" x14ac:dyDescent="0.25">
      <c r="A31">
        <v>1487500</v>
      </c>
      <c r="B31" t="s">
        <v>6</v>
      </c>
      <c r="C31" t="s">
        <v>6</v>
      </c>
      <c r="D31" t="s">
        <v>6</v>
      </c>
      <c r="E31" t="s">
        <v>6</v>
      </c>
      <c r="G31" t="str">
        <f t="shared" si="2"/>
        <v/>
      </c>
      <c r="H31" t="str">
        <f t="shared" si="0"/>
        <v/>
      </c>
      <c r="J31" s="12" t="str">
        <f t="shared" si="1"/>
        <v/>
      </c>
    </row>
    <row r="32" spans="1:10" x14ac:dyDescent="0.25">
      <c r="A32">
        <v>1488500</v>
      </c>
      <c r="B32" t="s">
        <v>6</v>
      </c>
      <c r="C32" t="s">
        <v>6</v>
      </c>
      <c r="D32" t="s">
        <v>6</v>
      </c>
      <c r="E32" t="s">
        <v>6</v>
      </c>
      <c r="G32" t="str">
        <f t="shared" si="2"/>
        <v/>
      </c>
      <c r="H32" t="str">
        <f t="shared" si="0"/>
        <v/>
      </c>
      <c r="J32" s="12" t="str">
        <f t="shared" si="1"/>
        <v/>
      </c>
    </row>
    <row r="33" spans="1:10" x14ac:dyDescent="0.25">
      <c r="A33">
        <v>1489000</v>
      </c>
      <c r="B33" t="s">
        <v>6</v>
      </c>
      <c r="C33" t="s">
        <v>6</v>
      </c>
      <c r="D33" t="s">
        <v>6</v>
      </c>
      <c r="E33" t="s">
        <v>10</v>
      </c>
      <c r="G33" t="str">
        <f t="shared" si="2"/>
        <v/>
      </c>
      <c r="H33" t="str">
        <f t="shared" si="0"/>
        <v>CHANGE</v>
      </c>
      <c r="J33" s="12" t="str">
        <f t="shared" si="1"/>
        <v/>
      </c>
    </row>
    <row r="34" spans="1:10" x14ac:dyDescent="0.25">
      <c r="A34">
        <v>1490000</v>
      </c>
      <c r="B34" t="s">
        <v>6</v>
      </c>
      <c r="C34" t="s">
        <v>6</v>
      </c>
      <c r="D34" t="s">
        <v>6</v>
      </c>
      <c r="E34" t="s">
        <v>6</v>
      </c>
      <c r="G34" t="str">
        <f t="shared" si="2"/>
        <v/>
      </c>
      <c r="H34" t="str">
        <f t="shared" si="0"/>
        <v/>
      </c>
      <c r="J34" s="12" t="str">
        <f t="shared" si="1"/>
        <v/>
      </c>
    </row>
    <row r="35" spans="1:10" x14ac:dyDescent="0.25">
      <c r="A35">
        <v>1492000</v>
      </c>
      <c r="B35" t="s">
        <v>6</v>
      </c>
      <c r="C35" t="s">
        <v>6</v>
      </c>
      <c r="D35" t="s">
        <v>6</v>
      </c>
      <c r="E35" t="s">
        <v>6</v>
      </c>
      <c r="G35" t="str">
        <f t="shared" si="2"/>
        <v/>
      </c>
      <c r="H35" t="str">
        <f t="shared" si="0"/>
        <v/>
      </c>
      <c r="J35" s="12" t="str">
        <f t="shared" si="1"/>
        <v/>
      </c>
    </row>
    <row r="36" spans="1:10" x14ac:dyDescent="0.25">
      <c r="A36">
        <v>1493000</v>
      </c>
      <c r="B36" t="s">
        <v>6</v>
      </c>
      <c r="C36" t="s">
        <v>6</v>
      </c>
      <c r="D36" t="s">
        <v>6</v>
      </c>
      <c r="E36" t="s">
        <v>6</v>
      </c>
      <c r="G36" t="str">
        <f t="shared" si="2"/>
        <v/>
      </c>
      <c r="H36" t="str">
        <f t="shared" si="0"/>
        <v/>
      </c>
      <c r="J36" s="12" t="str">
        <f t="shared" si="1"/>
        <v/>
      </c>
    </row>
    <row r="37" spans="1:10" x14ac:dyDescent="0.25">
      <c r="A37">
        <v>1493500</v>
      </c>
      <c r="B37" t="s">
        <v>6</v>
      </c>
      <c r="C37" t="s">
        <v>6</v>
      </c>
      <c r="D37" t="s">
        <v>6</v>
      </c>
      <c r="E37" t="s">
        <v>6</v>
      </c>
      <c r="G37" t="str">
        <f t="shared" si="2"/>
        <v/>
      </c>
      <c r="H37" t="str">
        <f t="shared" si="0"/>
        <v/>
      </c>
      <c r="J37" s="12" t="str">
        <f t="shared" si="1"/>
        <v/>
      </c>
    </row>
    <row r="38" spans="1:10" x14ac:dyDescent="0.25">
      <c r="A38" s="13">
        <v>1496000</v>
      </c>
      <c r="B38" t="s">
        <v>10</v>
      </c>
      <c r="C38" t="s">
        <v>6</v>
      </c>
      <c r="D38" t="s">
        <v>6</v>
      </c>
      <c r="E38" t="s">
        <v>7</v>
      </c>
      <c r="G38" t="str">
        <f t="shared" si="2"/>
        <v>CHANGE</v>
      </c>
      <c r="H38" t="str">
        <f t="shared" si="0"/>
        <v>CHANGE</v>
      </c>
      <c r="J38" s="12" t="str">
        <f t="shared" si="1"/>
        <v/>
      </c>
    </row>
    <row r="39" spans="1:10" x14ac:dyDescent="0.25">
      <c r="A39">
        <v>1496200</v>
      </c>
      <c r="B39" t="s">
        <v>6</v>
      </c>
      <c r="C39" t="s">
        <v>6</v>
      </c>
      <c r="D39" t="s">
        <v>6</v>
      </c>
      <c r="E39" t="s">
        <v>10</v>
      </c>
      <c r="G39" t="str">
        <f t="shared" si="2"/>
        <v/>
      </c>
      <c r="H39" t="str">
        <f t="shared" si="0"/>
        <v>CHANGE</v>
      </c>
      <c r="J39" s="12" t="str">
        <f t="shared" si="1"/>
        <v/>
      </c>
    </row>
    <row r="40" spans="1:10" x14ac:dyDescent="0.25">
      <c r="A40">
        <v>1516500</v>
      </c>
      <c r="B40" t="s">
        <v>6</v>
      </c>
      <c r="C40" t="s">
        <v>10</v>
      </c>
      <c r="D40" t="s">
        <v>6</v>
      </c>
      <c r="E40" t="s">
        <v>10</v>
      </c>
      <c r="G40" t="str">
        <f t="shared" si="2"/>
        <v>CHANGE</v>
      </c>
      <c r="H40" t="str">
        <f t="shared" si="0"/>
        <v/>
      </c>
      <c r="J40" s="12" t="str">
        <f t="shared" si="1"/>
        <v>Light Suburban/ Rural</v>
      </c>
    </row>
    <row r="41" spans="1:10" x14ac:dyDescent="0.25">
      <c r="A41">
        <v>1517000</v>
      </c>
      <c r="B41" t="s">
        <v>6</v>
      </c>
      <c r="C41" t="s">
        <v>6</v>
      </c>
      <c r="D41" t="s">
        <v>6</v>
      </c>
      <c r="E41" t="s">
        <v>6</v>
      </c>
      <c r="G41" t="str">
        <f t="shared" si="2"/>
        <v/>
      </c>
      <c r="H41" t="str">
        <f t="shared" si="0"/>
        <v/>
      </c>
      <c r="J41" s="12" t="str">
        <f t="shared" si="1"/>
        <v/>
      </c>
    </row>
    <row r="42" spans="1:10" x14ac:dyDescent="0.25">
      <c r="A42">
        <v>1534300</v>
      </c>
      <c r="B42" t="s">
        <v>6</v>
      </c>
      <c r="C42" t="s">
        <v>6</v>
      </c>
      <c r="D42" t="s">
        <v>6</v>
      </c>
      <c r="E42" t="s">
        <v>6</v>
      </c>
      <c r="G42" t="str">
        <f t="shared" si="2"/>
        <v/>
      </c>
      <c r="H42" t="str">
        <f t="shared" si="0"/>
        <v/>
      </c>
      <c r="J42" s="12" t="str">
        <f t="shared" si="1"/>
        <v/>
      </c>
    </row>
    <row r="43" spans="1:10" x14ac:dyDescent="0.25">
      <c r="A43">
        <v>1537000</v>
      </c>
      <c r="B43" t="s">
        <v>7</v>
      </c>
      <c r="C43" t="s">
        <v>9</v>
      </c>
      <c r="D43" t="s">
        <v>7</v>
      </c>
      <c r="E43" t="s">
        <v>9</v>
      </c>
      <c r="G43" t="str">
        <f t="shared" si="2"/>
        <v>CHANGE</v>
      </c>
      <c r="H43" t="str">
        <f t="shared" si="0"/>
        <v/>
      </c>
      <c r="J43" s="12" t="str">
        <f t="shared" si="1"/>
        <v>Urban/ Suburban</v>
      </c>
    </row>
    <row r="44" spans="1:10" x14ac:dyDescent="0.25">
      <c r="A44">
        <v>1537500</v>
      </c>
      <c r="B44" t="s">
        <v>9</v>
      </c>
      <c r="C44" t="s">
        <v>9</v>
      </c>
      <c r="D44" t="s">
        <v>9</v>
      </c>
      <c r="E44" t="s">
        <v>9</v>
      </c>
      <c r="G44" t="str">
        <f t="shared" si="2"/>
        <v/>
      </c>
      <c r="H44" t="str">
        <f t="shared" si="0"/>
        <v/>
      </c>
      <c r="J44" s="12" t="str">
        <f t="shared" si="1"/>
        <v/>
      </c>
    </row>
    <row r="45" spans="1:10" x14ac:dyDescent="0.25">
      <c r="A45">
        <v>1538000</v>
      </c>
      <c r="B45" t="s">
        <v>10</v>
      </c>
      <c r="C45" t="s">
        <v>7</v>
      </c>
      <c r="D45" t="s">
        <v>10</v>
      </c>
      <c r="E45" t="s">
        <v>7</v>
      </c>
      <c r="G45" t="str">
        <f t="shared" si="2"/>
        <v>CHANGE</v>
      </c>
      <c r="H45" t="str">
        <f t="shared" si="0"/>
        <v/>
      </c>
      <c r="J45" s="12" t="str">
        <f t="shared" si="1"/>
        <v>Suburban/ Light Suburban</v>
      </c>
    </row>
    <row r="46" spans="1:10" x14ac:dyDescent="0.25">
      <c r="A46">
        <v>1542810</v>
      </c>
      <c r="B46" t="s">
        <v>6</v>
      </c>
      <c r="C46" t="s">
        <v>6</v>
      </c>
      <c r="D46" t="s">
        <v>6</v>
      </c>
      <c r="E46" t="s">
        <v>6</v>
      </c>
      <c r="G46" t="str">
        <f t="shared" si="2"/>
        <v/>
      </c>
      <c r="H46" t="str">
        <f t="shared" si="0"/>
        <v/>
      </c>
      <c r="J46" s="12" t="str">
        <f t="shared" si="1"/>
        <v/>
      </c>
    </row>
    <row r="47" spans="1:10" x14ac:dyDescent="0.25">
      <c r="A47">
        <v>1545600</v>
      </c>
      <c r="B47" t="s">
        <v>6</v>
      </c>
      <c r="C47" t="s">
        <v>6</v>
      </c>
      <c r="D47" t="s">
        <v>6</v>
      </c>
      <c r="E47" t="s">
        <v>6</v>
      </c>
      <c r="G47" t="str">
        <f t="shared" si="2"/>
        <v/>
      </c>
      <c r="H47" t="str">
        <f t="shared" si="0"/>
        <v/>
      </c>
      <c r="J47" s="12" t="str">
        <f t="shared" si="1"/>
        <v/>
      </c>
    </row>
    <row r="48" spans="1:10" x14ac:dyDescent="0.25">
      <c r="A48">
        <v>1547700</v>
      </c>
      <c r="B48" t="s">
        <v>6</v>
      </c>
      <c r="C48" t="s">
        <v>6</v>
      </c>
      <c r="D48" t="s">
        <v>6</v>
      </c>
      <c r="E48" t="s">
        <v>6</v>
      </c>
      <c r="G48" t="str">
        <f t="shared" si="2"/>
        <v/>
      </c>
      <c r="H48" t="str">
        <f t="shared" si="0"/>
        <v/>
      </c>
      <c r="J48" s="12" t="str">
        <f t="shared" si="1"/>
        <v/>
      </c>
    </row>
    <row r="49" spans="1:10" x14ac:dyDescent="0.25">
      <c r="A49">
        <v>1549500</v>
      </c>
      <c r="B49" t="s">
        <v>6</v>
      </c>
      <c r="C49" t="s">
        <v>10</v>
      </c>
      <c r="D49" t="s">
        <v>6</v>
      </c>
      <c r="E49" t="s">
        <v>10</v>
      </c>
      <c r="G49" t="str">
        <f t="shared" si="2"/>
        <v>CHANGE</v>
      </c>
      <c r="H49" t="str">
        <f t="shared" si="0"/>
        <v/>
      </c>
      <c r="J49" s="12" t="str">
        <f t="shared" si="1"/>
        <v>Light Suburban/ Rural</v>
      </c>
    </row>
    <row r="50" spans="1:10" x14ac:dyDescent="0.25">
      <c r="A50">
        <v>1552500</v>
      </c>
      <c r="B50" t="s">
        <v>6</v>
      </c>
      <c r="C50" t="s">
        <v>6</v>
      </c>
      <c r="D50" t="s">
        <v>6</v>
      </c>
      <c r="E50" t="s">
        <v>6</v>
      </c>
      <c r="G50" t="str">
        <f t="shared" si="2"/>
        <v/>
      </c>
      <c r="H50" t="str">
        <f t="shared" si="0"/>
        <v/>
      </c>
      <c r="J50" s="12" t="str">
        <f t="shared" si="1"/>
        <v/>
      </c>
    </row>
    <row r="51" spans="1:10" x14ac:dyDescent="0.25">
      <c r="A51">
        <v>1557500</v>
      </c>
      <c r="B51" t="s">
        <v>6</v>
      </c>
      <c r="C51" t="s">
        <v>10</v>
      </c>
      <c r="D51" t="s">
        <v>6</v>
      </c>
      <c r="E51" t="s">
        <v>10</v>
      </c>
      <c r="G51" t="str">
        <f t="shared" si="2"/>
        <v>CHANGE</v>
      </c>
      <c r="H51" t="str">
        <f t="shared" si="0"/>
        <v/>
      </c>
      <c r="J51" s="12" t="str">
        <f t="shared" si="1"/>
        <v>Light Suburban/ Rural</v>
      </c>
    </row>
    <row r="52" spans="1:10" x14ac:dyDescent="0.25">
      <c r="A52">
        <v>1561000</v>
      </c>
      <c r="B52" t="s">
        <v>6</v>
      </c>
      <c r="C52" t="s">
        <v>10</v>
      </c>
      <c r="D52" t="s">
        <v>6</v>
      </c>
      <c r="E52" t="s">
        <v>10</v>
      </c>
      <c r="G52" t="str">
        <f t="shared" si="2"/>
        <v>CHANGE</v>
      </c>
      <c r="H52" t="str">
        <f t="shared" si="0"/>
        <v/>
      </c>
      <c r="J52" s="12" t="str">
        <f t="shared" si="1"/>
        <v>Light Suburban/ Rural</v>
      </c>
    </row>
    <row r="53" spans="1:10" x14ac:dyDescent="0.25">
      <c r="A53">
        <v>1567500</v>
      </c>
      <c r="B53" t="s">
        <v>6</v>
      </c>
      <c r="C53" t="s">
        <v>10</v>
      </c>
      <c r="D53" t="s">
        <v>6</v>
      </c>
      <c r="E53" t="s">
        <v>10</v>
      </c>
      <c r="G53" t="str">
        <f t="shared" si="2"/>
        <v>CHANGE</v>
      </c>
      <c r="H53" t="str">
        <f t="shared" si="0"/>
        <v/>
      </c>
      <c r="J53" s="12" t="str">
        <f t="shared" si="1"/>
        <v>Light Suburban/ Rural</v>
      </c>
    </row>
    <row r="54" spans="1:10" x14ac:dyDescent="0.25">
      <c r="A54">
        <v>1568500</v>
      </c>
      <c r="B54" t="s">
        <v>6</v>
      </c>
      <c r="C54" t="s">
        <v>6</v>
      </c>
      <c r="D54" t="s">
        <v>6</v>
      </c>
      <c r="E54" t="s">
        <v>6</v>
      </c>
      <c r="G54" t="str">
        <f t="shared" si="2"/>
        <v/>
      </c>
      <c r="H54" t="str">
        <f t="shared" si="0"/>
        <v/>
      </c>
      <c r="J54" s="12" t="str">
        <f t="shared" si="1"/>
        <v/>
      </c>
    </row>
    <row r="55" spans="1:10" x14ac:dyDescent="0.25">
      <c r="A55">
        <v>1569800</v>
      </c>
      <c r="B55" t="s">
        <v>9</v>
      </c>
      <c r="C55" t="s">
        <v>9</v>
      </c>
      <c r="D55" t="s">
        <v>9</v>
      </c>
      <c r="E55" t="s">
        <v>9</v>
      </c>
      <c r="G55" t="str">
        <f t="shared" si="2"/>
        <v/>
      </c>
      <c r="H55" t="str">
        <f t="shared" si="0"/>
        <v/>
      </c>
      <c r="J55" s="12" t="str">
        <f t="shared" si="1"/>
        <v/>
      </c>
    </row>
    <row r="56" spans="1:10" x14ac:dyDescent="0.25">
      <c r="A56">
        <v>1581500</v>
      </c>
      <c r="B56" t="s">
        <v>9</v>
      </c>
      <c r="C56" t="s">
        <v>9</v>
      </c>
      <c r="D56" t="s">
        <v>7</v>
      </c>
      <c r="E56" t="s">
        <v>8</v>
      </c>
      <c r="G56" t="str">
        <f t="shared" si="2"/>
        <v/>
      </c>
      <c r="H56" t="str">
        <f t="shared" si="0"/>
        <v>CHANGE</v>
      </c>
      <c r="J56" s="12" t="str">
        <f t="shared" si="1"/>
        <v>Urban/ Suburban</v>
      </c>
    </row>
    <row r="57" spans="1:10" x14ac:dyDescent="0.25">
      <c r="A57" s="13">
        <v>1581700</v>
      </c>
      <c r="B57" t="s">
        <v>7</v>
      </c>
      <c r="C57" t="s">
        <v>10</v>
      </c>
      <c r="D57" t="s">
        <v>6</v>
      </c>
      <c r="E57" t="s">
        <v>9</v>
      </c>
      <c r="G57" t="str">
        <f t="shared" si="2"/>
        <v>CHANGE</v>
      </c>
      <c r="H57" t="str">
        <f t="shared" si="0"/>
        <v>CHANGE</v>
      </c>
      <c r="J57" s="12" t="str">
        <f t="shared" si="1"/>
        <v>Light Suburban/ Rural</v>
      </c>
    </row>
    <row r="58" spans="1:10" x14ac:dyDescent="0.25">
      <c r="A58">
        <v>1583000</v>
      </c>
      <c r="B58" t="s">
        <v>6</v>
      </c>
      <c r="C58" t="s">
        <v>6</v>
      </c>
      <c r="D58" t="s">
        <v>6</v>
      </c>
      <c r="E58" t="s">
        <v>10</v>
      </c>
      <c r="G58" t="str">
        <f t="shared" si="2"/>
        <v/>
      </c>
      <c r="H58" t="str">
        <f t="shared" si="0"/>
        <v>CHANGE</v>
      </c>
      <c r="J58" s="12" t="str">
        <f t="shared" si="1"/>
        <v/>
      </c>
    </row>
    <row r="59" spans="1:10" x14ac:dyDescent="0.25">
      <c r="A59" s="13">
        <v>1584050</v>
      </c>
      <c r="B59" t="s">
        <v>10</v>
      </c>
      <c r="C59" t="s">
        <v>6</v>
      </c>
      <c r="D59" t="s">
        <v>6</v>
      </c>
      <c r="E59" t="s">
        <v>7</v>
      </c>
      <c r="G59" t="str">
        <f t="shared" si="2"/>
        <v>CHANGE</v>
      </c>
      <c r="H59" t="str">
        <f t="shared" si="0"/>
        <v>CHANGE</v>
      </c>
      <c r="J59" s="12" t="str">
        <f t="shared" si="1"/>
        <v/>
      </c>
    </row>
    <row r="60" spans="1:10" x14ac:dyDescent="0.25">
      <c r="A60" s="13">
        <v>1584500</v>
      </c>
      <c r="B60" t="s">
        <v>7</v>
      </c>
      <c r="C60" t="s">
        <v>6</v>
      </c>
      <c r="D60" t="s">
        <v>6</v>
      </c>
      <c r="E60" t="s">
        <v>7</v>
      </c>
      <c r="G60" t="str">
        <f t="shared" si="2"/>
        <v>CHANGE</v>
      </c>
      <c r="H60" t="str">
        <f t="shared" si="0"/>
        <v>CHANGE</v>
      </c>
      <c r="J60" s="12" t="str">
        <f t="shared" si="1"/>
        <v/>
      </c>
    </row>
    <row r="61" spans="1:10" x14ac:dyDescent="0.25">
      <c r="A61">
        <v>1585095</v>
      </c>
      <c r="B61" t="s">
        <v>8</v>
      </c>
      <c r="C61" t="s">
        <v>8</v>
      </c>
      <c r="D61" t="s">
        <v>8</v>
      </c>
      <c r="E61" t="s">
        <v>8</v>
      </c>
      <c r="G61" t="str">
        <f t="shared" si="2"/>
        <v/>
      </c>
      <c r="H61" t="str">
        <f t="shared" si="0"/>
        <v/>
      </c>
      <c r="J61" s="12" t="str">
        <f t="shared" si="1"/>
        <v/>
      </c>
    </row>
    <row r="62" spans="1:10" x14ac:dyDescent="0.25">
      <c r="A62">
        <v>1585100</v>
      </c>
      <c r="B62" t="s">
        <v>8</v>
      </c>
      <c r="C62" t="s">
        <v>8</v>
      </c>
      <c r="D62" t="s">
        <v>8</v>
      </c>
      <c r="E62" t="s">
        <v>8</v>
      </c>
      <c r="G62" t="str">
        <f t="shared" si="2"/>
        <v/>
      </c>
      <c r="H62" t="str">
        <f t="shared" si="0"/>
        <v/>
      </c>
      <c r="J62" s="12" t="str">
        <f t="shared" si="1"/>
        <v/>
      </c>
    </row>
    <row r="63" spans="1:10" x14ac:dyDescent="0.25">
      <c r="A63">
        <v>1585200</v>
      </c>
      <c r="B63" t="s">
        <v>8</v>
      </c>
      <c r="C63" t="s">
        <v>8</v>
      </c>
      <c r="D63" t="s">
        <v>8</v>
      </c>
      <c r="E63" t="s">
        <v>8</v>
      </c>
      <c r="G63" t="str">
        <f t="shared" si="2"/>
        <v/>
      </c>
      <c r="H63" t="str">
        <f t="shared" si="0"/>
        <v/>
      </c>
      <c r="J63" s="12" t="str">
        <f t="shared" si="1"/>
        <v/>
      </c>
    </row>
    <row r="64" spans="1:10" x14ac:dyDescent="0.25">
      <c r="A64">
        <v>1585300</v>
      </c>
      <c r="B64" t="s">
        <v>8</v>
      </c>
      <c r="C64" t="s">
        <v>8</v>
      </c>
      <c r="D64" t="s">
        <v>8</v>
      </c>
      <c r="E64" t="s">
        <v>8</v>
      </c>
      <c r="G64" t="str">
        <f t="shared" si="2"/>
        <v/>
      </c>
      <c r="H64" t="str">
        <f t="shared" si="0"/>
        <v/>
      </c>
      <c r="J64" s="12" t="str">
        <f t="shared" si="1"/>
        <v/>
      </c>
    </row>
    <row r="65" spans="1:10" x14ac:dyDescent="0.25">
      <c r="A65">
        <v>1585400</v>
      </c>
      <c r="B65" t="s">
        <v>8</v>
      </c>
      <c r="C65" t="s">
        <v>8</v>
      </c>
      <c r="D65" t="s">
        <v>8</v>
      </c>
      <c r="E65" t="s">
        <v>8</v>
      </c>
      <c r="G65" t="str">
        <f t="shared" si="2"/>
        <v/>
      </c>
      <c r="H65" t="str">
        <f t="shared" si="0"/>
        <v/>
      </c>
      <c r="J65" s="12" t="str">
        <f t="shared" si="1"/>
        <v/>
      </c>
    </row>
    <row r="66" spans="1:10" x14ac:dyDescent="0.25">
      <c r="A66" s="13">
        <v>1585500</v>
      </c>
      <c r="B66" t="s">
        <v>7</v>
      </c>
      <c r="C66" t="s">
        <v>6</v>
      </c>
      <c r="D66" t="s">
        <v>6</v>
      </c>
      <c r="E66" t="s">
        <v>7</v>
      </c>
      <c r="G66" t="str">
        <f t="shared" si="2"/>
        <v>CHANGE</v>
      </c>
      <c r="H66" t="str">
        <f t="shared" si="0"/>
        <v>CHANGE</v>
      </c>
      <c r="J66" s="12" t="str">
        <f t="shared" si="1"/>
        <v/>
      </c>
    </row>
    <row r="67" spans="1:10" x14ac:dyDescent="0.25">
      <c r="A67" s="13">
        <v>1588000</v>
      </c>
      <c r="B67" t="s">
        <v>10</v>
      </c>
      <c r="C67" t="s">
        <v>6</v>
      </c>
      <c r="D67" t="s">
        <v>6</v>
      </c>
      <c r="E67" t="s">
        <v>7</v>
      </c>
      <c r="G67" t="str">
        <f t="shared" si="2"/>
        <v>CHANGE</v>
      </c>
      <c r="H67" t="str">
        <f t="shared" ref="H67:H130" si="3">IF(C67="", "", IF(C67=E67, "", "CHANGE"))</f>
        <v>CHANGE</v>
      </c>
      <c r="J67" s="12" t="str">
        <f t="shared" ref="J67:J130" si="4">IF(C67=D67, "", CONCATENATE(C67,$K$2,D67))</f>
        <v/>
      </c>
    </row>
    <row r="68" spans="1:10" x14ac:dyDescent="0.25">
      <c r="A68">
        <v>1589100</v>
      </c>
      <c r="B68" t="s">
        <v>8</v>
      </c>
      <c r="C68" t="s">
        <v>8</v>
      </c>
      <c r="D68" t="s">
        <v>8</v>
      </c>
      <c r="E68" t="s">
        <v>8</v>
      </c>
      <c r="G68" t="str">
        <f t="shared" si="2"/>
        <v/>
      </c>
      <c r="H68" t="str">
        <f t="shared" si="3"/>
        <v/>
      </c>
      <c r="J68" s="12" t="str">
        <f t="shared" si="4"/>
        <v/>
      </c>
    </row>
    <row r="69" spans="1:10" x14ac:dyDescent="0.25">
      <c r="A69" s="13">
        <v>1589300</v>
      </c>
      <c r="B69" t="s">
        <v>8</v>
      </c>
      <c r="C69" t="s">
        <v>9</v>
      </c>
      <c r="D69" t="s">
        <v>9</v>
      </c>
      <c r="E69" t="s">
        <v>8</v>
      </c>
      <c r="G69" t="str">
        <f t="shared" ref="G69:G132" si="5">IF(B69="", "", IF(B69=C69, "", "CHANGE"))</f>
        <v>CHANGE</v>
      </c>
      <c r="H69" t="str">
        <f t="shared" si="3"/>
        <v>CHANGE</v>
      </c>
      <c r="J69" s="12" t="str">
        <f t="shared" si="4"/>
        <v/>
      </c>
    </row>
    <row r="70" spans="1:10" x14ac:dyDescent="0.25">
      <c r="A70">
        <v>1589330</v>
      </c>
      <c r="B70" t="s">
        <v>8</v>
      </c>
      <c r="C70" t="s">
        <v>8</v>
      </c>
      <c r="D70" t="s">
        <v>8</v>
      </c>
      <c r="E70" t="s">
        <v>8</v>
      </c>
      <c r="G70" t="str">
        <f t="shared" si="5"/>
        <v/>
      </c>
      <c r="H70" t="str">
        <f t="shared" si="3"/>
        <v/>
      </c>
      <c r="J70" s="12" t="str">
        <f t="shared" si="4"/>
        <v/>
      </c>
    </row>
    <row r="71" spans="1:10" x14ac:dyDescent="0.25">
      <c r="A71" s="13">
        <v>1589440</v>
      </c>
      <c r="B71" t="s">
        <v>9</v>
      </c>
      <c r="C71" t="s">
        <v>7</v>
      </c>
      <c r="D71" t="s">
        <v>7</v>
      </c>
      <c r="E71" t="s">
        <v>9</v>
      </c>
      <c r="G71" t="str">
        <f t="shared" si="5"/>
        <v>CHANGE</v>
      </c>
      <c r="H71" t="str">
        <f t="shared" si="3"/>
        <v>CHANGE</v>
      </c>
      <c r="J71" s="12" t="str">
        <f t="shared" si="4"/>
        <v/>
      </c>
    </row>
    <row r="72" spans="1:10" x14ac:dyDescent="0.25">
      <c r="A72">
        <v>1589500</v>
      </c>
      <c r="B72" t="s">
        <v>8</v>
      </c>
      <c r="C72" t="s">
        <v>8</v>
      </c>
      <c r="D72" t="s">
        <v>8</v>
      </c>
      <c r="E72" t="s">
        <v>8</v>
      </c>
      <c r="G72" t="str">
        <f t="shared" si="5"/>
        <v/>
      </c>
      <c r="H72" t="str">
        <f t="shared" si="3"/>
        <v/>
      </c>
      <c r="J72" s="12" t="str">
        <f t="shared" si="4"/>
        <v/>
      </c>
    </row>
    <row r="73" spans="1:10" x14ac:dyDescent="0.25">
      <c r="A73">
        <v>1590000</v>
      </c>
      <c r="B73" t="s">
        <v>10</v>
      </c>
      <c r="C73" t="s">
        <v>10</v>
      </c>
      <c r="D73" t="s">
        <v>6</v>
      </c>
      <c r="E73" t="s">
        <v>7</v>
      </c>
      <c r="G73" t="str">
        <f t="shared" si="5"/>
        <v/>
      </c>
      <c r="H73" t="str">
        <f t="shared" si="3"/>
        <v>CHANGE</v>
      </c>
      <c r="J73" s="12" t="str">
        <f t="shared" si="4"/>
        <v>Light Suburban/ Rural</v>
      </c>
    </row>
    <row r="74" spans="1:10" x14ac:dyDescent="0.25">
      <c r="A74">
        <v>1590500</v>
      </c>
      <c r="B74" t="s">
        <v>7</v>
      </c>
      <c r="C74" t="s">
        <v>7</v>
      </c>
      <c r="D74" t="s">
        <v>10</v>
      </c>
      <c r="E74" t="s">
        <v>9</v>
      </c>
      <c r="G74" t="str">
        <f t="shared" si="5"/>
        <v/>
      </c>
      <c r="H74" t="str">
        <f t="shared" si="3"/>
        <v>CHANGE</v>
      </c>
      <c r="J74" s="12" t="str">
        <f t="shared" si="4"/>
        <v>Suburban/ Light Suburban</v>
      </c>
    </row>
    <row r="75" spans="1:10" x14ac:dyDescent="0.25">
      <c r="A75">
        <v>1591000</v>
      </c>
      <c r="B75" t="s">
        <v>6</v>
      </c>
      <c r="C75" t="s">
        <v>6</v>
      </c>
      <c r="D75" t="s">
        <v>6</v>
      </c>
      <c r="E75" t="s">
        <v>10</v>
      </c>
      <c r="G75" t="str">
        <f t="shared" si="5"/>
        <v/>
      </c>
      <c r="H75" t="str">
        <f t="shared" si="3"/>
        <v>CHANGE</v>
      </c>
      <c r="J75" s="12" t="str">
        <f t="shared" si="4"/>
        <v/>
      </c>
    </row>
    <row r="76" spans="1:10" x14ac:dyDescent="0.25">
      <c r="A76" s="13">
        <v>1591400</v>
      </c>
      <c r="B76" t="s">
        <v>10</v>
      </c>
      <c r="C76" t="s">
        <v>6</v>
      </c>
      <c r="D76" t="s">
        <v>6</v>
      </c>
      <c r="E76" t="s">
        <v>7</v>
      </c>
      <c r="G76" t="str">
        <f t="shared" si="5"/>
        <v>CHANGE</v>
      </c>
      <c r="H76" t="str">
        <f t="shared" si="3"/>
        <v>CHANGE</v>
      </c>
      <c r="J76" s="12" t="str">
        <f t="shared" si="4"/>
        <v/>
      </c>
    </row>
    <row r="77" spans="1:10" x14ac:dyDescent="0.25">
      <c r="A77">
        <v>1591700</v>
      </c>
      <c r="B77" t="s">
        <v>7</v>
      </c>
      <c r="C77" t="s">
        <v>7</v>
      </c>
      <c r="D77" t="s">
        <v>10</v>
      </c>
      <c r="E77" t="s">
        <v>9</v>
      </c>
      <c r="G77" t="str">
        <f t="shared" si="5"/>
        <v/>
      </c>
      <c r="H77" t="str">
        <f t="shared" si="3"/>
        <v>CHANGE</v>
      </c>
      <c r="J77" s="12" t="str">
        <f t="shared" si="4"/>
        <v>Suburban/ Light Suburban</v>
      </c>
    </row>
    <row r="78" spans="1:10" x14ac:dyDescent="0.25">
      <c r="A78">
        <v>1593500</v>
      </c>
      <c r="B78" t="s">
        <v>9</v>
      </c>
      <c r="C78" t="s">
        <v>9</v>
      </c>
      <c r="D78" t="s">
        <v>9</v>
      </c>
      <c r="E78" t="s">
        <v>8</v>
      </c>
      <c r="G78" t="str">
        <f t="shared" si="5"/>
        <v/>
      </c>
      <c r="H78" t="str">
        <f t="shared" si="3"/>
        <v>CHANGE</v>
      </c>
      <c r="J78" s="12" t="str">
        <f t="shared" si="4"/>
        <v/>
      </c>
    </row>
    <row r="79" spans="1:10" x14ac:dyDescent="0.25">
      <c r="A79">
        <v>1594500</v>
      </c>
      <c r="B79" t="s">
        <v>9</v>
      </c>
      <c r="C79" t="s">
        <v>9</v>
      </c>
      <c r="D79" t="s">
        <v>9</v>
      </c>
      <c r="E79" t="s">
        <v>8</v>
      </c>
      <c r="G79" t="str">
        <f t="shared" si="5"/>
        <v/>
      </c>
      <c r="H79" t="str">
        <f t="shared" si="3"/>
        <v>CHANGE</v>
      </c>
      <c r="J79" s="12" t="str">
        <f t="shared" si="4"/>
        <v/>
      </c>
    </row>
    <row r="80" spans="1:10" x14ac:dyDescent="0.25">
      <c r="A80">
        <v>1594930</v>
      </c>
      <c r="B80" t="s">
        <v>6</v>
      </c>
      <c r="C80" t="s">
        <v>10</v>
      </c>
      <c r="D80" t="s">
        <v>10</v>
      </c>
      <c r="E80" t="s">
        <v>10</v>
      </c>
      <c r="G80" t="str">
        <f t="shared" si="5"/>
        <v>CHANGE</v>
      </c>
      <c r="H80" t="str">
        <f t="shared" si="3"/>
        <v/>
      </c>
      <c r="J80" s="12" t="str">
        <f t="shared" si="4"/>
        <v/>
      </c>
    </row>
    <row r="81" spans="1:10" x14ac:dyDescent="0.25">
      <c r="A81">
        <v>1594936</v>
      </c>
      <c r="B81" t="s">
        <v>6</v>
      </c>
      <c r="C81" t="s">
        <v>10</v>
      </c>
      <c r="D81" t="s">
        <v>6</v>
      </c>
      <c r="E81" t="s">
        <v>10</v>
      </c>
      <c r="G81" t="str">
        <f t="shared" si="5"/>
        <v>CHANGE</v>
      </c>
      <c r="H81" t="str">
        <f t="shared" si="3"/>
        <v/>
      </c>
      <c r="J81" s="12" t="str">
        <f t="shared" si="4"/>
        <v>Light Suburban/ Rural</v>
      </c>
    </row>
    <row r="82" spans="1:10" x14ac:dyDescent="0.25">
      <c r="A82">
        <v>1595200</v>
      </c>
      <c r="B82" t="s">
        <v>6</v>
      </c>
      <c r="C82" t="s">
        <v>10</v>
      </c>
      <c r="D82" t="s">
        <v>7</v>
      </c>
      <c r="E82" t="s">
        <v>10</v>
      </c>
      <c r="G82" t="str">
        <f t="shared" si="5"/>
        <v>CHANGE</v>
      </c>
      <c r="H82" t="str">
        <f t="shared" si="3"/>
        <v/>
      </c>
      <c r="J82" s="12" t="str">
        <f t="shared" si="4"/>
        <v>Light Suburban/ Suburban</v>
      </c>
    </row>
    <row r="83" spans="1:10" x14ac:dyDescent="0.25">
      <c r="A83">
        <v>1595300</v>
      </c>
      <c r="B83" t="s">
        <v>6</v>
      </c>
      <c r="C83" t="s">
        <v>10</v>
      </c>
      <c r="D83" t="s">
        <v>10</v>
      </c>
      <c r="E83" t="s">
        <v>10</v>
      </c>
      <c r="G83" t="str">
        <f t="shared" si="5"/>
        <v>CHANGE</v>
      </c>
      <c r="H83" t="str">
        <f t="shared" si="3"/>
        <v/>
      </c>
      <c r="J83" s="12" t="str">
        <f t="shared" si="4"/>
        <v/>
      </c>
    </row>
    <row r="84" spans="1:10" x14ac:dyDescent="0.25">
      <c r="A84">
        <v>1596500</v>
      </c>
      <c r="B84" t="s">
        <v>6</v>
      </c>
      <c r="C84" t="s">
        <v>6</v>
      </c>
      <c r="D84" t="s">
        <v>6</v>
      </c>
      <c r="E84" t="s">
        <v>6</v>
      </c>
      <c r="G84" t="str">
        <f t="shared" si="5"/>
        <v/>
      </c>
      <c r="H84" t="str">
        <f t="shared" si="3"/>
        <v/>
      </c>
      <c r="J84" s="12" t="str">
        <f t="shared" si="4"/>
        <v/>
      </c>
    </row>
    <row r="85" spans="1:10" x14ac:dyDescent="0.25">
      <c r="A85">
        <v>1597000</v>
      </c>
      <c r="B85" t="s">
        <v>6</v>
      </c>
      <c r="C85" t="s">
        <v>10</v>
      </c>
      <c r="D85" t="s">
        <v>6</v>
      </c>
      <c r="E85" t="s">
        <v>10</v>
      </c>
      <c r="G85" t="str">
        <f t="shared" si="5"/>
        <v>CHANGE</v>
      </c>
      <c r="H85" t="str">
        <f t="shared" si="3"/>
        <v/>
      </c>
      <c r="J85" s="12" t="str">
        <f t="shared" si="4"/>
        <v>Light Suburban/ Rural</v>
      </c>
    </row>
    <row r="86" spans="1:10" x14ac:dyDescent="0.25">
      <c r="A86">
        <v>1603500</v>
      </c>
      <c r="B86" t="s">
        <v>6</v>
      </c>
      <c r="C86" t="s">
        <v>10</v>
      </c>
      <c r="D86" t="s">
        <v>6</v>
      </c>
      <c r="E86" t="s">
        <v>10</v>
      </c>
      <c r="G86" t="str">
        <f t="shared" si="5"/>
        <v>CHANGE</v>
      </c>
      <c r="H86" t="str">
        <f t="shared" si="3"/>
        <v/>
      </c>
      <c r="J86" s="12" t="str">
        <f t="shared" si="4"/>
        <v>Light Suburban/ Rural</v>
      </c>
    </row>
    <row r="87" spans="1:10" x14ac:dyDescent="0.25">
      <c r="A87">
        <v>1613050</v>
      </c>
      <c r="B87" t="s">
        <v>6</v>
      </c>
      <c r="C87" t="s">
        <v>6</v>
      </c>
      <c r="D87" t="s">
        <v>6</v>
      </c>
      <c r="E87" t="s">
        <v>6</v>
      </c>
      <c r="G87" t="str">
        <f t="shared" si="5"/>
        <v/>
      </c>
      <c r="H87" t="str">
        <f t="shared" si="3"/>
        <v/>
      </c>
      <c r="J87" s="12" t="str">
        <f t="shared" si="4"/>
        <v/>
      </c>
    </row>
    <row r="88" spans="1:10" x14ac:dyDescent="0.25">
      <c r="A88">
        <v>1613900</v>
      </c>
      <c r="B88" t="s">
        <v>6</v>
      </c>
      <c r="C88" t="s">
        <v>7</v>
      </c>
      <c r="D88" t="s">
        <v>6</v>
      </c>
      <c r="E88" t="s">
        <v>7</v>
      </c>
      <c r="G88" t="str">
        <f t="shared" si="5"/>
        <v>CHANGE</v>
      </c>
      <c r="H88" t="str">
        <f t="shared" si="3"/>
        <v/>
      </c>
      <c r="J88" s="12" t="str">
        <f t="shared" si="4"/>
        <v>Suburban/ Rural</v>
      </c>
    </row>
    <row r="89" spans="1:10" x14ac:dyDescent="0.25">
      <c r="A89">
        <v>1614090</v>
      </c>
      <c r="B89" t="s">
        <v>6</v>
      </c>
      <c r="C89" t="s">
        <v>6</v>
      </c>
      <c r="D89" t="s">
        <v>6</v>
      </c>
      <c r="E89" t="s">
        <v>6</v>
      </c>
      <c r="G89" t="str">
        <f t="shared" si="5"/>
        <v/>
      </c>
      <c r="H89" t="str">
        <f t="shared" si="3"/>
        <v/>
      </c>
      <c r="J89" s="12" t="str">
        <f t="shared" si="4"/>
        <v/>
      </c>
    </row>
    <row r="90" spans="1:10" x14ac:dyDescent="0.25">
      <c r="A90">
        <v>1616000</v>
      </c>
      <c r="B90" t="s">
        <v>9</v>
      </c>
      <c r="C90" t="s">
        <v>8</v>
      </c>
      <c r="D90" t="s">
        <v>9</v>
      </c>
      <c r="E90" t="s">
        <v>8</v>
      </c>
      <c r="G90" t="str">
        <f t="shared" si="5"/>
        <v>CHANGE</v>
      </c>
      <c r="H90" t="str">
        <f t="shared" si="3"/>
        <v/>
      </c>
      <c r="J90" s="12" t="str">
        <f t="shared" si="4"/>
        <v>Dense Urban/ Urban</v>
      </c>
    </row>
    <row r="91" spans="1:10" x14ac:dyDescent="0.25">
      <c r="A91">
        <v>1617000</v>
      </c>
      <c r="B91" t="s">
        <v>7</v>
      </c>
      <c r="C91" t="s">
        <v>7</v>
      </c>
      <c r="D91" t="s">
        <v>6</v>
      </c>
      <c r="E91" t="s">
        <v>7</v>
      </c>
      <c r="G91" t="str">
        <f t="shared" si="5"/>
        <v/>
      </c>
      <c r="H91" t="str">
        <f t="shared" si="3"/>
        <v/>
      </c>
      <c r="J91" s="12" t="str">
        <f t="shared" si="4"/>
        <v>Suburban/ Rural</v>
      </c>
    </row>
    <row r="92" spans="1:10" x14ac:dyDescent="0.25">
      <c r="A92">
        <v>1617800</v>
      </c>
      <c r="B92" t="s">
        <v>7</v>
      </c>
      <c r="C92" t="s">
        <v>7</v>
      </c>
      <c r="D92" t="s">
        <v>10</v>
      </c>
      <c r="E92" t="s">
        <v>7</v>
      </c>
      <c r="G92" t="str">
        <f t="shared" si="5"/>
        <v/>
      </c>
      <c r="H92" t="str">
        <f t="shared" si="3"/>
        <v/>
      </c>
      <c r="J92" s="12" t="str">
        <f t="shared" si="4"/>
        <v>Suburban/ Light Suburban</v>
      </c>
    </row>
    <row r="93" spans="1:10" x14ac:dyDescent="0.25">
      <c r="A93">
        <v>1620500</v>
      </c>
      <c r="B93" t="s">
        <v>6</v>
      </c>
      <c r="C93" t="s">
        <v>6</v>
      </c>
      <c r="D93" t="s">
        <v>6</v>
      </c>
      <c r="E93" t="s">
        <v>6</v>
      </c>
      <c r="G93" t="str">
        <f t="shared" si="5"/>
        <v/>
      </c>
      <c r="H93" t="str">
        <f t="shared" si="3"/>
        <v/>
      </c>
      <c r="J93" s="12" t="str">
        <f t="shared" si="4"/>
        <v/>
      </c>
    </row>
    <row r="94" spans="1:10" x14ac:dyDescent="0.25">
      <c r="A94">
        <v>1636210</v>
      </c>
      <c r="B94" t="s">
        <v>6</v>
      </c>
      <c r="C94" t="s">
        <v>7</v>
      </c>
      <c r="D94" t="s">
        <v>6</v>
      </c>
      <c r="E94" t="s">
        <v>7</v>
      </c>
      <c r="G94" t="str">
        <f t="shared" si="5"/>
        <v>CHANGE</v>
      </c>
      <c r="H94" t="str">
        <f t="shared" si="3"/>
        <v/>
      </c>
      <c r="J94" s="12" t="str">
        <f t="shared" si="4"/>
        <v>Suburban/ Rural</v>
      </c>
    </row>
    <row r="95" spans="1:10" x14ac:dyDescent="0.25">
      <c r="A95">
        <v>1640500</v>
      </c>
      <c r="B95" t="s">
        <v>6</v>
      </c>
      <c r="C95" t="s">
        <v>10</v>
      </c>
      <c r="D95" t="s">
        <v>6</v>
      </c>
      <c r="E95" t="s">
        <v>10</v>
      </c>
      <c r="G95" t="str">
        <f t="shared" si="5"/>
        <v>CHANGE</v>
      </c>
      <c r="H95" t="str">
        <f t="shared" si="3"/>
        <v/>
      </c>
      <c r="J95" s="12" t="str">
        <f t="shared" si="4"/>
        <v>Light Suburban/ Rural</v>
      </c>
    </row>
    <row r="96" spans="1:10" x14ac:dyDescent="0.25">
      <c r="A96">
        <v>1641000</v>
      </c>
      <c r="B96" t="s">
        <v>10</v>
      </c>
      <c r="C96" t="s">
        <v>7</v>
      </c>
      <c r="D96" t="s">
        <v>10</v>
      </c>
      <c r="E96" t="s">
        <v>7</v>
      </c>
      <c r="G96" t="str">
        <f t="shared" si="5"/>
        <v>CHANGE</v>
      </c>
      <c r="H96" t="str">
        <f t="shared" si="3"/>
        <v/>
      </c>
      <c r="J96" s="12" t="str">
        <f t="shared" si="4"/>
        <v>Suburban/ Light Suburban</v>
      </c>
    </row>
    <row r="97" spans="1:10" x14ac:dyDescent="0.25">
      <c r="A97">
        <v>1641500</v>
      </c>
      <c r="B97" t="s">
        <v>6</v>
      </c>
      <c r="C97" t="s">
        <v>6</v>
      </c>
      <c r="D97" t="s">
        <v>6</v>
      </c>
      <c r="E97" t="s">
        <v>6</v>
      </c>
      <c r="G97" t="str">
        <f t="shared" si="5"/>
        <v/>
      </c>
      <c r="H97" t="str">
        <f t="shared" si="3"/>
        <v/>
      </c>
      <c r="J97" s="12" t="str">
        <f t="shared" si="4"/>
        <v/>
      </c>
    </row>
    <row r="98" spans="1:10" x14ac:dyDescent="0.25">
      <c r="A98">
        <v>1645000</v>
      </c>
      <c r="B98" t="s">
        <v>9</v>
      </c>
      <c r="C98" t="s">
        <v>9</v>
      </c>
      <c r="D98" t="s">
        <v>7</v>
      </c>
      <c r="E98" t="s">
        <v>9</v>
      </c>
      <c r="G98" t="str">
        <f t="shared" si="5"/>
        <v/>
      </c>
      <c r="H98" t="str">
        <f t="shared" si="3"/>
        <v/>
      </c>
      <c r="J98" s="12" t="str">
        <f t="shared" si="4"/>
        <v>Urban/ Suburban</v>
      </c>
    </row>
    <row r="99" spans="1:10" x14ac:dyDescent="0.25">
      <c r="A99">
        <v>1645200</v>
      </c>
      <c r="B99" t="s">
        <v>8</v>
      </c>
      <c r="C99" t="s">
        <v>8</v>
      </c>
      <c r="D99" t="s">
        <v>9</v>
      </c>
      <c r="E99" t="s">
        <v>8</v>
      </c>
      <c r="G99" t="str">
        <f t="shared" si="5"/>
        <v/>
      </c>
      <c r="H99" t="str">
        <f t="shared" si="3"/>
        <v/>
      </c>
      <c r="J99" s="12" t="str">
        <f t="shared" si="4"/>
        <v>Dense Urban/ Urban</v>
      </c>
    </row>
    <row r="100" spans="1:10" x14ac:dyDescent="0.25">
      <c r="A100">
        <v>1646550</v>
      </c>
      <c r="B100" t="s">
        <v>8</v>
      </c>
      <c r="C100" t="s">
        <v>8</v>
      </c>
      <c r="D100" t="s">
        <v>8</v>
      </c>
      <c r="E100" t="s">
        <v>8</v>
      </c>
      <c r="G100" t="str">
        <f t="shared" si="5"/>
        <v/>
      </c>
      <c r="H100" t="str">
        <f t="shared" si="3"/>
        <v/>
      </c>
      <c r="J100" s="12" t="str">
        <f t="shared" si="4"/>
        <v/>
      </c>
    </row>
    <row r="101" spans="1:10" x14ac:dyDescent="0.25">
      <c r="A101">
        <v>1650500</v>
      </c>
      <c r="B101" t="s">
        <v>9</v>
      </c>
      <c r="C101" t="s">
        <v>9</v>
      </c>
      <c r="D101" t="s">
        <v>9</v>
      </c>
      <c r="E101" t="s">
        <v>9</v>
      </c>
      <c r="G101" t="str">
        <f t="shared" si="5"/>
        <v/>
      </c>
      <c r="H101" t="str">
        <f t="shared" si="3"/>
        <v/>
      </c>
      <c r="J101" s="12" t="str">
        <f t="shared" si="4"/>
        <v/>
      </c>
    </row>
    <row r="102" spans="1:10" x14ac:dyDescent="0.25">
      <c r="A102">
        <v>1651000</v>
      </c>
      <c r="B102" t="s">
        <v>8</v>
      </c>
      <c r="C102" t="s">
        <v>8</v>
      </c>
      <c r="D102" t="s">
        <v>8</v>
      </c>
      <c r="E102" t="s">
        <v>8</v>
      </c>
      <c r="G102" t="str">
        <f t="shared" si="5"/>
        <v/>
      </c>
      <c r="H102" t="str">
        <f t="shared" si="3"/>
        <v/>
      </c>
      <c r="J102" s="12" t="str">
        <f t="shared" si="4"/>
        <v/>
      </c>
    </row>
    <row r="103" spans="1:10" x14ac:dyDescent="0.25">
      <c r="A103">
        <v>1652500</v>
      </c>
      <c r="B103" t="s">
        <v>8</v>
      </c>
      <c r="C103" t="s">
        <v>8</v>
      </c>
      <c r="D103" t="s">
        <v>8</v>
      </c>
      <c r="E103" t="s">
        <v>8</v>
      </c>
      <c r="G103" t="str">
        <f t="shared" si="5"/>
        <v/>
      </c>
      <c r="H103" t="str">
        <f t="shared" si="3"/>
        <v/>
      </c>
      <c r="J103" s="12" t="str">
        <f t="shared" si="4"/>
        <v/>
      </c>
    </row>
    <row r="104" spans="1:10" x14ac:dyDescent="0.25">
      <c r="A104">
        <v>1653000</v>
      </c>
      <c r="B104" t="s">
        <v>8</v>
      </c>
      <c r="C104" t="s">
        <v>8</v>
      </c>
      <c r="D104" t="s">
        <v>8</v>
      </c>
      <c r="E104" t="s">
        <v>8</v>
      </c>
      <c r="G104" t="str">
        <f t="shared" si="5"/>
        <v/>
      </c>
      <c r="H104" t="str">
        <f t="shared" si="3"/>
        <v/>
      </c>
      <c r="J104" s="12" t="str">
        <f t="shared" si="4"/>
        <v/>
      </c>
    </row>
    <row r="105" spans="1:10" x14ac:dyDescent="0.25">
      <c r="A105">
        <v>1653500</v>
      </c>
      <c r="B105" t="s">
        <v>8</v>
      </c>
      <c r="C105" t="s">
        <v>8</v>
      </c>
      <c r="D105" t="s">
        <v>8</v>
      </c>
      <c r="E105" t="s">
        <v>8</v>
      </c>
      <c r="G105" t="str">
        <f t="shared" si="5"/>
        <v/>
      </c>
      <c r="H105" t="str">
        <f t="shared" si="3"/>
        <v/>
      </c>
      <c r="J105" s="12" t="str">
        <f t="shared" si="4"/>
        <v/>
      </c>
    </row>
    <row r="106" spans="1:10" x14ac:dyDescent="0.25">
      <c r="A106">
        <v>1653600</v>
      </c>
      <c r="B106" t="s">
        <v>9</v>
      </c>
      <c r="C106" t="s">
        <v>9</v>
      </c>
      <c r="D106" t="s">
        <v>9</v>
      </c>
      <c r="E106" t="s">
        <v>9</v>
      </c>
      <c r="G106" t="str">
        <f t="shared" si="5"/>
        <v/>
      </c>
      <c r="H106" t="str">
        <f t="shared" si="3"/>
        <v/>
      </c>
      <c r="J106" s="12" t="str">
        <f t="shared" si="4"/>
        <v/>
      </c>
    </row>
    <row r="107" spans="1:10" x14ac:dyDescent="0.25">
      <c r="A107">
        <v>1654000</v>
      </c>
      <c r="B107" t="s">
        <v>8</v>
      </c>
      <c r="C107" t="s">
        <v>8</v>
      </c>
      <c r="D107" t="s">
        <v>8</v>
      </c>
      <c r="E107" t="s">
        <v>8</v>
      </c>
      <c r="G107" t="str">
        <f t="shared" si="5"/>
        <v/>
      </c>
      <c r="H107" t="str">
        <f t="shared" si="3"/>
        <v/>
      </c>
      <c r="J107" s="12" t="str">
        <f t="shared" si="4"/>
        <v/>
      </c>
    </row>
    <row r="108" spans="1:10" x14ac:dyDescent="0.25">
      <c r="A108">
        <v>1655500</v>
      </c>
      <c r="B108" t="s">
        <v>10</v>
      </c>
      <c r="C108" t="s">
        <v>10</v>
      </c>
      <c r="D108" t="s">
        <v>6</v>
      </c>
      <c r="E108" t="s">
        <v>10</v>
      </c>
      <c r="G108" t="str">
        <f t="shared" si="5"/>
        <v/>
      </c>
      <c r="H108" t="str">
        <f t="shared" si="3"/>
        <v/>
      </c>
      <c r="J108" s="12" t="str">
        <f t="shared" si="4"/>
        <v>Light Suburban/ Rural</v>
      </c>
    </row>
    <row r="109" spans="1:10" x14ac:dyDescent="0.25">
      <c r="A109">
        <v>1658500</v>
      </c>
      <c r="B109" t="s">
        <v>6</v>
      </c>
      <c r="C109" t="s">
        <v>6</v>
      </c>
      <c r="D109" t="s">
        <v>6</v>
      </c>
      <c r="E109" t="s">
        <v>6</v>
      </c>
      <c r="G109" t="str">
        <f t="shared" si="5"/>
        <v/>
      </c>
      <c r="H109" t="str">
        <f t="shared" si="3"/>
        <v/>
      </c>
      <c r="J109" s="12" t="str">
        <f t="shared" si="4"/>
        <v/>
      </c>
    </row>
    <row r="110" spans="1:10" x14ac:dyDescent="0.25">
      <c r="A110">
        <v>1660400</v>
      </c>
      <c r="B110" t="s">
        <v>10</v>
      </c>
      <c r="C110" t="s">
        <v>10</v>
      </c>
      <c r="D110" t="s">
        <v>7</v>
      </c>
      <c r="E110" t="s">
        <v>7</v>
      </c>
      <c r="G110" t="str">
        <f t="shared" si="5"/>
        <v/>
      </c>
      <c r="H110" t="str">
        <f t="shared" si="3"/>
        <v>CHANGE</v>
      </c>
      <c r="J110" s="12" t="str">
        <f t="shared" si="4"/>
        <v>Light Suburban/ Suburban</v>
      </c>
    </row>
    <row r="111" spans="1:10" x14ac:dyDescent="0.25">
      <c r="A111">
        <v>1661000</v>
      </c>
      <c r="B111" t="s">
        <v>10</v>
      </c>
      <c r="C111" t="s">
        <v>10</v>
      </c>
      <c r="D111" t="s">
        <v>10</v>
      </c>
      <c r="E111" t="s">
        <v>10</v>
      </c>
      <c r="G111" t="str">
        <f t="shared" si="5"/>
        <v/>
      </c>
      <c r="H111" t="str">
        <f t="shared" si="3"/>
        <v/>
      </c>
      <c r="J111" s="12" t="str">
        <f t="shared" si="4"/>
        <v/>
      </c>
    </row>
    <row r="112" spans="1:10" x14ac:dyDescent="0.25">
      <c r="A112">
        <v>1661050</v>
      </c>
      <c r="B112" t="s">
        <v>10</v>
      </c>
      <c r="C112" t="s">
        <v>10</v>
      </c>
      <c r="D112" t="s">
        <v>10</v>
      </c>
      <c r="E112" t="s">
        <v>7</v>
      </c>
      <c r="G112" t="str">
        <f t="shared" si="5"/>
        <v/>
      </c>
      <c r="H112" t="str">
        <f t="shared" si="3"/>
        <v>CHANGE</v>
      </c>
      <c r="J112" s="12" t="str">
        <f t="shared" si="4"/>
        <v/>
      </c>
    </row>
    <row r="113" spans="1:10" x14ac:dyDescent="0.25">
      <c r="A113">
        <v>1661500</v>
      </c>
      <c r="B113" t="s">
        <v>7</v>
      </c>
      <c r="C113" t="s">
        <v>7</v>
      </c>
      <c r="D113" t="s">
        <v>10</v>
      </c>
      <c r="E113" t="s">
        <v>9</v>
      </c>
      <c r="G113" t="str">
        <f t="shared" si="5"/>
        <v/>
      </c>
      <c r="H113" t="str">
        <f t="shared" si="3"/>
        <v>CHANGE</v>
      </c>
      <c r="J113" s="12" t="str">
        <f t="shared" si="4"/>
        <v>Suburban/ Light Suburban</v>
      </c>
    </row>
    <row r="114" spans="1:10" x14ac:dyDescent="0.25">
      <c r="A114">
        <v>1661800</v>
      </c>
      <c r="B114" t="s">
        <v>6</v>
      </c>
      <c r="C114" t="s">
        <v>6</v>
      </c>
      <c r="D114" t="s">
        <v>10</v>
      </c>
      <c r="E114" t="s">
        <v>6</v>
      </c>
      <c r="G114" t="str">
        <f t="shared" si="5"/>
        <v/>
      </c>
      <c r="H114" t="str">
        <f t="shared" si="3"/>
        <v/>
      </c>
      <c r="J114" s="12" t="str">
        <f t="shared" si="4"/>
        <v>Rural/ Light Suburban</v>
      </c>
    </row>
    <row r="115" spans="1:10" x14ac:dyDescent="0.25">
      <c r="A115">
        <v>1662500</v>
      </c>
      <c r="B115" t="s">
        <v>6</v>
      </c>
      <c r="C115" t="s">
        <v>6</v>
      </c>
      <c r="D115" t="s">
        <v>6</v>
      </c>
      <c r="E115" t="s">
        <v>6</v>
      </c>
      <c r="G115" t="str">
        <f t="shared" si="5"/>
        <v/>
      </c>
      <c r="H115" t="str">
        <f t="shared" si="3"/>
        <v/>
      </c>
      <c r="J115" s="12" t="str">
        <f t="shared" si="4"/>
        <v/>
      </c>
    </row>
    <row r="116" spans="1:10" x14ac:dyDescent="0.25">
      <c r="A116">
        <v>1662800</v>
      </c>
      <c r="B116" t="s">
        <v>6</v>
      </c>
      <c r="C116" t="s">
        <v>6</v>
      </c>
      <c r="D116" t="s">
        <v>6</v>
      </c>
      <c r="E116" t="s">
        <v>6</v>
      </c>
      <c r="G116" t="str">
        <f t="shared" si="5"/>
        <v/>
      </c>
      <c r="H116" t="str">
        <f t="shared" si="3"/>
        <v/>
      </c>
      <c r="J116" s="12" t="str">
        <f t="shared" si="4"/>
        <v/>
      </c>
    </row>
    <row r="117" spans="1:10" x14ac:dyDescent="0.25">
      <c r="A117">
        <v>1665000</v>
      </c>
      <c r="B117" t="s">
        <v>10</v>
      </c>
      <c r="C117" t="s">
        <v>10</v>
      </c>
      <c r="D117" t="s">
        <v>6</v>
      </c>
      <c r="E117" t="s">
        <v>10</v>
      </c>
      <c r="G117" t="str">
        <f t="shared" si="5"/>
        <v/>
      </c>
      <c r="H117" t="str">
        <f t="shared" si="3"/>
        <v/>
      </c>
      <c r="J117" s="12" t="str">
        <f t="shared" si="4"/>
        <v>Light Suburban/ Rural</v>
      </c>
    </row>
    <row r="118" spans="1:10" x14ac:dyDescent="0.25">
      <c r="A118">
        <v>1668500</v>
      </c>
      <c r="B118" t="s">
        <v>6</v>
      </c>
      <c r="C118" t="s">
        <v>6</v>
      </c>
      <c r="D118" t="s">
        <v>6</v>
      </c>
      <c r="E118" t="s">
        <v>10</v>
      </c>
      <c r="G118" t="str">
        <f t="shared" si="5"/>
        <v/>
      </c>
      <c r="H118" t="str">
        <f t="shared" si="3"/>
        <v>CHANGE</v>
      </c>
      <c r="J118" s="12" t="str">
        <f t="shared" si="4"/>
        <v/>
      </c>
    </row>
    <row r="119" spans="1:10" x14ac:dyDescent="0.25">
      <c r="A119">
        <v>1669000</v>
      </c>
      <c r="B119" t="s">
        <v>6</v>
      </c>
      <c r="C119" t="s">
        <v>6</v>
      </c>
      <c r="D119" t="s">
        <v>6</v>
      </c>
      <c r="E119" t="s">
        <v>6</v>
      </c>
      <c r="G119" t="str">
        <f t="shared" si="5"/>
        <v/>
      </c>
      <c r="H119" t="str">
        <f t="shared" si="3"/>
        <v/>
      </c>
      <c r="J119" s="12" t="str">
        <f t="shared" si="4"/>
        <v/>
      </c>
    </row>
    <row r="120" spans="1:10" x14ac:dyDescent="0.25">
      <c r="A120">
        <v>1670000</v>
      </c>
      <c r="B120" t="s">
        <v>6</v>
      </c>
      <c r="C120" t="s">
        <v>6</v>
      </c>
      <c r="D120" t="s">
        <v>6</v>
      </c>
      <c r="E120" t="s">
        <v>6</v>
      </c>
      <c r="G120" t="str">
        <f t="shared" si="5"/>
        <v/>
      </c>
      <c r="H120" t="str">
        <f t="shared" si="3"/>
        <v/>
      </c>
      <c r="J120" s="12" t="str">
        <f t="shared" si="4"/>
        <v/>
      </c>
    </row>
    <row r="121" spans="1:10" x14ac:dyDescent="0.25">
      <c r="A121">
        <v>1671500</v>
      </c>
      <c r="B121" t="s">
        <v>6</v>
      </c>
      <c r="C121" t="s">
        <v>6</v>
      </c>
      <c r="D121" t="s">
        <v>6</v>
      </c>
      <c r="E121" t="s">
        <v>6</v>
      </c>
      <c r="G121" t="str">
        <f t="shared" si="5"/>
        <v/>
      </c>
      <c r="H121" t="str">
        <f t="shared" si="3"/>
        <v/>
      </c>
      <c r="J121" s="12" t="str">
        <f t="shared" si="4"/>
        <v/>
      </c>
    </row>
    <row r="122" spans="1:10" x14ac:dyDescent="0.25">
      <c r="A122">
        <v>1673500</v>
      </c>
      <c r="B122" t="s">
        <v>9</v>
      </c>
      <c r="C122" t="s">
        <v>9</v>
      </c>
      <c r="D122" t="s">
        <v>9</v>
      </c>
      <c r="E122" t="s">
        <v>9</v>
      </c>
      <c r="G122" t="str">
        <f t="shared" si="5"/>
        <v/>
      </c>
      <c r="H122" t="str">
        <f t="shared" si="3"/>
        <v/>
      </c>
      <c r="J122" s="12" t="str">
        <f t="shared" si="4"/>
        <v/>
      </c>
    </row>
    <row r="123" spans="1:10" x14ac:dyDescent="0.25">
      <c r="A123" s="13">
        <v>1673550</v>
      </c>
      <c r="B123" t="s">
        <v>7</v>
      </c>
      <c r="C123" t="s">
        <v>10</v>
      </c>
      <c r="D123" t="s">
        <v>7</v>
      </c>
      <c r="E123" t="s">
        <v>7</v>
      </c>
      <c r="G123" t="str">
        <f t="shared" si="5"/>
        <v>CHANGE</v>
      </c>
      <c r="H123" t="str">
        <f t="shared" si="3"/>
        <v>CHANGE</v>
      </c>
      <c r="J123" s="12" t="str">
        <f t="shared" si="4"/>
        <v>Light Suburban/ Suburban</v>
      </c>
    </row>
    <row r="124" spans="1:10" x14ac:dyDescent="0.25">
      <c r="A124">
        <v>2017000</v>
      </c>
      <c r="B124" t="s">
        <v>6</v>
      </c>
      <c r="C124" t="s">
        <v>10</v>
      </c>
      <c r="D124" t="s">
        <v>6</v>
      </c>
      <c r="E124" t="s">
        <v>10</v>
      </c>
      <c r="G124" t="str">
        <f t="shared" si="5"/>
        <v>CHANGE</v>
      </c>
      <c r="H124" t="str">
        <f t="shared" si="3"/>
        <v/>
      </c>
      <c r="J124" s="12" t="str">
        <f t="shared" si="4"/>
        <v>Light Suburban/ Rural</v>
      </c>
    </row>
    <row r="125" spans="1:10" x14ac:dyDescent="0.25">
      <c r="A125">
        <v>2018500</v>
      </c>
      <c r="B125" t="s">
        <v>6</v>
      </c>
      <c r="C125" t="s">
        <v>6</v>
      </c>
      <c r="D125" t="s">
        <v>6</v>
      </c>
      <c r="E125" t="s">
        <v>10</v>
      </c>
      <c r="G125" t="str">
        <f t="shared" si="5"/>
        <v/>
      </c>
      <c r="H125" t="str">
        <f t="shared" si="3"/>
        <v>CHANGE</v>
      </c>
      <c r="J125" s="12" t="str">
        <f t="shared" si="4"/>
        <v/>
      </c>
    </row>
    <row r="126" spans="1:10" x14ac:dyDescent="0.25">
      <c r="A126">
        <v>2022500</v>
      </c>
      <c r="B126" t="s">
        <v>6</v>
      </c>
      <c r="C126" t="s">
        <v>10</v>
      </c>
      <c r="D126" t="s">
        <v>6</v>
      </c>
      <c r="E126" t="s">
        <v>10</v>
      </c>
      <c r="G126" t="str">
        <f t="shared" si="5"/>
        <v>CHANGE</v>
      </c>
      <c r="H126" t="str">
        <f t="shared" si="3"/>
        <v/>
      </c>
      <c r="J126" s="12" t="str">
        <f t="shared" si="4"/>
        <v>Light Suburban/ Rural</v>
      </c>
    </row>
    <row r="127" spans="1:10" x14ac:dyDescent="0.25">
      <c r="A127">
        <v>2027500</v>
      </c>
      <c r="B127" t="s">
        <v>6</v>
      </c>
      <c r="C127" t="s">
        <v>6</v>
      </c>
      <c r="D127" t="s">
        <v>6</v>
      </c>
      <c r="E127" t="s">
        <v>6</v>
      </c>
      <c r="G127" t="str">
        <f t="shared" si="5"/>
        <v/>
      </c>
      <c r="H127" t="str">
        <f t="shared" si="3"/>
        <v/>
      </c>
      <c r="J127" s="12" t="str">
        <f t="shared" si="4"/>
        <v/>
      </c>
    </row>
    <row r="128" spans="1:10" x14ac:dyDescent="0.25">
      <c r="A128">
        <v>2036500</v>
      </c>
      <c r="B128" t="s">
        <v>6</v>
      </c>
      <c r="C128" t="s">
        <v>10</v>
      </c>
      <c r="D128" t="s">
        <v>6</v>
      </c>
      <c r="E128" t="s">
        <v>10</v>
      </c>
      <c r="G128" t="str">
        <f t="shared" si="5"/>
        <v>CHANGE</v>
      </c>
      <c r="H128" t="str">
        <f t="shared" si="3"/>
        <v/>
      </c>
      <c r="J128" s="12" t="str">
        <f t="shared" si="4"/>
        <v>Light Suburban/ Rural</v>
      </c>
    </row>
    <row r="129" spans="1:10" x14ac:dyDescent="0.25">
      <c r="A129">
        <v>2038000</v>
      </c>
      <c r="B129" t="s">
        <v>9</v>
      </c>
      <c r="C129" t="s">
        <v>8</v>
      </c>
      <c r="D129" t="s">
        <v>9</v>
      </c>
      <c r="E129" t="s">
        <v>8</v>
      </c>
      <c r="G129" t="str">
        <f t="shared" si="5"/>
        <v>CHANGE</v>
      </c>
      <c r="H129" t="str">
        <f t="shared" si="3"/>
        <v/>
      </c>
      <c r="J129" s="12" t="str">
        <f t="shared" si="4"/>
        <v>Dense Urban/ Urban</v>
      </c>
    </row>
    <row r="130" spans="1:10" x14ac:dyDescent="0.25">
      <c r="A130">
        <v>2038850</v>
      </c>
      <c r="B130" t="s">
        <v>6</v>
      </c>
      <c r="C130" t="s">
        <v>6</v>
      </c>
      <c r="D130" t="s">
        <v>10</v>
      </c>
      <c r="E130" t="s">
        <v>6</v>
      </c>
      <c r="G130" t="str">
        <f t="shared" si="5"/>
        <v/>
      </c>
      <c r="H130" t="str">
        <f t="shared" si="3"/>
        <v/>
      </c>
      <c r="J130" s="12" t="str">
        <f t="shared" si="4"/>
        <v>Rural/ Light Suburban</v>
      </c>
    </row>
    <row r="131" spans="1:10" x14ac:dyDescent="0.25">
      <c r="A131">
        <v>2043500</v>
      </c>
      <c r="B131" t="s">
        <v>6</v>
      </c>
      <c r="C131" t="s">
        <v>6</v>
      </c>
      <c r="D131" t="s">
        <v>10</v>
      </c>
      <c r="E131" t="s">
        <v>10</v>
      </c>
      <c r="G131" t="str">
        <f t="shared" si="5"/>
        <v/>
      </c>
      <c r="H131" t="str">
        <f t="shared" ref="H131:H153" si="6">IF(C131="", "", IF(C131=E131, "", "CHANGE"))</f>
        <v>CHANGE</v>
      </c>
      <c r="J131" s="12" t="str">
        <f t="shared" ref="J131:J153" si="7">IF(C131=D131, "", CONCATENATE(C131,$K$2,D131))</f>
        <v>Rural/ Light Suburban</v>
      </c>
    </row>
    <row r="132" spans="1:10" x14ac:dyDescent="0.25">
      <c r="A132">
        <v>2044000</v>
      </c>
      <c r="B132" t="s">
        <v>6</v>
      </c>
      <c r="C132" t="s">
        <v>6</v>
      </c>
      <c r="D132" t="s">
        <v>6</v>
      </c>
      <c r="E132" t="s">
        <v>6</v>
      </c>
      <c r="G132" t="str">
        <f t="shared" si="5"/>
        <v/>
      </c>
      <c r="H132" t="str">
        <f t="shared" si="6"/>
        <v/>
      </c>
      <c r="J132" s="12" t="str">
        <f t="shared" si="7"/>
        <v/>
      </c>
    </row>
    <row r="133" spans="1:10" x14ac:dyDescent="0.25">
      <c r="A133">
        <v>2051600</v>
      </c>
      <c r="B133" t="s">
        <v>19</v>
      </c>
      <c r="C133" t="s">
        <v>10</v>
      </c>
      <c r="D133" t="s">
        <v>6</v>
      </c>
      <c r="E133" t="s">
        <v>10</v>
      </c>
      <c r="G133" t="str">
        <f t="shared" ref="G133:G153" si="8">IF(B133="", "", IF(B133=C133, "", "CHANGE"))</f>
        <v/>
      </c>
      <c r="H133" t="str">
        <f t="shared" si="6"/>
        <v/>
      </c>
      <c r="J133" s="12" t="str">
        <f t="shared" si="7"/>
        <v>Light Suburban/ Rural</v>
      </c>
    </row>
    <row r="134" spans="1:10" x14ac:dyDescent="0.25">
      <c r="A134">
        <v>2055100</v>
      </c>
      <c r="B134" t="s">
        <v>10</v>
      </c>
      <c r="C134" t="s">
        <v>7</v>
      </c>
      <c r="D134" t="s">
        <v>6</v>
      </c>
      <c r="E134" t="s">
        <v>7</v>
      </c>
      <c r="G134" t="str">
        <f t="shared" si="8"/>
        <v>CHANGE</v>
      </c>
      <c r="H134" t="str">
        <f t="shared" si="6"/>
        <v/>
      </c>
      <c r="J134" s="12" t="str">
        <f t="shared" si="7"/>
        <v>Suburban/ Rural</v>
      </c>
    </row>
    <row r="135" spans="1:10" x14ac:dyDescent="0.25">
      <c r="A135">
        <v>2076500</v>
      </c>
      <c r="B135" t="s">
        <v>19</v>
      </c>
      <c r="C135" t="s">
        <v>7</v>
      </c>
      <c r="D135" t="s">
        <v>10</v>
      </c>
      <c r="E135" t="s">
        <v>7</v>
      </c>
      <c r="G135" t="str">
        <f t="shared" si="8"/>
        <v/>
      </c>
      <c r="H135" t="str">
        <f t="shared" si="6"/>
        <v/>
      </c>
      <c r="J135" s="12" t="str">
        <f t="shared" si="7"/>
        <v>Suburban/ Light Suburban</v>
      </c>
    </row>
    <row r="136" spans="1:10" x14ac:dyDescent="0.25">
      <c r="A136">
        <v>3011800</v>
      </c>
      <c r="B136" t="s">
        <v>6</v>
      </c>
      <c r="C136" t="s">
        <v>6</v>
      </c>
      <c r="D136" t="s">
        <v>6</v>
      </c>
      <c r="E136" t="s">
        <v>6</v>
      </c>
      <c r="G136" t="str">
        <f t="shared" si="8"/>
        <v/>
      </c>
      <c r="H136" t="str">
        <f t="shared" si="6"/>
        <v/>
      </c>
      <c r="J136" s="12" t="str">
        <f t="shared" si="7"/>
        <v/>
      </c>
    </row>
    <row r="137" spans="1:10" x14ac:dyDescent="0.25">
      <c r="A137">
        <v>3022540</v>
      </c>
      <c r="B137" t="s">
        <v>19</v>
      </c>
      <c r="C137" t="s">
        <v>6</v>
      </c>
      <c r="D137" t="s">
        <v>6</v>
      </c>
      <c r="E137" t="s">
        <v>6</v>
      </c>
      <c r="G137" t="str">
        <f t="shared" si="8"/>
        <v/>
      </c>
      <c r="H137" t="str">
        <f t="shared" si="6"/>
        <v/>
      </c>
      <c r="J137" s="12" t="str">
        <f t="shared" si="7"/>
        <v/>
      </c>
    </row>
    <row r="138" spans="1:10" x14ac:dyDescent="0.25">
      <c r="A138">
        <v>3026500</v>
      </c>
      <c r="B138" t="s">
        <v>6</v>
      </c>
      <c r="C138" t="s">
        <v>10</v>
      </c>
      <c r="D138" t="s">
        <v>6</v>
      </c>
      <c r="E138" t="s">
        <v>10</v>
      </c>
      <c r="G138" t="str">
        <f t="shared" si="8"/>
        <v>CHANGE</v>
      </c>
      <c r="H138" t="str">
        <f t="shared" si="6"/>
        <v/>
      </c>
      <c r="J138" s="12" t="str">
        <f t="shared" si="7"/>
        <v>Light Suburban/ Rural</v>
      </c>
    </row>
    <row r="139" spans="1:10" x14ac:dyDescent="0.25">
      <c r="A139">
        <v>3049800</v>
      </c>
      <c r="B139" t="s">
        <v>19</v>
      </c>
      <c r="C139" t="s">
        <v>9</v>
      </c>
      <c r="D139" t="s">
        <v>7</v>
      </c>
      <c r="E139" t="s">
        <v>9</v>
      </c>
      <c r="G139" t="str">
        <f t="shared" si="8"/>
        <v/>
      </c>
      <c r="H139" t="str">
        <f t="shared" si="6"/>
        <v/>
      </c>
      <c r="J139" s="12" t="str">
        <f t="shared" si="7"/>
        <v>Urban/ Suburban</v>
      </c>
    </row>
    <row r="140" spans="1:10" x14ac:dyDescent="0.25">
      <c r="A140">
        <v>3052500</v>
      </c>
      <c r="B140" t="s">
        <v>19</v>
      </c>
      <c r="C140" t="s">
        <v>10</v>
      </c>
      <c r="D140" t="s">
        <v>6</v>
      </c>
      <c r="E140" t="s">
        <v>10</v>
      </c>
      <c r="G140" t="str">
        <f t="shared" si="8"/>
        <v/>
      </c>
      <c r="H140" t="str">
        <f t="shared" si="6"/>
        <v/>
      </c>
      <c r="J140" s="12" t="str">
        <f t="shared" si="7"/>
        <v>Light Suburban/ Rural</v>
      </c>
    </row>
    <row r="141" spans="1:10" x14ac:dyDescent="0.25">
      <c r="A141">
        <v>3062400</v>
      </c>
      <c r="B141" t="s">
        <v>19</v>
      </c>
      <c r="C141" t="s">
        <v>7</v>
      </c>
      <c r="D141" t="s">
        <v>6</v>
      </c>
      <c r="E141" t="s">
        <v>7</v>
      </c>
      <c r="G141" t="str">
        <f t="shared" si="8"/>
        <v/>
      </c>
      <c r="H141" t="str">
        <f t="shared" si="6"/>
        <v/>
      </c>
      <c r="J141" s="12" t="str">
        <f t="shared" si="7"/>
        <v>Suburban/ Rural</v>
      </c>
    </row>
    <row r="142" spans="1:10" x14ac:dyDescent="0.25">
      <c r="A142">
        <v>3076600</v>
      </c>
      <c r="B142" t="s">
        <v>6</v>
      </c>
      <c r="C142" t="s">
        <v>10</v>
      </c>
      <c r="D142" t="s">
        <v>6</v>
      </c>
      <c r="E142" t="s">
        <v>10</v>
      </c>
      <c r="G142" t="str">
        <f t="shared" si="8"/>
        <v>CHANGE</v>
      </c>
      <c r="H142" t="str">
        <f t="shared" si="6"/>
        <v/>
      </c>
      <c r="J142" s="12" t="str">
        <f t="shared" si="7"/>
        <v>Light Suburban/ Rural</v>
      </c>
    </row>
    <row r="143" spans="1:10" x14ac:dyDescent="0.25">
      <c r="A143">
        <v>3083000</v>
      </c>
      <c r="B143" t="s">
        <v>19</v>
      </c>
      <c r="C143" t="s">
        <v>6</v>
      </c>
      <c r="D143" t="s">
        <v>6</v>
      </c>
      <c r="E143" t="s">
        <v>6</v>
      </c>
      <c r="G143" t="str">
        <f t="shared" si="8"/>
        <v/>
      </c>
      <c r="H143" t="str">
        <f t="shared" si="6"/>
        <v/>
      </c>
      <c r="J143" s="12" t="str">
        <f t="shared" si="7"/>
        <v/>
      </c>
    </row>
    <row r="144" spans="1:10" x14ac:dyDescent="0.25">
      <c r="A144">
        <v>3084000</v>
      </c>
      <c r="B144" t="s">
        <v>19</v>
      </c>
      <c r="C144" t="s">
        <v>8</v>
      </c>
      <c r="D144" t="s">
        <v>9</v>
      </c>
      <c r="E144" t="s">
        <v>8</v>
      </c>
      <c r="G144" t="str">
        <f t="shared" si="8"/>
        <v/>
      </c>
      <c r="H144" t="str">
        <f t="shared" si="6"/>
        <v/>
      </c>
      <c r="J144" s="12" t="str">
        <f t="shared" si="7"/>
        <v>Dense Urban/ Urban</v>
      </c>
    </row>
    <row r="145" spans="1:10" x14ac:dyDescent="0.25">
      <c r="A145">
        <v>3101000</v>
      </c>
      <c r="B145" t="s">
        <v>19</v>
      </c>
      <c r="C145" t="s">
        <v>10</v>
      </c>
      <c r="D145" t="s">
        <v>6</v>
      </c>
      <c r="E145" t="s">
        <v>10</v>
      </c>
      <c r="G145" t="str">
        <f t="shared" si="8"/>
        <v/>
      </c>
      <c r="H145" t="str">
        <f t="shared" si="6"/>
        <v/>
      </c>
      <c r="J145" s="12" t="str">
        <f t="shared" si="7"/>
        <v>Light Suburban/ Rural</v>
      </c>
    </row>
    <row r="146" spans="1:10" x14ac:dyDescent="0.25">
      <c r="A146">
        <v>3111150</v>
      </c>
      <c r="B146" t="s">
        <v>19</v>
      </c>
      <c r="C146" t="s">
        <v>10</v>
      </c>
      <c r="D146" t="s">
        <v>6</v>
      </c>
      <c r="E146" t="s">
        <v>10</v>
      </c>
      <c r="G146" t="str">
        <f t="shared" si="8"/>
        <v/>
      </c>
      <c r="H146" t="str">
        <f t="shared" si="6"/>
        <v/>
      </c>
      <c r="J146" s="12" t="str">
        <f t="shared" si="7"/>
        <v>Light Suburban/ Rural</v>
      </c>
    </row>
    <row r="147" spans="1:10" x14ac:dyDescent="0.25">
      <c r="A147">
        <v>3165000</v>
      </c>
      <c r="B147" t="s">
        <v>19</v>
      </c>
      <c r="C147" t="s">
        <v>10</v>
      </c>
      <c r="D147" t="s">
        <v>6</v>
      </c>
      <c r="E147" t="s">
        <v>10</v>
      </c>
      <c r="G147" t="str">
        <f t="shared" si="8"/>
        <v/>
      </c>
      <c r="H147" t="str">
        <f t="shared" si="6"/>
        <v/>
      </c>
      <c r="J147" s="12" t="str">
        <f t="shared" si="7"/>
        <v>Light Suburban/ Rural</v>
      </c>
    </row>
    <row r="148" spans="1:10" x14ac:dyDescent="0.25">
      <c r="A148">
        <v>3178500</v>
      </c>
      <c r="B148" t="s">
        <v>19</v>
      </c>
      <c r="C148" t="s">
        <v>6</v>
      </c>
      <c r="D148" t="s">
        <v>6</v>
      </c>
      <c r="E148" t="s">
        <v>6</v>
      </c>
      <c r="G148" t="str">
        <f t="shared" si="8"/>
        <v/>
      </c>
      <c r="H148" t="str">
        <f t="shared" si="6"/>
        <v/>
      </c>
      <c r="J148" s="12" t="str">
        <f t="shared" si="7"/>
        <v/>
      </c>
    </row>
    <row r="149" spans="1:10" x14ac:dyDescent="0.25">
      <c r="A149">
        <v>3206600</v>
      </c>
      <c r="B149" t="s">
        <v>19</v>
      </c>
      <c r="C149" t="s">
        <v>10</v>
      </c>
      <c r="D149" t="s">
        <v>6</v>
      </c>
      <c r="E149" t="s">
        <v>10</v>
      </c>
      <c r="G149" t="str">
        <f t="shared" si="8"/>
        <v/>
      </c>
      <c r="H149" t="str">
        <f t="shared" si="6"/>
        <v/>
      </c>
      <c r="J149" s="12" t="str">
        <f t="shared" si="7"/>
        <v>Light Suburban/ Rural</v>
      </c>
    </row>
    <row r="150" spans="1:10" x14ac:dyDescent="0.25">
      <c r="A150">
        <v>3208700</v>
      </c>
      <c r="B150" t="s">
        <v>19</v>
      </c>
      <c r="C150" t="s">
        <v>6</v>
      </c>
      <c r="D150" t="s">
        <v>6</v>
      </c>
      <c r="E150" t="s">
        <v>6</v>
      </c>
      <c r="G150" t="str">
        <f t="shared" si="8"/>
        <v/>
      </c>
      <c r="H150" t="str">
        <f t="shared" si="6"/>
        <v/>
      </c>
      <c r="J150" s="12" t="str">
        <f t="shared" si="7"/>
        <v/>
      </c>
    </row>
    <row r="151" spans="1:10" x14ac:dyDescent="0.25">
      <c r="A151">
        <v>3213500</v>
      </c>
      <c r="B151" t="s">
        <v>19</v>
      </c>
      <c r="C151" t="s">
        <v>10</v>
      </c>
      <c r="D151" t="s">
        <v>6</v>
      </c>
      <c r="E151" t="s">
        <v>10</v>
      </c>
      <c r="G151" t="str">
        <f t="shared" si="8"/>
        <v/>
      </c>
      <c r="H151" t="str">
        <f t="shared" si="6"/>
        <v/>
      </c>
      <c r="J151" s="12" t="str">
        <f t="shared" si="7"/>
        <v>Light Suburban/ Rural</v>
      </c>
    </row>
    <row r="152" spans="1:10" x14ac:dyDescent="0.25">
      <c r="A152">
        <v>3478400</v>
      </c>
      <c r="B152" t="s">
        <v>19</v>
      </c>
      <c r="C152" t="s">
        <v>7</v>
      </c>
      <c r="D152" t="s">
        <v>10</v>
      </c>
      <c r="E152" t="s">
        <v>7</v>
      </c>
      <c r="G152" t="str">
        <f t="shared" si="8"/>
        <v/>
      </c>
      <c r="H152" t="str">
        <f t="shared" si="6"/>
        <v/>
      </c>
      <c r="J152" s="12" t="str">
        <f t="shared" si="7"/>
        <v>Suburban/ Light Suburban</v>
      </c>
    </row>
    <row r="153" spans="1:10" x14ac:dyDescent="0.25">
      <c r="A153">
        <v>4213040</v>
      </c>
      <c r="B153" t="s">
        <v>19</v>
      </c>
      <c r="C153" t="s">
        <v>7</v>
      </c>
      <c r="D153" t="s">
        <v>6</v>
      </c>
      <c r="E153" t="s">
        <v>7</v>
      </c>
      <c r="G153" t="str">
        <f t="shared" si="8"/>
        <v/>
      </c>
      <c r="H153" t="str">
        <f t="shared" si="6"/>
        <v/>
      </c>
      <c r="J153" s="12" t="str">
        <f t="shared" si="7"/>
        <v>Suburban/ Rural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workbookViewId="0">
      <pane ySplit="2" topLeftCell="A3" activePane="bottomLeft" state="frozen"/>
      <selection pane="bottomLeft" activeCell="I27" sqref="I27"/>
    </sheetView>
  </sheetViews>
  <sheetFormatPr defaultRowHeight="15.75" x14ac:dyDescent="0.25"/>
  <cols>
    <col min="7" max="7" width="16.3984375" style="20" customWidth="1"/>
    <col min="8" max="8" width="13.69921875" style="20" customWidth="1"/>
    <col min="10" max="11" width="14.796875" customWidth="1"/>
  </cols>
  <sheetData>
    <row r="1" spans="1:15" x14ac:dyDescent="0.25">
      <c r="G1" s="18" t="s">
        <v>26</v>
      </c>
      <c r="H1" s="18"/>
      <c r="J1" s="16" t="s">
        <v>29</v>
      </c>
      <c r="K1" s="16"/>
    </row>
    <row r="2" spans="1:15" ht="53.25" customHeight="1" x14ac:dyDescent="0.25">
      <c r="A2" t="s">
        <v>3</v>
      </c>
      <c r="B2" t="s">
        <v>22</v>
      </c>
      <c r="C2" s="12" t="s">
        <v>23</v>
      </c>
      <c r="D2" s="12" t="s">
        <v>24</v>
      </c>
      <c r="E2" t="s">
        <v>25</v>
      </c>
      <c r="G2" s="19" t="s">
        <v>27</v>
      </c>
      <c r="H2" s="19" t="s">
        <v>28</v>
      </c>
      <c r="J2" s="19" t="s">
        <v>27</v>
      </c>
      <c r="K2" s="19" t="s">
        <v>28</v>
      </c>
      <c r="N2">
        <v>1984</v>
      </c>
      <c r="O2">
        <v>2001</v>
      </c>
    </row>
    <row r="3" spans="1:15" x14ac:dyDescent="0.25">
      <c r="A3">
        <v>1447680</v>
      </c>
      <c r="C3">
        <v>4.0814905101863135E-2</v>
      </c>
      <c r="D3">
        <v>7.5274246909280862E-2</v>
      </c>
      <c r="E3">
        <v>7.7694584711823084E-2</v>
      </c>
      <c r="G3" s="21" t="e">
        <f>(C3-B3)/B3</f>
        <v>#DIV/0!</v>
      </c>
      <c r="H3" s="21">
        <f>(E3-C3)/C3</f>
        <v>0.90358361774744034</v>
      </c>
      <c r="I3" s="22"/>
      <c r="J3" s="21" t="e">
        <f>(D3-B3)/B3</f>
        <v>#DIV/0!</v>
      </c>
      <c r="K3" s="21">
        <f>(E3-D3)/D3</f>
        <v>3.2153597039093172E-2</v>
      </c>
      <c r="M3" s="1" t="s">
        <v>6</v>
      </c>
      <c r="N3">
        <f>COUNTIF($B$3:$B$143,"&lt;.05")</f>
        <v>67</v>
      </c>
      <c r="O3">
        <f>COUNTIF($E$3:$E$154,"&lt;.05")</f>
        <v>37</v>
      </c>
    </row>
    <row r="4" spans="1:15" x14ac:dyDescent="0.25">
      <c r="A4">
        <v>1448500</v>
      </c>
      <c r="B4">
        <v>1.7308766052484645E-2</v>
      </c>
      <c r="C4">
        <v>3.2104969290898937E-3</v>
      </c>
      <c r="D4">
        <v>2.498604131769961E-2</v>
      </c>
      <c r="E4">
        <v>2.498604131769961E-2</v>
      </c>
      <c r="G4" s="21">
        <f t="shared" ref="G4:G67" si="0">(C4-B4)/B4</f>
        <v>-0.81451612903225812</v>
      </c>
      <c r="H4" s="21">
        <f t="shared" ref="H4:H67" si="1">(E4-C4)/C4</f>
        <v>6.7826086956521738</v>
      </c>
      <c r="I4" s="22"/>
      <c r="J4" s="21">
        <f t="shared" ref="J4:J67" si="2">(D4-B4)/B4</f>
        <v>0.4435483870967743</v>
      </c>
      <c r="K4" s="21">
        <f t="shared" ref="K4:K67" si="3">(E4-D4)/D4</f>
        <v>0</v>
      </c>
      <c r="M4" s="1" t="s">
        <v>10</v>
      </c>
      <c r="N4">
        <f>COUNTIFS($B$3:$B$143,"&lt;.1", $B$3:$B$143, "&gt;.05")</f>
        <v>16</v>
      </c>
      <c r="O4">
        <f>COUNTIFS($E$3:$E$154,"&lt;.1", $E$3:$E$154, "&gt;.05")</f>
        <v>39</v>
      </c>
    </row>
    <row r="5" spans="1:15" x14ac:dyDescent="0.25">
      <c r="A5">
        <v>1449360</v>
      </c>
      <c r="C5">
        <v>4.7916172841227567E-2</v>
      </c>
      <c r="D5">
        <v>0.21998354689831146</v>
      </c>
      <c r="E5">
        <v>0.23329940462081178</v>
      </c>
      <c r="G5" s="21" t="e">
        <f t="shared" si="0"/>
        <v>#DIV/0!</v>
      </c>
      <c r="H5" s="21">
        <f t="shared" si="1"/>
        <v>3.8689073184926528</v>
      </c>
      <c r="I5" s="22"/>
      <c r="J5" s="21" t="e">
        <f t="shared" si="2"/>
        <v>#DIV/0!</v>
      </c>
      <c r="K5" s="21">
        <f t="shared" si="3"/>
        <v>6.0531152944159269E-2</v>
      </c>
      <c r="M5" s="1" t="s">
        <v>7</v>
      </c>
      <c r="N5">
        <f>COUNTIFS($B$3:$B$143,"&lt;.2", $B$3:$B$143, "&gt;.1")</f>
        <v>13</v>
      </c>
      <c r="O5">
        <f>COUNTIFS($E$3:$E$154,"&lt;.2", $E$3:$E$154, "&gt;.1")</f>
        <v>28</v>
      </c>
    </row>
    <row r="6" spans="1:15" x14ac:dyDescent="0.25">
      <c r="A6">
        <v>1449500</v>
      </c>
      <c r="B6">
        <v>8.2741328875888011E-3</v>
      </c>
      <c r="C6">
        <v>3.9281236941078141E-3</v>
      </c>
      <c r="D6">
        <v>4.9686585875470118E-2</v>
      </c>
      <c r="E6">
        <v>5.0793982448809026E-2</v>
      </c>
      <c r="G6" s="21">
        <f t="shared" si="0"/>
        <v>-0.5252525252525253</v>
      </c>
      <c r="H6" s="21">
        <f t="shared" si="1"/>
        <v>11.930851063829788</v>
      </c>
      <c r="I6" s="22"/>
      <c r="J6" s="21">
        <f t="shared" si="2"/>
        <v>5.0050505050505052</v>
      </c>
      <c r="K6" s="21">
        <f t="shared" si="3"/>
        <v>2.2287636669470194E-2</v>
      </c>
      <c r="M6" s="1" t="s">
        <v>9</v>
      </c>
      <c r="N6">
        <f>COUNTIFS($B$3:$B$143,"&lt;.5", $B$3:$B$143, "&gt;.2")</f>
        <v>13</v>
      </c>
      <c r="O6">
        <f>COUNTIFS($E$3:$E$154,"&lt;.5", $E$3:$E$154, "&gt;.2")</f>
        <v>20</v>
      </c>
    </row>
    <row r="7" spans="1:15" x14ac:dyDescent="0.25">
      <c r="A7">
        <v>1452500</v>
      </c>
      <c r="C7">
        <v>0.11945832532513294</v>
      </c>
      <c r="D7">
        <v>0.31009353578063936</v>
      </c>
      <c r="E7">
        <v>0.3309148568133769</v>
      </c>
      <c r="G7" s="21" t="e">
        <f t="shared" si="0"/>
        <v>#DIV/0!</v>
      </c>
      <c r="H7" s="21">
        <f t="shared" si="1"/>
        <v>1.7701280418314673</v>
      </c>
      <c r="I7" s="22"/>
      <c r="J7" s="21" t="e">
        <f t="shared" si="2"/>
        <v>#DIV/0!</v>
      </c>
      <c r="K7" s="21">
        <f t="shared" si="3"/>
        <v>6.7145292082020608E-2</v>
      </c>
      <c r="M7" s="1" t="s">
        <v>8</v>
      </c>
      <c r="N7">
        <f>COUNTIFS($B$3:$B$143,"&lt;1", $B$3:$B$143, "&gt;.5")</f>
        <v>17</v>
      </c>
      <c r="O7">
        <f>COUNTIFS($E$3:$E$154,"&lt;1", $E$3:$E$154, "&gt;.5")</f>
        <v>28</v>
      </c>
    </row>
    <row r="8" spans="1:15" x14ac:dyDescent="0.25">
      <c r="A8">
        <v>1465798</v>
      </c>
      <c r="C8">
        <v>0.70645773516959465</v>
      </c>
      <c r="D8">
        <v>0.73500738073223348</v>
      </c>
      <c r="E8">
        <v>0.79544827809950203</v>
      </c>
      <c r="G8" s="21" t="e">
        <f t="shared" si="0"/>
        <v>#DIV/0!</v>
      </c>
      <c r="H8" s="21">
        <f t="shared" si="1"/>
        <v>0.12596725677940804</v>
      </c>
      <c r="I8" s="22"/>
      <c r="J8" s="21" t="e">
        <f t="shared" si="2"/>
        <v>#DIV/0!</v>
      </c>
      <c r="K8" s="21">
        <f t="shared" si="3"/>
        <v>8.223168766966088E-2</v>
      </c>
    </row>
    <row r="9" spans="1:15" x14ac:dyDescent="0.25">
      <c r="A9">
        <v>1467048</v>
      </c>
      <c r="C9">
        <v>0.67300705130431759</v>
      </c>
      <c r="D9">
        <v>0.70868734586126647</v>
      </c>
      <c r="E9">
        <v>0.76571607211087567</v>
      </c>
      <c r="G9" s="21" t="e">
        <f t="shared" si="0"/>
        <v>#DIV/0!</v>
      </c>
      <c r="H9" s="21">
        <f t="shared" si="1"/>
        <v>0.13775341673892402</v>
      </c>
      <c r="I9" s="22"/>
      <c r="J9" s="21" t="e">
        <f t="shared" si="2"/>
        <v>#DIV/0!</v>
      </c>
      <c r="K9" s="21">
        <f t="shared" si="3"/>
        <v>8.0470924989216916E-2</v>
      </c>
    </row>
    <row r="10" spans="1:15" x14ac:dyDescent="0.25">
      <c r="A10">
        <v>1467086</v>
      </c>
      <c r="C10">
        <v>0.74941035207341655</v>
      </c>
      <c r="D10">
        <v>0.80575925211201171</v>
      </c>
      <c r="E10">
        <v>0.85649041554097516</v>
      </c>
      <c r="G10" s="21" t="e">
        <f t="shared" si="0"/>
        <v>#DIV/0!</v>
      </c>
      <c r="H10" s="21">
        <f t="shared" si="1"/>
        <v>0.14288575434179274</v>
      </c>
      <c r="I10" s="22"/>
      <c r="J10" s="21" t="e">
        <f t="shared" si="2"/>
        <v>#DIV/0!</v>
      </c>
      <c r="K10" s="21">
        <f t="shared" si="3"/>
        <v>6.2960696133478725E-2</v>
      </c>
    </row>
    <row r="11" spans="1:15" x14ac:dyDescent="0.25">
      <c r="A11">
        <v>1469500</v>
      </c>
      <c r="B11">
        <v>3.6621598004480387E-2</v>
      </c>
      <c r="C11">
        <v>4.6194054749686214E-2</v>
      </c>
      <c r="D11">
        <v>0.10692553343607505</v>
      </c>
      <c r="E11">
        <v>0.10922133426542317</v>
      </c>
      <c r="G11" s="21">
        <f t="shared" si="0"/>
        <v>0.26138828633405642</v>
      </c>
      <c r="H11" s="21">
        <f t="shared" si="1"/>
        <v>1.3644024075666379</v>
      </c>
      <c r="I11" s="22"/>
      <c r="J11" s="21">
        <f t="shared" si="2"/>
        <v>1.9197396963123643</v>
      </c>
      <c r="K11" s="21">
        <f t="shared" si="3"/>
        <v>2.1471025260029707E-2</v>
      </c>
    </row>
    <row r="12" spans="1:15" x14ac:dyDescent="0.25">
      <c r="A12">
        <v>1475510</v>
      </c>
      <c r="C12">
        <v>0.54513523978096134</v>
      </c>
      <c r="D12">
        <v>0.57104928369931962</v>
      </c>
      <c r="E12">
        <v>0.66510868963991376</v>
      </c>
      <c r="G12" s="21" t="e">
        <f t="shared" si="0"/>
        <v>#DIV/0!</v>
      </c>
      <c r="H12" s="21">
        <f t="shared" si="1"/>
        <v>0.22008015828725086</v>
      </c>
      <c r="I12" s="22"/>
      <c r="J12" s="21" t="e">
        <f t="shared" si="2"/>
        <v>#DIV/0!</v>
      </c>
      <c r="K12" s="21">
        <f t="shared" si="3"/>
        <v>0.16471328942270452</v>
      </c>
    </row>
    <row r="13" spans="1:15" x14ac:dyDescent="0.25">
      <c r="A13">
        <v>1475550</v>
      </c>
      <c r="C13">
        <v>0.84626768295593779</v>
      </c>
      <c r="D13">
        <v>0.88514233884442184</v>
      </c>
      <c r="E13">
        <v>0.91591744506150252</v>
      </c>
      <c r="G13" s="21" t="e">
        <f t="shared" si="0"/>
        <v>#DIV/0!</v>
      </c>
      <c r="H13" s="21">
        <f t="shared" si="1"/>
        <v>8.2302282727238621E-2</v>
      </c>
      <c r="I13" s="22"/>
      <c r="J13" s="21" t="e">
        <f t="shared" si="2"/>
        <v>#DIV/0!</v>
      </c>
      <c r="K13" s="21">
        <f t="shared" si="3"/>
        <v>3.4768539325842722E-2</v>
      </c>
    </row>
    <row r="14" spans="1:15" x14ac:dyDescent="0.25">
      <c r="A14">
        <v>1476500</v>
      </c>
      <c r="C14">
        <v>0.15427191638091667</v>
      </c>
      <c r="D14">
        <v>0.20063508164547891</v>
      </c>
      <c r="E14">
        <v>0.32270086110896723</v>
      </c>
      <c r="G14" s="21" t="e">
        <f t="shared" si="0"/>
        <v>#DIV/0!</v>
      </c>
      <c r="H14" s="21">
        <f t="shared" si="1"/>
        <v>1.0917667238421958</v>
      </c>
      <c r="I14" s="22"/>
      <c r="J14" s="21" t="e">
        <f t="shared" si="2"/>
        <v>#DIV/0!</v>
      </c>
      <c r="K14" s="21">
        <f t="shared" si="3"/>
        <v>0.60839698851459023</v>
      </c>
    </row>
    <row r="15" spans="1:15" x14ac:dyDescent="0.25">
      <c r="A15">
        <v>1477800</v>
      </c>
      <c r="B15">
        <v>0.73151899337495829</v>
      </c>
      <c r="C15">
        <v>0.65363900672036601</v>
      </c>
      <c r="D15">
        <v>0.71693436919117293</v>
      </c>
      <c r="E15">
        <v>0.79838901863590872</v>
      </c>
      <c r="G15" s="21">
        <f t="shared" si="0"/>
        <v>-0.10646338285118587</v>
      </c>
      <c r="H15" s="21">
        <f t="shared" si="1"/>
        <v>0.22145253026104722</v>
      </c>
      <c r="I15" s="22"/>
      <c r="J15" s="21">
        <f t="shared" si="2"/>
        <v>-1.9937451133698252E-2</v>
      </c>
      <c r="K15" s="21">
        <f t="shared" si="3"/>
        <v>0.11361521074325234</v>
      </c>
    </row>
    <row r="16" spans="1:15" x14ac:dyDescent="0.25">
      <c r="A16">
        <v>1478000</v>
      </c>
      <c r="B16">
        <v>0.32714674996676857</v>
      </c>
      <c r="C16">
        <v>0.27392662501661569</v>
      </c>
      <c r="D16">
        <v>0.32573441446231555</v>
      </c>
      <c r="E16">
        <v>0.43275621427621958</v>
      </c>
      <c r="G16" s="21">
        <f t="shared" si="0"/>
        <v>-0.16267966885062732</v>
      </c>
      <c r="H16" s="21">
        <f t="shared" si="1"/>
        <v>0.57982530632051443</v>
      </c>
      <c r="I16" s="22"/>
      <c r="J16" s="21">
        <f t="shared" si="2"/>
        <v>-4.3171313931637291E-3</v>
      </c>
      <c r="K16" s="21">
        <f t="shared" si="3"/>
        <v>0.32855539685778412</v>
      </c>
    </row>
    <row r="17" spans="1:11" x14ac:dyDescent="0.25">
      <c r="A17">
        <v>1480000</v>
      </c>
      <c r="B17">
        <v>0.17376451833295378</v>
      </c>
      <c r="C17">
        <v>0.10485523908875193</v>
      </c>
      <c r="D17">
        <v>0.12939957831635091</v>
      </c>
      <c r="E17">
        <v>0.24276195443759596</v>
      </c>
      <c r="G17" s="21">
        <f t="shared" si="0"/>
        <v>-0.39656703166617341</v>
      </c>
      <c r="H17" s="21">
        <f t="shared" si="1"/>
        <v>1.3152105373782663</v>
      </c>
      <c r="I17" s="22"/>
      <c r="J17" s="21">
        <f t="shared" si="2"/>
        <v>-0.25531645034456518</v>
      </c>
      <c r="K17" s="21">
        <f t="shared" si="3"/>
        <v>0.87606449415237864</v>
      </c>
    </row>
    <row r="18" spans="1:11" x14ac:dyDescent="0.25">
      <c r="A18">
        <v>1480300</v>
      </c>
      <c r="B18">
        <v>4.9503827615537281E-2</v>
      </c>
      <c r="C18">
        <v>2.0130422455344486E-2</v>
      </c>
      <c r="D18">
        <v>5.2414705604385221E-2</v>
      </c>
      <c r="E18">
        <v>0.11237123145260372</v>
      </c>
      <c r="G18" s="21">
        <f t="shared" si="0"/>
        <v>-0.59335624284077892</v>
      </c>
      <c r="H18" s="21">
        <f t="shared" si="1"/>
        <v>4.5821596244131451</v>
      </c>
      <c r="I18" s="22"/>
      <c r="J18" s="21">
        <f t="shared" si="2"/>
        <v>5.8801069110347569E-2</v>
      </c>
      <c r="K18" s="21">
        <f t="shared" si="3"/>
        <v>1.1438874864767399</v>
      </c>
    </row>
    <row r="19" spans="1:11" x14ac:dyDescent="0.25">
      <c r="A19">
        <v>1480500</v>
      </c>
      <c r="B19">
        <v>6.4988437562839327E-2</v>
      </c>
      <c r="C19">
        <v>2.7046048662779005E-2</v>
      </c>
      <c r="D19">
        <v>7.1850492660365972E-2</v>
      </c>
      <c r="E19">
        <v>0.1677307460285542</v>
      </c>
      <c r="G19" s="21">
        <f t="shared" si="0"/>
        <v>-0.58383291432991691</v>
      </c>
      <c r="H19" s="21">
        <f t="shared" si="1"/>
        <v>5.201672862453532</v>
      </c>
      <c r="I19" s="22"/>
      <c r="J19" s="21">
        <f t="shared" si="2"/>
        <v>0.10558886095532782</v>
      </c>
      <c r="K19" s="21">
        <f t="shared" si="3"/>
        <v>1.3344411404582825</v>
      </c>
    </row>
    <row r="20" spans="1:11" x14ac:dyDescent="0.25">
      <c r="A20">
        <v>1480675</v>
      </c>
      <c r="B20">
        <v>3.5360104048122259E-2</v>
      </c>
      <c r="C20">
        <v>1.4306616810274751E-2</v>
      </c>
      <c r="D20">
        <v>2.1419281417655665E-2</v>
      </c>
      <c r="E20">
        <v>0.10128434400910422</v>
      </c>
      <c r="G20" s="21">
        <f t="shared" si="0"/>
        <v>-0.59540229885057472</v>
      </c>
      <c r="H20" s="21">
        <f t="shared" si="1"/>
        <v>6.079545454545455</v>
      </c>
      <c r="I20" s="22"/>
      <c r="J20" s="21">
        <f t="shared" si="2"/>
        <v>-0.39425287356321848</v>
      </c>
      <c r="K20" s="21">
        <f t="shared" si="3"/>
        <v>3.7286527514231498</v>
      </c>
    </row>
    <row r="21" spans="1:11" x14ac:dyDescent="0.25">
      <c r="A21">
        <v>1480685</v>
      </c>
      <c r="B21">
        <v>9.9867724867724869E-2</v>
      </c>
      <c r="C21">
        <v>4.0764790764790768E-2</v>
      </c>
      <c r="D21">
        <v>0.10094997594997596</v>
      </c>
      <c r="E21">
        <v>0.21251202501202501</v>
      </c>
      <c r="G21" s="21">
        <f t="shared" si="0"/>
        <v>-0.59181216134858516</v>
      </c>
      <c r="H21" s="21">
        <f t="shared" si="1"/>
        <v>4.2131268436578173</v>
      </c>
      <c r="I21" s="22"/>
      <c r="J21" s="21">
        <f t="shared" si="2"/>
        <v>1.0836845273931417E-2</v>
      </c>
      <c r="K21" s="21">
        <f t="shared" si="3"/>
        <v>1.1051220964860033</v>
      </c>
    </row>
    <row r="22" spans="1:11" x14ac:dyDescent="0.25">
      <c r="A22">
        <v>1483200</v>
      </c>
      <c r="B22">
        <v>1.0401444167454655E-2</v>
      </c>
      <c r="C22">
        <v>9.4558583340496865E-3</v>
      </c>
      <c r="D22">
        <v>4.0402303790939564E-3</v>
      </c>
      <c r="E22">
        <v>5.2608957276712796E-2</v>
      </c>
      <c r="G22" s="21">
        <f t="shared" si="0"/>
        <v>-9.0909090909090925E-2</v>
      </c>
      <c r="H22" s="21">
        <f t="shared" si="1"/>
        <v>4.5636363636363626</v>
      </c>
      <c r="I22" s="22"/>
      <c r="J22" s="21">
        <f t="shared" si="2"/>
        <v>-0.61157024793388437</v>
      </c>
      <c r="K22" s="21">
        <f t="shared" si="3"/>
        <v>12.021276595744681</v>
      </c>
    </row>
    <row r="23" spans="1:11" x14ac:dyDescent="0.25">
      <c r="A23">
        <v>1483700</v>
      </c>
      <c r="B23">
        <v>0.16475186146019338</v>
      </c>
      <c r="C23">
        <v>9.7559606033040216E-2</v>
      </c>
      <c r="D23">
        <v>0.13804566333119953</v>
      </c>
      <c r="E23">
        <v>0.22660961557898993</v>
      </c>
      <c r="G23" s="21">
        <f t="shared" si="0"/>
        <v>-0.40783912747102929</v>
      </c>
      <c r="H23" s="21">
        <f t="shared" si="1"/>
        <v>1.3227811672614249</v>
      </c>
      <c r="I23" s="22"/>
      <c r="J23" s="21">
        <f t="shared" si="2"/>
        <v>-0.16209952283571916</v>
      </c>
      <c r="K23" s="21">
        <f t="shared" si="3"/>
        <v>0.64155548324113254</v>
      </c>
    </row>
    <row r="24" spans="1:11" x14ac:dyDescent="0.25">
      <c r="A24">
        <v>1484000</v>
      </c>
      <c r="B24">
        <v>2.4239777256100891E-2</v>
      </c>
      <c r="C24">
        <v>1.5204454877982202E-2</v>
      </c>
      <c r="D24">
        <v>2.5140579789266801E-2</v>
      </c>
      <c r="E24">
        <v>7.0344488726319807E-2</v>
      </c>
      <c r="G24" s="21">
        <f t="shared" si="0"/>
        <v>-0.37274774774774783</v>
      </c>
      <c r="H24" s="21">
        <f t="shared" si="1"/>
        <v>3.6265709156193897</v>
      </c>
      <c r="I24" s="22"/>
      <c r="J24" s="21">
        <f t="shared" si="2"/>
        <v>3.7162162162162095E-2</v>
      </c>
      <c r="K24" s="21">
        <f t="shared" si="3"/>
        <v>1.7980456026058631</v>
      </c>
    </row>
    <row r="25" spans="1:11" x14ac:dyDescent="0.25">
      <c r="A25">
        <v>1484100</v>
      </c>
      <c r="B25">
        <v>7.3161809535422513E-4</v>
      </c>
      <c r="C25">
        <v>3.6580904767711256E-4</v>
      </c>
      <c r="D25">
        <v>0</v>
      </c>
      <c r="E25">
        <v>3.4873795878551397E-2</v>
      </c>
      <c r="G25" s="21">
        <f t="shared" si="0"/>
        <v>-0.5</v>
      </c>
      <c r="H25" s="21">
        <f t="shared" si="1"/>
        <v>94.333333333333329</v>
      </c>
      <c r="I25" s="22"/>
      <c r="J25" s="21">
        <f t="shared" si="2"/>
        <v>-1</v>
      </c>
      <c r="K25" s="21" t="e">
        <f t="shared" si="3"/>
        <v>#DIV/0!</v>
      </c>
    </row>
    <row r="26" spans="1:11" x14ac:dyDescent="0.25">
      <c r="A26">
        <v>1484300</v>
      </c>
      <c r="B26">
        <v>1.5725047080979285E-2</v>
      </c>
      <c r="C26">
        <v>1.3182674199623352E-3</v>
      </c>
      <c r="D26">
        <v>1.6996233521657252E-2</v>
      </c>
      <c r="E26">
        <v>6.2570621468926557E-2</v>
      </c>
      <c r="G26" s="21">
        <f t="shared" si="0"/>
        <v>-0.91616766467065869</v>
      </c>
      <c r="H26" s="21">
        <f t="shared" si="1"/>
        <v>46.464285714285715</v>
      </c>
      <c r="I26" s="22"/>
      <c r="J26" s="21">
        <f t="shared" si="2"/>
        <v>8.0838323353293468E-2</v>
      </c>
      <c r="K26" s="21">
        <f t="shared" si="3"/>
        <v>2.6814404432132966</v>
      </c>
    </row>
    <row r="27" spans="1:11" x14ac:dyDescent="0.25">
      <c r="A27">
        <v>1484500</v>
      </c>
      <c r="B27">
        <v>7.355338223308884E-2</v>
      </c>
      <c r="C27">
        <v>5.6370551480575931E-2</v>
      </c>
      <c r="D27">
        <v>8.041293126867699E-2</v>
      </c>
      <c r="E27">
        <v>0.13875305623471881</v>
      </c>
      <c r="G27" s="21">
        <f t="shared" si="0"/>
        <v>-0.23361034164358269</v>
      </c>
      <c r="H27" s="21">
        <f t="shared" si="1"/>
        <v>1.4614457831325298</v>
      </c>
      <c r="I27" s="22"/>
      <c r="J27" s="21">
        <f t="shared" si="2"/>
        <v>9.3259464450600099E-2</v>
      </c>
      <c r="K27" s="21">
        <f t="shared" si="3"/>
        <v>0.72550675675675658</v>
      </c>
    </row>
    <row r="28" spans="1:11" x14ac:dyDescent="0.25">
      <c r="A28">
        <v>1484800</v>
      </c>
      <c r="B28">
        <v>2.8438661710037175E-2</v>
      </c>
      <c r="C28">
        <v>3.717472118959108E-2</v>
      </c>
      <c r="D28">
        <v>4.628252788104089E-2</v>
      </c>
      <c r="E28">
        <v>0.10018587360594795</v>
      </c>
      <c r="G28" s="21">
        <f t="shared" si="0"/>
        <v>0.30718954248366015</v>
      </c>
      <c r="H28" s="21">
        <f t="shared" si="1"/>
        <v>1.6950000000000001</v>
      </c>
      <c r="I28" s="22"/>
      <c r="J28" s="21">
        <f t="shared" si="2"/>
        <v>0.62745098039215674</v>
      </c>
      <c r="K28" s="21">
        <f t="shared" si="3"/>
        <v>1.1646586345381527</v>
      </c>
    </row>
    <row r="29" spans="1:11" x14ac:dyDescent="0.25">
      <c r="A29">
        <v>1485500</v>
      </c>
      <c r="B29">
        <v>1.319490015937002E-2</v>
      </c>
      <c r="C29">
        <v>4.0326864785475453E-2</v>
      </c>
      <c r="D29">
        <v>3.5741070591544015E-2</v>
      </c>
      <c r="E29">
        <v>4.3967376019499391E-2</v>
      </c>
      <c r="G29" s="21">
        <f t="shared" si="0"/>
        <v>2.0562462995855535</v>
      </c>
      <c r="H29" s="21">
        <f t="shared" si="1"/>
        <v>9.0275087175513399E-2</v>
      </c>
      <c r="I29" s="22"/>
      <c r="J29" s="21">
        <f t="shared" si="2"/>
        <v>1.7087033747779752</v>
      </c>
      <c r="K29" s="21">
        <f t="shared" si="3"/>
        <v>0.23016393442622948</v>
      </c>
    </row>
    <row r="30" spans="1:11" x14ac:dyDescent="0.25">
      <c r="A30">
        <v>1486000</v>
      </c>
      <c r="B30">
        <v>4.0959625511995321E-3</v>
      </c>
      <c r="C30">
        <v>3.3645406670567583E-2</v>
      </c>
      <c r="D30">
        <v>3.657109420713868E-2</v>
      </c>
      <c r="E30">
        <v>4.6225863077823288E-2</v>
      </c>
      <c r="G30" s="21">
        <f t="shared" si="0"/>
        <v>7.2142857142857135</v>
      </c>
      <c r="H30" s="21">
        <f t="shared" si="1"/>
        <v>0.37391304347826088</v>
      </c>
      <c r="I30" s="22"/>
      <c r="J30" s="21">
        <f t="shared" si="2"/>
        <v>7.9285714285714288</v>
      </c>
      <c r="K30" s="21">
        <f t="shared" si="3"/>
        <v>0.2639999999999999</v>
      </c>
    </row>
    <row r="31" spans="1:11" x14ac:dyDescent="0.25">
      <c r="A31">
        <v>1486500</v>
      </c>
      <c r="B31">
        <v>0.13763758956528421</v>
      </c>
      <c r="C31">
        <v>8.6001882551818204E-2</v>
      </c>
      <c r="D31">
        <v>0.1078817450102772</v>
      </c>
      <c r="E31">
        <v>0.1935186430259139</v>
      </c>
      <c r="G31" s="21">
        <f t="shared" si="0"/>
        <v>-0.37515701325889739</v>
      </c>
      <c r="H31" s="21">
        <f t="shared" si="1"/>
        <v>1.2501675228947955</v>
      </c>
      <c r="I31" s="22"/>
      <c r="J31" s="21">
        <f t="shared" si="2"/>
        <v>-0.21618981158408934</v>
      </c>
      <c r="K31" s="21">
        <f t="shared" si="3"/>
        <v>0.79380341880341876</v>
      </c>
    </row>
    <row r="32" spans="1:11" x14ac:dyDescent="0.25">
      <c r="A32">
        <v>1487500</v>
      </c>
      <c r="B32">
        <v>3.1199967157929309E-3</v>
      </c>
      <c r="C32">
        <v>2.6684182437702696E-4</v>
      </c>
      <c r="D32">
        <v>1.6297877581181494E-2</v>
      </c>
      <c r="E32">
        <v>3.6967855823309657E-2</v>
      </c>
      <c r="G32" s="21">
        <f t="shared" si="0"/>
        <v>-0.91447368421052633</v>
      </c>
      <c r="H32" s="21">
        <f t="shared" si="1"/>
        <v>137.53846153846152</v>
      </c>
      <c r="I32" s="22"/>
      <c r="J32" s="21">
        <f t="shared" si="2"/>
        <v>4.223684210526315</v>
      </c>
      <c r="K32" s="21">
        <f t="shared" si="3"/>
        <v>1.2682619647355162</v>
      </c>
    </row>
    <row r="33" spans="1:11" x14ac:dyDescent="0.25">
      <c r="A33">
        <v>1488500</v>
      </c>
      <c r="B33">
        <v>7.9606770640845599E-3</v>
      </c>
      <c r="C33">
        <v>4.8858008722004586E-3</v>
      </c>
      <c r="D33">
        <v>6.2458422647645798E-3</v>
      </c>
      <c r="E33">
        <v>4.224258999186932E-2</v>
      </c>
      <c r="G33" s="21">
        <f t="shared" si="0"/>
        <v>-0.38625812441968432</v>
      </c>
      <c r="H33" s="21">
        <f t="shared" si="1"/>
        <v>7.6459909228441747</v>
      </c>
      <c r="I33" s="22"/>
      <c r="J33" s="21">
        <f t="shared" si="2"/>
        <v>-0.21541318477251634</v>
      </c>
      <c r="K33" s="21">
        <f t="shared" si="3"/>
        <v>5.7633136094674562</v>
      </c>
    </row>
    <row r="34" spans="1:11" x14ac:dyDescent="0.25">
      <c r="A34">
        <v>1489000</v>
      </c>
      <c r="B34">
        <v>8.3569154580827726E-3</v>
      </c>
      <c r="C34">
        <v>2.2108241952599928E-3</v>
      </c>
      <c r="D34">
        <v>6.4113901662539797E-3</v>
      </c>
      <c r="E34">
        <v>5.0937389458790235E-2</v>
      </c>
      <c r="G34" s="21">
        <f t="shared" si="0"/>
        <v>-0.73544973544973546</v>
      </c>
      <c r="H34" s="21">
        <f t="shared" si="1"/>
        <v>22.04</v>
      </c>
      <c r="I34" s="22"/>
      <c r="J34" s="21">
        <f t="shared" si="2"/>
        <v>-0.23280423280423274</v>
      </c>
      <c r="K34" s="21">
        <f t="shared" si="3"/>
        <v>6.9448275862068964</v>
      </c>
    </row>
    <row r="35" spans="1:11" x14ac:dyDescent="0.25">
      <c r="A35">
        <v>1490000</v>
      </c>
      <c r="B35">
        <v>3.6844386649328132E-3</v>
      </c>
      <c r="C35">
        <v>1.7273515387949717E-2</v>
      </c>
      <c r="D35">
        <v>3.2748157780667531E-2</v>
      </c>
      <c r="E35">
        <v>3.3723450368443868E-2</v>
      </c>
      <c r="G35" s="21">
        <f t="shared" si="0"/>
        <v>3.6882352941176468</v>
      </c>
      <c r="H35" s="21">
        <f t="shared" si="1"/>
        <v>0.95232120451693869</v>
      </c>
      <c r="I35" s="22"/>
      <c r="J35" s="21">
        <f t="shared" si="2"/>
        <v>7.8882352941176466</v>
      </c>
      <c r="K35" s="21">
        <f t="shared" si="3"/>
        <v>2.9781601588352219E-2</v>
      </c>
    </row>
    <row r="36" spans="1:11" x14ac:dyDescent="0.25">
      <c r="A36">
        <v>1492000</v>
      </c>
      <c r="B36">
        <v>1.1745158702876131E-2</v>
      </c>
      <c r="C36">
        <v>9.1669531339521031E-3</v>
      </c>
      <c r="D36">
        <v>1.1802452159963332E-2</v>
      </c>
      <c r="E36">
        <v>4.5376418013062907E-2</v>
      </c>
      <c r="G36" s="21">
        <f t="shared" si="0"/>
        <v>-0.21951219512195114</v>
      </c>
      <c r="H36" s="21">
        <f t="shared" si="1"/>
        <v>3.9499999999999993</v>
      </c>
      <c r="I36" s="22"/>
      <c r="J36" s="21">
        <f t="shared" si="2"/>
        <v>4.8780487804878656E-3</v>
      </c>
      <c r="K36" s="21">
        <f t="shared" si="3"/>
        <v>2.8446601941747569</v>
      </c>
    </row>
    <row r="37" spans="1:11" x14ac:dyDescent="0.25">
      <c r="A37">
        <v>1493000</v>
      </c>
      <c r="B37">
        <v>1.2458310540154229E-2</v>
      </c>
      <c r="C37">
        <v>1.2758298187721681E-2</v>
      </c>
      <c r="D37">
        <v>1.2775944519931533E-2</v>
      </c>
      <c r="E37">
        <v>4.85627062415077E-2</v>
      </c>
      <c r="G37" s="21">
        <f t="shared" si="0"/>
        <v>2.4079320113314408E-2</v>
      </c>
      <c r="H37" s="21">
        <f t="shared" si="1"/>
        <v>2.8063623789764871</v>
      </c>
      <c r="I37" s="22"/>
      <c r="J37" s="21">
        <f t="shared" si="2"/>
        <v>2.5495750708215345E-2</v>
      </c>
      <c r="K37" s="21">
        <f t="shared" si="3"/>
        <v>2.8011049723756902</v>
      </c>
    </row>
    <row r="38" spans="1:11" x14ac:dyDescent="0.25">
      <c r="A38">
        <v>1493500</v>
      </c>
      <c r="B38">
        <v>9.9426602265344742E-3</v>
      </c>
      <c r="C38">
        <v>9.9991526141852381E-3</v>
      </c>
      <c r="D38">
        <v>1.0225122164788296E-2</v>
      </c>
      <c r="E38">
        <v>4.4431262887325934E-2</v>
      </c>
      <c r="G38" s="21">
        <f t="shared" si="0"/>
        <v>5.6818181818181681E-3</v>
      </c>
      <c r="H38" s="21">
        <f t="shared" si="1"/>
        <v>3.4435028248587569</v>
      </c>
      <c r="I38" s="22"/>
      <c r="J38" s="21">
        <f t="shared" si="2"/>
        <v>2.8409090909091016E-2</v>
      </c>
      <c r="K38" s="21">
        <f t="shared" si="3"/>
        <v>3.3453038674033144</v>
      </c>
    </row>
    <row r="39" spans="1:11" x14ac:dyDescent="0.25">
      <c r="A39">
        <v>1496000</v>
      </c>
      <c r="B39">
        <v>5.3137341564607421E-2</v>
      </c>
      <c r="C39">
        <v>2.1899371248520795E-2</v>
      </c>
      <c r="D39">
        <v>3.8095781234405962E-2</v>
      </c>
      <c r="E39">
        <v>0.11040933004462568</v>
      </c>
      <c r="G39" s="21">
        <f t="shared" si="0"/>
        <v>-0.58787228333780517</v>
      </c>
      <c r="H39" s="21">
        <f t="shared" si="1"/>
        <v>4.0416666666666661</v>
      </c>
      <c r="I39" s="22"/>
      <c r="J39" s="21">
        <f t="shared" si="2"/>
        <v>-0.28306949288972366</v>
      </c>
      <c r="K39" s="21">
        <f t="shared" si="3"/>
        <v>1.8982035928143717</v>
      </c>
    </row>
    <row r="40" spans="1:11" x14ac:dyDescent="0.25">
      <c r="A40">
        <v>1496200</v>
      </c>
      <c r="B40">
        <v>8.6939571150097469E-3</v>
      </c>
      <c r="C40">
        <v>7.0175438596491223E-4</v>
      </c>
      <c r="D40">
        <v>7.1734892787524368E-3</v>
      </c>
      <c r="E40">
        <v>6.7485380116959065E-2</v>
      </c>
      <c r="G40" s="21">
        <f t="shared" si="0"/>
        <v>-0.91928251121076243</v>
      </c>
      <c r="H40" s="21">
        <f t="shared" si="1"/>
        <v>95.166666666666671</v>
      </c>
      <c r="I40" s="22"/>
      <c r="J40" s="21">
        <f t="shared" si="2"/>
        <v>-0.17488789237668162</v>
      </c>
      <c r="K40" s="21">
        <f t="shared" si="3"/>
        <v>8.4076086956521738</v>
      </c>
    </row>
    <row r="41" spans="1:11" x14ac:dyDescent="0.25">
      <c r="A41">
        <v>1516500</v>
      </c>
      <c r="B41">
        <v>1.1303305360506936E-2</v>
      </c>
      <c r="C41">
        <v>9.7048581378089856E-4</v>
      </c>
      <c r="D41">
        <v>5.5232060284295253E-2</v>
      </c>
      <c r="E41">
        <v>5.5174972883484615E-2</v>
      </c>
      <c r="G41" s="21">
        <f t="shared" si="0"/>
        <v>-0.91414141414141414</v>
      </c>
      <c r="H41" s="21">
        <f t="shared" si="1"/>
        <v>55.852941176470587</v>
      </c>
      <c r="I41" s="22"/>
      <c r="J41" s="21">
        <f t="shared" si="2"/>
        <v>3.8863636363636358</v>
      </c>
      <c r="K41" s="21">
        <f t="shared" si="3"/>
        <v>-1.0335917312661112E-3</v>
      </c>
    </row>
    <row r="42" spans="1:11" x14ac:dyDescent="0.25">
      <c r="A42">
        <v>1517000</v>
      </c>
      <c r="B42">
        <v>6.9815195071868579E-3</v>
      </c>
      <c r="C42">
        <v>6.8446269678302531E-4</v>
      </c>
      <c r="D42">
        <v>4.5516769336071183E-2</v>
      </c>
      <c r="E42">
        <v>4.5106091718001368E-2</v>
      </c>
      <c r="G42" s="21">
        <f t="shared" si="0"/>
        <v>-0.90196078431372539</v>
      </c>
      <c r="H42" s="21">
        <f t="shared" si="1"/>
        <v>64.900000000000006</v>
      </c>
      <c r="I42" s="22"/>
      <c r="J42" s="21">
        <f t="shared" si="2"/>
        <v>5.5196078431372548</v>
      </c>
      <c r="K42" s="21">
        <f t="shared" si="3"/>
        <v>-9.0225563909774563E-3</v>
      </c>
    </row>
    <row r="43" spans="1:11" x14ac:dyDescent="0.25">
      <c r="A43">
        <v>1534300</v>
      </c>
      <c r="B43">
        <v>1.2867227381898213E-2</v>
      </c>
      <c r="C43">
        <v>3.881172205327708E-3</v>
      </c>
      <c r="D43">
        <v>4.3907472854624985E-2</v>
      </c>
      <c r="E43">
        <v>4.3231692282403221E-2</v>
      </c>
      <c r="G43" s="21">
        <f t="shared" si="0"/>
        <v>-0.69836763662171752</v>
      </c>
      <c r="H43" s="21">
        <f t="shared" si="1"/>
        <v>10.138823529411765</v>
      </c>
      <c r="I43" s="22"/>
      <c r="J43" s="21">
        <f t="shared" si="2"/>
        <v>2.4123491838183106</v>
      </c>
      <c r="K43" s="21">
        <f t="shared" si="3"/>
        <v>-1.5391014975041558E-2</v>
      </c>
    </row>
    <row r="44" spans="1:11" x14ac:dyDescent="0.25">
      <c r="A44">
        <v>1537000</v>
      </c>
      <c r="B44">
        <v>0.1774398643636749</v>
      </c>
      <c r="C44">
        <v>0.1090918724170817</v>
      </c>
      <c r="D44">
        <v>0.23150365582282506</v>
      </c>
      <c r="E44">
        <v>0.23584825686129066</v>
      </c>
      <c r="G44" s="21">
        <f t="shared" si="0"/>
        <v>-0.38518960883845926</v>
      </c>
      <c r="H44" s="21">
        <f t="shared" si="1"/>
        <v>1.1619232637202523</v>
      </c>
      <c r="I44" s="22"/>
      <c r="J44" s="21">
        <f t="shared" si="2"/>
        <v>0.30468796655718128</v>
      </c>
      <c r="K44" s="21">
        <f t="shared" si="3"/>
        <v>1.8766878747654057E-2</v>
      </c>
    </row>
    <row r="45" spans="1:11" x14ac:dyDescent="0.25">
      <c r="A45">
        <v>1537500</v>
      </c>
      <c r="B45">
        <v>0.24225200832419611</v>
      </c>
      <c r="C45">
        <v>0.2821052160486921</v>
      </c>
      <c r="D45">
        <v>0.28599879164895164</v>
      </c>
      <c r="E45">
        <v>0.29996195931884806</v>
      </c>
      <c r="G45" s="21">
        <f t="shared" si="0"/>
        <v>0.1645113615370406</v>
      </c>
      <c r="H45" s="21">
        <f t="shared" si="1"/>
        <v>6.3298167684619627E-2</v>
      </c>
      <c r="I45" s="22"/>
      <c r="J45" s="21">
        <f t="shared" si="2"/>
        <v>0.18058377978939594</v>
      </c>
      <c r="K45" s="21">
        <f t="shared" si="3"/>
        <v>4.8822470855175722E-2</v>
      </c>
    </row>
    <row r="46" spans="1:11" x14ac:dyDescent="0.25">
      <c r="A46">
        <v>1538000</v>
      </c>
      <c r="B46">
        <v>8.0305673228673477E-2</v>
      </c>
      <c r="C46">
        <v>5.9556441564914027E-2</v>
      </c>
      <c r="D46">
        <v>0.14984633275188969</v>
      </c>
      <c r="E46">
        <v>0.17983221197773902</v>
      </c>
      <c r="G46" s="21">
        <f t="shared" si="0"/>
        <v>-0.25837815473727765</v>
      </c>
      <c r="H46" s="21">
        <f t="shared" si="1"/>
        <v>2.0195258019525806</v>
      </c>
      <c r="I46" s="22"/>
      <c r="J46" s="21">
        <f t="shared" si="2"/>
        <v>0.86594952420355809</v>
      </c>
      <c r="K46" s="21">
        <f t="shared" si="3"/>
        <v>0.20011086474501116</v>
      </c>
    </row>
    <row r="47" spans="1:11" x14ac:dyDescent="0.25">
      <c r="A47">
        <v>1542810</v>
      </c>
      <c r="B47">
        <v>1.9817677368212446E-4</v>
      </c>
      <c r="C47">
        <v>6.6058924560708155E-5</v>
      </c>
      <c r="D47">
        <v>3.9635354736424887E-3</v>
      </c>
      <c r="E47">
        <v>4.5580657946888625E-3</v>
      </c>
      <c r="G47" s="21">
        <f t="shared" si="0"/>
        <v>-0.66666666666666663</v>
      </c>
      <c r="H47" s="21">
        <f t="shared" si="1"/>
        <v>68</v>
      </c>
      <c r="I47" s="22"/>
      <c r="J47" s="21">
        <f t="shared" si="2"/>
        <v>18.999999999999996</v>
      </c>
      <c r="K47" s="21">
        <f t="shared" si="3"/>
        <v>0.15000000000000011</v>
      </c>
    </row>
    <row r="48" spans="1:11" x14ac:dyDescent="0.25">
      <c r="A48">
        <v>1545600</v>
      </c>
      <c r="B48">
        <v>5.7110222729868647E-4</v>
      </c>
      <c r="C48">
        <v>6.687907661787249E-4</v>
      </c>
      <c r="D48">
        <v>3.4641858787459799E-3</v>
      </c>
      <c r="E48">
        <v>4.2231506808139713E-3</v>
      </c>
      <c r="G48" s="21">
        <f t="shared" si="0"/>
        <v>0.17105263157894729</v>
      </c>
      <c r="H48" s="21">
        <f t="shared" si="1"/>
        <v>5.3146067415730345</v>
      </c>
      <c r="I48" s="22"/>
      <c r="J48" s="21">
        <f t="shared" si="2"/>
        <v>5.0657894736842106</v>
      </c>
      <c r="K48" s="21">
        <f t="shared" si="3"/>
        <v>0.21908893709327554</v>
      </c>
    </row>
    <row r="49" spans="1:11" x14ac:dyDescent="0.25">
      <c r="A49">
        <v>1547700</v>
      </c>
      <c r="B49">
        <v>1.3036713396617841E-2</v>
      </c>
      <c r="C49">
        <v>6.8051801093858052E-3</v>
      </c>
      <c r="D49">
        <v>4.4995913748664108E-2</v>
      </c>
      <c r="E49">
        <v>4.6543974350914695E-2</v>
      </c>
      <c r="G49" s="21">
        <f t="shared" si="0"/>
        <v>-0.47799879445449062</v>
      </c>
      <c r="H49" s="21">
        <f t="shared" si="1"/>
        <v>5.8394919168591226</v>
      </c>
      <c r="I49" s="22"/>
      <c r="J49" s="21">
        <f t="shared" si="2"/>
        <v>2.4514767932489452</v>
      </c>
      <c r="K49" s="21">
        <f t="shared" si="3"/>
        <v>3.44044708347888E-2</v>
      </c>
    </row>
    <row r="50" spans="1:11" x14ac:dyDescent="0.25">
      <c r="A50">
        <v>1549500</v>
      </c>
      <c r="B50">
        <v>1.7034735323493509E-2</v>
      </c>
      <c r="C50">
        <v>6.0111715310916291E-3</v>
      </c>
      <c r="D50">
        <v>5.0900750934043573E-2</v>
      </c>
      <c r="E50">
        <v>5.1233677357304039E-2</v>
      </c>
      <c r="G50" s="21">
        <f t="shared" si="0"/>
        <v>-0.64712269272529865</v>
      </c>
      <c r="H50" s="21">
        <f t="shared" si="1"/>
        <v>7.523076923076923</v>
      </c>
      <c r="I50" s="22"/>
      <c r="J50" s="21">
        <f t="shared" si="2"/>
        <v>1.9880564603691639</v>
      </c>
      <c r="K50" s="21">
        <f t="shared" si="3"/>
        <v>6.5406976744187264E-3</v>
      </c>
    </row>
    <row r="51" spans="1:11" x14ac:dyDescent="0.25">
      <c r="A51">
        <v>1552500</v>
      </c>
      <c r="B51">
        <v>3.4155034155034154E-3</v>
      </c>
      <c r="C51">
        <v>2.5942975942975944E-2</v>
      </c>
      <c r="D51">
        <v>2.3938223938223938E-2</v>
      </c>
      <c r="E51">
        <v>2.4754974754974755E-2</v>
      </c>
      <c r="G51" s="21">
        <f t="shared" si="0"/>
        <v>6.5956521739130434</v>
      </c>
      <c r="H51" s="21">
        <f t="shared" si="1"/>
        <v>-4.5792787635947359E-2</v>
      </c>
      <c r="I51" s="22"/>
      <c r="J51" s="21">
        <f t="shared" si="2"/>
        <v>6.0086956521739125</v>
      </c>
      <c r="K51" s="21">
        <f t="shared" si="3"/>
        <v>3.4119106699751905E-2</v>
      </c>
    </row>
    <row r="52" spans="1:11" x14ac:dyDescent="0.25">
      <c r="A52">
        <v>1557500</v>
      </c>
      <c r="B52">
        <v>2.6405497960107025E-2</v>
      </c>
      <c r="C52">
        <v>1.1693306186765269E-2</v>
      </c>
      <c r="D52">
        <v>6.1469815044503211E-2</v>
      </c>
      <c r="E52">
        <v>6.7031741202717779E-2</v>
      </c>
      <c r="G52" s="21">
        <f t="shared" si="0"/>
        <v>-0.55716395864106349</v>
      </c>
      <c r="H52" s="21">
        <f t="shared" si="1"/>
        <v>4.7324883255503662</v>
      </c>
      <c r="I52" s="22"/>
      <c r="J52" s="21">
        <f t="shared" si="2"/>
        <v>1.3279172821270311</v>
      </c>
      <c r="K52" s="21">
        <f t="shared" si="3"/>
        <v>9.048223350253809E-2</v>
      </c>
    </row>
    <row r="53" spans="1:11" x14ac:dyDescent="0.25">
      <c r="A53">
        <v>1561000</v>
      </c>
      <c r="B53">
        <v>1.7175154166547527E-2</v>
      </c>
      <c r="C53">
        <v>1.9281540998293923E-2</v>
      </c>
      <c r="D53">
        <v>5.7653999752189787E-2</v>
      </c>
      <c r="E53">
        <v>5.9750855421801578E-2</v>
      </c>
      <c r="G53" s="21">
        <f t="shared" si="0"/>
        <v>0.12264150943396232</v>
      </c>
      <c r="H53" s="21">
        <f t="shared" si="1"/>
        <v>2.098863074641621</v>
      </c>
      <c r="I53" s="22"/>
      <c r="J53" s="21">
        <f t="shared" si="2"/>
        <v>2.3568257491675917</v>
      </c>
      <c r="K53" s="21">
        <f t="shared" si="3"/>
        <v>3.6369647875681851E-2</v>
      </c>
    </row>
    <row r="54" spans="1:11" x14ac:dyDescent="0.25">
      <c r="A54">
        <v>1567500</v>
      </c>
      <c r="B54">
        <v>1.8123518750871322E-2</v>
      </c>
      <c r="C54">
        <v>1.1849993029415865E-3</v>
      </c>
      <c r="D54">
        <v>5.8459965611784931E-2</v>
      </c>
      <c r="E54">
        <v>6.0295552767321903E-2</v>
      </c>
      <c r="G54" s="21">
        <f t="shared" si="0"/>
        <v>-0.93461538461538451</v>
      </c>
      <c r="H54" s="21">
        <f t="shared" si="1"/>
        <v>49.882352941176471</v>
      </c>
      <c r="I54" s="22"/>
      <c r="J54" s="21">
        <f t="shared" si="2"/>
        <v>2.2256410256410257</v>
      </c>
      <c r="K54" s="21">
        <f t="shared" si="3"/>
        <v>3.1399046104928538E-2</v>
      </c>
    </row>
    <row r="55" spans="1:11" x14ac:dyDescent="0.25">
      <c r="A55">
        <v>1568500</v>
      </c>
      <c r="B55">
        <v>5.5800902380307065E-3</v>
      </c>
      <c r="C55">
        <v>4.9423656393986258E-4</v>
      </c>
      <c r="D55">
        <v>2.4600226392232513E-2</v>
      </c>
      <c r="E55">
        <v>2.6258310348675925E-2</v>
      </c>
      <c r="G55" s="21">
        <f t="shared" si="0"/>
        <v>-0.91142857142857137</v>
      </c>
      <c r="H55" s="21">
        <f t="shared" si="1"/>
        <v>52.12903225806452</v>
      </c>
      <c r="I55" s="22"/>
      <c r="J55" s="21">
        <f t="shared" si="2"/>
        <v>3.4085714285714284</v>
      </c>
      <c r="K55" s="21">
        <f t="shared" si="3"/>
        <v>6.7401166558652054E-2</v>
      </c>
    </row>
    <row r="56" spans="1:11" x14ac:dyDescent="0.25">
      <c r="A56">
        <v>1569800</v>
      </c>
      <c r="B56">
        <v>0.26387979625401187</v>
      </c>
      <c r="C56">
        <v>0.24090248614814697</v>
      </c>
      <c r="D56">
        <v>0.3685950149296629</v>
      </c>
      <c r="E56">
        <v>0.396793715170773</v>
      </c>
      <c r="G56" s="21">
        <f t="shared" si="0"/>
        <v>-8.7074912259469991E-2</v>
      </c>
      <c r="H56" s="21">
        <f t="shared" si="1"/>
        <v>0.64711340889507529</v>
      </c>
      <c r="I56" s="22"/>
      <c r="J56" s="21">
        <f t="shared" si="2"/>
        <v>0.39682923877526305</v>
      </c>
      <c r="K56" s="21">
        <f t="shared" si="3"/>
        <v>7.6503205683590467E-2</v>
      </c>
    </row>
    <row r="57" spans="1:11" x14ac:dyDescent="0.25">
      <c r="A57">
        <v>1581500</v>
      </c>
      <c r="B57">
        <v>0.37874999999999998</v>
      </c>
      <c r="C57">
        <v>0.18595833333333334</v>
      </c>
      <c r="D57">
        <v>0.39824999999999999</v>
      </c>
      <c r="E57">
        <v>0.63858333333333328</v>
      </c>
      <c r="G57" s="21">
        <f t="shared" si="0"/>
        <v>-0.509020902090209</v>
      </c>
      <c r="H57" s="21">
        <f t="shared" si="1"/>
        <v>2.4340129957427736</v>
      </c>
      <c r="I57" s="22"/>
      <c r="J57" s="21">
        <f t="shared" si="2"/>
        <v>5.1485148514851531E-2</v>
      </c>
      <c r="K57" s="21">
        <f t="shared" si="3"/>
        <v>0.60347353002720228</v>
      </c>
    </row>
    <row r="58" spans="1:11" x14ac:dyDescent="0.25">
      <c r="A58">
        <v>1581700</v>
      </c>
      <c r="B58">
        <v>0.15872098238759258</v>
      </c>
      <c r="C58">
        <v>4.2381412780208717E-2</v>
      </c>
      <c r="D58">
        <v>8.7115133513411144E-2</v>
      </c>
      <c r="E58">
        <v>0.22826357809961426</v>
      </c>
      <c r="G58" s="21">
        <f t="shared" si="0"/>
        <v>-0.7329816628987692</v>
      </c>
      <c r="H58" s="21">
        <f t="shared" si="1"/>
        <v>4.3859360301034807</v>
      </c>
      <c r="I58" s="22"/>
      <c r="J58" s="21">
        <f t="shared" si="2"/>
        <v>-0.4511429289123336</v>
      </c>
      <c r="K58" s="21">
        <f t="shared" si="3"/>
        <v>1.6202517162471397</v>
      </c>
    </row>
    <row r="59" spans="1:11" x14ac:dyDescent="0.25">
      <c r="A59">
        <v>1583000</v>
      </c>
      <c r="B59">
        <v>4.3529214799933033E-2</v>
      </c>
      <c r="C59">
        <v>2.3606228026117528E-2</v>
      </c>
      <c r="D59">
        <v>2.6787209107651096E-2</v>
      </c>
      <c r="E59">
        <v>7.132094424912104E-2</v>
      </c>
      <c r="G59" s="21">
        <f t="shared" si="0"/>
        <v>-0.45769230769230773</v>
      </c>
      <c r="H59" s="21">
        <f t="shared" si="1"/>
        <v>2.0212765957446805</v>
      </c>
      <c r="I59" s="22"/>
      <c r="J59" s="21">
        <f t="shared" si="2"/>
        <v>-0.38461538461538464</v>
      </c>
      <c r="K59" s="21">
        <f t="shared" si="3"/>
        <v>1.6624999999999999</v>
      </c>
    </row>
    <row r="60" spans="1:11" x14ac:dyDescent="0.25">
      <c r="A60">
        <v>1584050</v>
      </c>
      <c r="B60">
        <v>9.1787618483412325E-2</v>
      </c>
      <c r="C60">
        <v>1.9290580568720378E-2</v>
      </c>
      <c r="D60">
        <v>2.7806575829383885E-2</v>
      </c>
      <c r="E60">
        <v>0.13814425355450238</v>
      </c>
      <c r="G60" s="21">
        <f t="shared" si="0"/>
        <v>-0.78983461073013317</v>
      </c>
      <c r="H60" s="21">
        <f t="shared" si="1"/>
        <v>6.1612284069097898</v>
      </c>
      <c r="I60" s="22"/>
      <c r="J60" s="21">
        <f t="shared" si="2"/>
        <v>-0.69705526421944342</v>
      </c>
      <c r="K60" s="21">
        <f t="shared" si="3"/>
        <v>3.9680426098535295</v>
      </c>
    </row>
    <row r="61" spans="1:11" x14ac:dyDescent="0.25">
      <c r="A61">
        <v>1584500</v>
      </c>
      <c r="B61">
        <v>0.10230501748268588</v>
      </c>
      <c r="C61">
        <v>1.3282988335243747E-2</v>
      </c>
      <c r="D61">
        <v>2.7307666374485874E-2</v>
      </c>
      <c r="E61">
        <v>0.15826887696620015</v>
      </c>
      <c r="G61" s="21">
        <f t="shared" si="0"/>
        <v>-0.87016288485076732</v>
      </c>
      <c r="H61" s="21">
        <f t="shared" si="1"/>
        <v>10.915155910079768</v>
      </c>
      <c r="I61" s="22"/>
      <c r="J61" s="21">
        <f t="shared" si="2"/>
        <v>-0.73307598154599374</v>
      </c>
      <c r="K61" s="21">
        <f t="shared" si="3"/>
        <v>4.7957671957671968</v>
      </c>
    </row>
    <row r="62" spans="1:11" x14ac:dyDescent="0.25">
      <c r="A62">
        <v>1585095</v>
      </c>
      <c r="B62">
        <v>0.89386357650776926</v>
      </c>
      <c r="C62">
        <v>0.69607584935475375</v>
      </c>
      <c r="D62">
        <v>0.81985778245983676</v>
      </c>
      <c r="E62">
        <v>0.90150118514616806</v>
      </c>
      <c r="G62" s="21">
        <f t="shared" si="0"/>
        <v>-0.22127283441367115</v>
      </c>
      <c r="H62" s="21">
        <f t="shared" si="1"/>
        <v>0.29511918274687859</v>
      </c>
      <c r="I62" s="22"/>
      <c r="J62" s="21">
        <f t="shared" si="2"/>
        <v>-8.2793164407778355E-2</v>
      </c>
      <c r="K62" s="21">
        <f t="shared" si="3"/>
        <v>9.9582396402184373E-2</v>
      </c>
    </row>
    <row r="63" spans="1:11" x14ac:dyDescent="0.25">
      <c r="A63">
        <v>1585100</v>
      </c>
      <c r="B63">
        <v>0.76813211336755194</v>
      </c>
      <c r="C63">
        <v>0.56438295023432272</v>
      </c>
      <c r="D63">
        <v>0.6341218478018299</v>
      </c>
      <c r="E63">
        <v>0.83708993528230302</v>
      </c>
      <c r="G63" s="21">
        <f t="shared" si="0"/>
        <v>-0.26525276002324233</v>
      </c>
      <c r="H63" s="21">
        <f t="shared" si="1"/>
        <v>0.48319493871095281</v>
      </c>
      <c r="I63" s="22"/>
      <c r="J63" s="21">
        <f t="shared" si="2"/>
        <v>-0.17446252178965729</v>
      </c>
      <c r="K63" s="21">
        <f t="shared" si="3"/>
        <v>0.32007742389582972</v>
      </c>
    </row>
    <row r="64" spans="1:11" x14ac:dyDescent="0.25">
      <c r="A64">
        <v>1585200</v>
      </c>
      <c r="B64">
        <v>0.82271944922547335</v>
      </c>
      <c r="C64">
        <v>0.77828195900485053</v>
      </c>
      <c r="D64">
        <v>0.80613362541073386</v>
      </c>
      <c r="E64">
        <v>0.8607416679705836</v>
      </c>
      <c r="G64" s="21">
        <f t="shared" si="0"/>
        <v>-5.4012932674020624E-2</v>
      </c>
      <c r="H64" s="21">
        <f t="shared" si="1"/>
        <v>0.10595094491355048</v>
      </c>
      <c r="I64" s="22"/>
      <c r="J64" s="21">
        <f t="shared" si="2"/>
        <v>-2.0159756561430226E-2</v>
      </c>
      <c r="K64" s="21">
        <f t="shared" si="3"/>
        <v>6.7740683229813609E-2</v>
      </c>
    </row>
    <row r="65" spans="1:11" x14ac:dyDescent="0.25">
      <c r="A65">
        <v>1585300</v>
      </c>
      <c r="B65">
        <v>0.77056104558495375</v>
      </c>
      <c r="C65">
        <v>0.68855594517054508</v>
      </c>
      <c r="D65">
        <v>0.7287217086388269</v>
      </c>
      <c r="E65">
        <v>0.81064711507810006</v>
      </c>
      <c r="G65" s="21">
        <f t="shared" si="0"/>
        <v>-0.1064225876512566</v>
      </c>
      <c r="H65" s="21">
        <f t="shared" si="1"/>
        <v>0.17731481481481481</v>
      </c>
      <c r="I65" s="22"/>
      <c r="J65" s="21">
        <f t="shared" si="2"/>
        <v>-5.4297238597579865E-2</v>
      </c>
      <c r="K65" s="21">
        <f t="shared" si="3"/>
        <v>0.11242344706911631</v>
      </c>
    </row>
    <row r="66" spans="1:11" x14ac:dyDescent="0.25">
      <c r="A66">
        <v>1585400</v>
      </c>
      <c r="B66">
        <v>0.81653655074520937</v>
      </c>
      <c r="C66">
        <v>0.73296664300922643</v>
      </c>
      <c r="D66">
        <v>0.77909865152590485</v>
      </c>
      <c r="E66">
        <v>0.83286018452803412</v>
      </c>
      <c r="G66" s="21">
        <f t="shared" si="0"/>
        <v>-0.10234680573663621</v>
      </c>
      <c r="H66" s="21">
        <f t="shared" si="1"/>
        <v>0.13628661341079645</v>
      </c>
      <c r="I66" s="22"/>
      <c r="J66" s="21">
        <f t="shared" si="2"/>
        <v>-4.5849630595393362E-2</v>
      </c>
      <c r="K66" s="21">
        <f t="shared" si="3"/>
        <v>6.9004782509679022E-2</v>
      </c>
    </row>
    <row r="67" spans="1:11" x14ac:dyDescent="0.25">
      <c r="A67">
        <v>1585500</v>
      </c>
      <c r="B67">
        <v>0.12767512266416117</v>
      </c>
      <c r="C67">
        <v>1.5346069527090511E-2</v>
      </c>
      <c r="D67">
        <v>3.5181125378431988E-2</v>
      </c>
      <c r="E67">
        <v>0.17830671260048023</v>
      </c>
      <c r="G67" s="21">
        <f t="shared" si="0"/>
        <v>-0.87980376124284543</v>
      </c>
      <c r="H67" s="21">
        <f t="shared" si="1"/>
        <v>10.61904761904762</v>
      </c>
      <c r="I67" s="22"/>
      <c r="J67" s="21">
        <f t="shared" si="2"/>
        <v>-0.72444807849550286</v>
      </c>
      <c r="K67" s="21">
        <f t="shared" si="3"/>
        <v>4.0682492581602379</v>
      </c>
    </row>
    <row r="68" spans="1:11" x14ac:dyDescent="0.25">
      <c r="A68">
        <v>1588000</v>
      </c>
      <c r="B68">
        <v>6.2078395624430266E-2</v>
      </c>
      <c r="C68">
        <v>2.127013065937405E-2</v>
      </c>
      <c r="D68">
        <v>3.2512914007900337E-2</v>
      </c>
      <c r="E68">
        <v>0.12148283196596779</v>
      </c>
      <c r="G68" s="21">
        <f t="shared" ref="G68:G131" si="4">(C68-B68)/B68</f>
        <v>-0.65736661771904059</v>
      </c>
      <c r="H68" s="21">
        <f t="shared" ref="H68:H131" si="5">(E68-C68)/C68</f>
        <v>4.7114285714285717</v>
      </c>
      <c r="I68" s="22"/>
      <c r="J68" s="21">
        <f t="shared" ref="J68:J131" si="6">(D68-B68)/B68</f>
        <v>-0.47626040137053349</v>
      </c>
      <c r="K68" s="21">
        <f t="shared" ref="K68:K131" si="7">(E68-D68)/D68</f>
        <v>2.7364485981308406</v>
      </c>
    </row>
    <row r="69" spans="1:11" x14ac:dyDescent="0.25">
      <c r="A69">
        <v>1589100</v>
      </c>
      <c r="B69">
        <v>0.84963272360651021</v>
      </c>
      <c r="C69">
        <v>0.84848048394065967</v>
      </c>
      <c r="D69">
        <v>0.85841855105862019</v>
      </c>
      <c r="E69">
        <v>0.91314993518651877</v>
      </c>
      <c r="G69" s="21">
        <f t="shared" si="4"/>
        <v>-1.3561620613663848E-3</v>
      </c>
      <c r="H69" s="21">
        <f t="shared" si="5"/>
        <v>7.6217959599388846E-2</v>
      </c>
      <c r="I69" s="22"/>
      <c r="J69" s="21">
        <f t="shared" si="6"/>
        <v>1.0340735717918227E-2</v>
      </c>
      <c r="K69" s="21">
        <f t="shared" si="7"/>
        <v>6.375838926174493E-2</v>
      </c>
    </row>
    <row r="70" spans="1:11" x14ac:dyDescent="0.25">
      <c r="A70">
        <v>1589300</v>
      </c>
      <c r="B70">
        <v>0.51374425768218202</v>
      </c>
      <c r="C70">
        <v>0.37504396670255058</v>
      </c>
      <c r="D70">
        <v>0.46904211210709756</v>
      </c>
      <c r="E70">
        <v>0.63820466633269735</v>
      </c>
      <c r="G70" s="21">
        <f t="shared" si="4"/>
        <v>-0.26997925311203325</v>
      </c>
      <c r="H70" s="21">
        <f t="shared" si="5"/>
        <v>0.70167959757865128</v>
      </c>
      <c r="I70" s="22"/>
      <c r="J70" s="21">
        <f t="shared" si="6"/>
        <v>-8.7012448132780043E-2</v>
      </c>
      <c r="K70" s="21">
        <f t="shared" si="7"/>
        <v>0.36065536517747571</v>
      </c>
    </row>
    <row r="71" spans="1:11" x14ac:dyDescent="0.25">
      <c r="A71">
        <v>1589330</v>
      </c>
      <c r="B71">
        <v>0.87976280595508449</v>
      </c>
      <c r="C71">
        <v>0.89427201614938179</v>
      </c>
      <c r="D71">
        <v>0.89263184456220035</v>
      </c>
      <c r="E71">
        <v>0.95155185465556391</v>
      </c>
      <c r="G71" s="21">
        <f t="shared" si="4"/>
        <v>1.6492184138821218E-2</v>
      </c>
      <c r="H71" s="21">
        <f t="shared" si="5"/>
        <v>6.4051918735891583E-2</v>
      </c>
      <c r="I71" s="22"/>
      <c r="J71" s="21">
        <f t="shared" si="6"/>
        <v>1.462785027965012E-2</v>
      </c>
      <c r="K71" s="21">
        <f t="shared" si="7"/>
        <v>6.6007067137809128E-2</v>
      </c>
    </row>
    <row r="72" spans="1:11" x14ac:dyDescent="0.25">
      <c r="A72">
        <v>1589440</v>
      </c>
      <c r="B72">
        <v>0.23022565730453384</v>
      </c>
      <c r="C72">
        <v>0.16383962459457593</v>
      </c>
      <c r="D72">
        <v>0.15274308191291147</v>
      </c>
      <c r="E72">
        <v>0.32838313435925748</v>
      </c>
      <c r="G72" s="21">
        <f t="shared" si="4"/>
        <v>-0.28835201726515197</v>
      </c>
      <c r="H72" s="21">
        <f t="shared" si="5"/>
        <v>1.0042961839777611</v>
      </c>
      <c r="I72" s="22"/>
      <c r="J72" s="21">
        <f t="shared" si="6"/>
        <v>-0.33655056651279891</v>
      </c>
      <c r="K72" s="21">
        <f t="shared" si="7"/>
        <v>1.1499051233396584</v>
      </c>
    </row>
    <row r="73" spans="1:11" x14ac:dyDescent="0.25">
      <c r="A73">
        <v>1589500</v>
      </c>
      <c r="B73">
        <v>0.54018426647767537</v>
      </c>
      <c r="C73">
        <v>0.57880935506732811</v>
      </c>
      <c r="D73">
        <v>0.52919914953933378</v>
      </c>
      <c r="E73">
        <v>0.65357902197023388</v>
      </c>
      <c r="G73" s="21">
        <f t="shared" si="4"/>
        <v>7.1503542377328824E-2</v>
      </c>
      <c r="H73" s="21">
        <f t="shared" si="5"/>
        <v>0.12917840088159671</v>
      </c>
      <c r="I73" s="22"/>
      <c r="J73" s="21">
        <f t="shared" si="6"/>
        <v>-2.0335869850432932E-2</v>
      </c>
      <c r="K73" s="21">
        <f t="shared" si="7"/>
        <v>0.23503415026114913</v>
      </c>
    </row>
    <row r="74" spans="1:11" x14ac:dyDescent="0.25">
      <c r="A74">
        <v>1590000</v>
      </c>
      <c r="B74">
        <v>8.8741077222582732E-2</v>
      </c>
      <c r="C74">
        <v>2.2590850097339389E-2</v>
      </c>
      <c r="D74">
        <v>5.4956197274497083E-2</v>
      </c>
      <c r="E74">
        <v>0.13238157040882545</v>
      </c>
      <c r="G74" s="21">
        <f t="shared" si="4"/>
        <v>-0.74542961608775149</v>
      </c>
      <c r="H74" s="21">
        <f t="shared" si="5"/>
        <v>4.8599640933572719</v>
      </c>
      <c r="I74" s="22"/>
      <c r="J74" s="21">
        <f t="shared" si="6"/>
        <v>-0.38071297989031072</v>
      </c>
      <c r="K74" s="21">
        <f t="shared" si="7"/>
        <v>1.4088560885608858</v>
      </c>
    </row>
    <row r="75" spans="1:11" x14ac:dyDescent="0.25">
      <c r="A75">
        <v>1590500</v>
      </c>
      <c r="B75">
        <v>0.15542868392558323</v>
      </c>
      <c r="C75">
        <v>8.4998523476720156E-2</v>
      </c>
      <c r="D75">
        <v>0.11349542277783246</v>
      </c>
      <c r="E75">
        <v>0.20184073235554681</v>
      </c>
      <c r="G75" s="21">
        <f t="shared" si="4"/>
        <v>-0.45313489550348318</v>
      </c>
      <c r="H75" s="21">
        <f t="shared" si="5"/>
        <v>1.3746381007527504</v>
      </c>
      <c r="I75" s="22"/>
      <c r="J75" s="21">
        <f t="shared" si="6"/>
        <v>-0.26979100696643449</v>
      </c>
      <c r="K75" s="21">
        <f t="shared" si="7"/>
        <v>0.7784041630529055</v>
      </c>
    </row>
    <row r="76" spans="1:11" x14ac:dyDescent="0.25">
      <c r="A76">
        <v>1591000</v>
      </c>
      <c r="B76">
        <v>1.9601612614938535E-2</v>
      </c>
      <c r="C76">
        <v>5.4217226381744884E-3</v>
      </c>
      <c r="D76">
        <v>1.5450916529303121E-2</v>
      </c>
      <c r="E76">
        <v>6.5011022183385295E-2</v>
      </c>
      <c r="G76" s="21">
        <f t="shared" si="4"/>
        <v>-0.72340425531914887</v>
      </c>
      <c r="H76" s="21">
        <f t="shared" si="5"/>
        <v>10.990842490842489</v>
      </c>
      <c r="I76" s="22"/>
      <c r="J76" s="21">
        <f t="shared" si="6"/>
        <v>-0.21175278622087132</v>
      </c>
      <c r="K76" s="21">
        <f t="shared" si="7"/>
        <v>3.20758354755784</v>
      </c>
    </row>
    <row r="77" spans="1:11" x14ac:dyDescent="0.25">
      <c r="A77">
        <v>1591400</v>
      </c>
      <c r="B77">
        <v>5.4361760576277396E-2</v>
      </c>
      <c r="C77">
        <v>1.5414199377327392E-2</v>
      </c>
      <c r="D77">
        <v>1.7932360661742263E-2</v>
      </c>
      <c r="E77">
        <v>0.11292045662657957</v>
      </c>
      <c r="G77" s="21">
        <f t="shared" si="4"/>
        <v>-0.7164514317798989</v>
      </c>
      <c r="H77" s="21">
        <f t="shared" si="5"/>
        <v>6.3257425742574256</v>
      </c>
      <c r="I77" s="22"/>
      <c r="J77" s="21">
        <f t="shared" si="6"/>
        <v>-0.67012914093206055</v>
      </c>
      <c r="K77" s="21">
        <f t="shared" si="7"/>
        <v>5.2970212765957436</v>
      </c>
    </row>
    <row r="78" spans="1:11" x14ac:dyDescent="0.25">
      <c r="A78">
        <v>1591700</v>
      </c>
      <c r="B78">
        <v>0.12132343530014079</v>
      </c>
      <c r="C78">
        <v>6.9870728273390498E-2</v>
      </c>
      <c r="D78">
        <v>0.1086010495328299</v>
      </c>
      <c r="E78">
        <v>0.21049532829898887</v>
      </c>
      <c r="G78" s="21">
        <f t="shared" si="4"/>
        <v>-0.4240953687097796</v>
      </c>
      <c r="H78" s="21">
        <f t="shared" si="5"/>
        <v>2.0126396775966295</v>
      </c>
      <c r="I78" s="22"/>
      <c r="J78" s="21">
        <f t="shared" si="6"/>
        <v>-0.10486338221331369</v>
      </c>
      <c r="K78" s="21">
        <f t="shared" si="7"/>
        <v>0.93824395992928711</v>
      </c>
    </row>
    <row r="79" spans="1:11" x14ac:dyDescent="0.25">
      <c r="A79">
        <v>1593500</v>
      </c>
      <c r="B79">
        <v>0.4788076129328136</v>
      </c>
      <c r="C79">
        <v>0.33916074294886495</v>
      </c>
      <c r="D79">
        <v>0.40441183214858978</v>
      </c>
      <c r="E79">
        <v>0.58326072001834439</v>
      </c>
      <c r="G79" s="21">
        <f t="shared" si="4"/>
        <v>-0.29165549212673847</v>
      </c>
      <c r="H79" s="21">
        <f t="shared" si="5"/>
        <v>0.71971766233063783</v>
      </c>
      <c r="I79" s="22"/>
      <c r="J79" s="21">
        <f t="shared" si="6"/>
        <v>-0.15537718861346311</v>
      </c>
      <c r="K79" s="21">
        <f t="shared" si="7"/>
        <v>0.44224444898051751</v>
      </c>
    </row>
    <row r="80" spans="1:11" x14ac:dyDescent="0.25">
      <c r="A80">
        <v>1594500</v>
      </c>
      <c r="B80">
        <v>0.38906107566089332</v>
      </c>
      <c r="C80">
        <v>0.31881267092069282</v>
      </c>
      <c r="D80">
        <v>0.42343892433910668</v>
      </c>
      <c r="E80">
        <v>0.53739744758432084</v>
      </c>
      <c r="G80" s="21">
        <f t="shared" si="4"/>
        <v>-0.18055880974695396</v>
      </c>
      <c r="H80" s="21">
        <f t="shared" si="5"/>
        <v>0.68562135887629982</v>
      </c>
      <c r="I80" s="22"/>
      <c r="J80" s="21">
        <f t="shared" si="6"/>
        <v>8.8361059044048881E-2</v>
      </c>
      <c r="K80" s="21">
        <f t="shared" si="7"/>
        <v>0.26912623449315126</v>
      </c>
    </row>
    <row r="81" spans="1:11" x14ac:dyDescent="0.25">
      <c r="A81">
        <v>1594930</v>
      </c>
      <c r="B81">
        <v>3.8888656078447804E-2</v>
      </c>
      <c r="C81">
        <v>9.5335875623349955E-2</v>
      </c>
      <c r="D81">
        <v>6.8977077483971E-2</v>
      </c>
      <c r="E81">
        <v>9.0474793613543977E-2</v>
      </c>
      <c r="G81" s="21">
        <f t="shared" si="4"/>
        <v>1.4515086206896552</v>
      </c>
      <c r="H81" s="21">
        <f t="shared" si="5"/>
        <v>-5.0989010989011013E-2</v>
      </c>
      <c r="I81" s="22"/>
      <c r="J81" s="21">
        <f t="shared" si="6"/>
        <v>0.7737068965517242</v>
      </c>
      <c r="K81" s="21">
        <f t="shared" si="7"/>
        <v>0.3116646415552855</v>
      </c>
    </row>
    <row r="82" spans="1:11" x14ac:dyDescent="0.25">
      <c r="A82">
        <v>1594936</v>
      </c>
      <c r="B82">
        <v>3.7314797878178159E-2</v>
      </c>
      <c r="C82">
        <v>3.2193158953722337E-2</v>
      </c>
      <c r="D82">
        <v>8.4507042253521125E-2</v>
      </c>
      <c r="E82">
        <v>9.1457837936711181E-2</v>
      </c>
      <c r="G82" s="21">
        <f t="shared" si="4"/>
        <v>-0.13725490196078421</v>
      </c>
      <c r="H82" s="21">
        <f t="shared" si="5"/>
        <v>1.8409090909090908</v>
      </c>
      <c r="I82" s="22"/>
      <c r="J82" s="21">
        <f t="shared" si="6"/>
        <v>1.2647058823529411</v>
      </c>
      <c r="K82" s="21">
        <f t="shared" si="7"/>
        <v>8.2251082251082325E-2</v>
      </c>
    </row>
    <row r="83" spans="1:11" x14ac:dyDescent="0.25">
      <c r="A83">
        <v>1595200</v>
      </c>
      <c r="B83">
        <v>4.2624801703562906E-2</v>
      </c>
      <c r="C83">
        <v>0.11466893427277015</v>
      </c>
      <c r="D83">
        <v>6.203998799502651E-2</v>
      </c>
      <c r="E83">
        <v>7.8918409055180008E-2</v>
      </c>
      <c r="G83" s="21">
        <f t="shared" si="4"/>
        <v>1.6901927912824812</v>
      </c>
      <c r="H83" s="21">
        <f t="shared" si="5"/>
        <v>-0.31177167071726802</v>
      </c>
      <c r="I83" s="22"/>
      <c r="J83" s="21">
        <f t="shared" si="6"/>
        <v>0.45549036043587587</v>
      </c>
      <c r="K83" s="21">
        <f t="shared" si="7"/>
        <v>0.27205712969361906</v>
      </c>
    </row>
    <row r="84" spans="1:11" x14ac:dyDescent="0.25">
      <c r="A84">
        <v>1595300</v>
      </c>
      <c r="B84">
        <v>2.5364531483975671E-2</v>
      </c>
      <c r="C84">
        <v>6.3545178480303166E-2</v>
      </c>
      <c r="D84">
        <v>5.7455013928741729E-2</v>
      </c>
      <c r="E84">
        <v>6.8949362958749177E-2</v>
      </c>
      <c r="G84" s="21">
        <f t="shared" si="4"/>
        <v>1.5052770448548811</v>
      </c>
      <c r="H84" s="21">
        <f t="shared" si="5"/>
        <v>8.504476040021075E-2</v>
      </c>
      <c r="I84" s="22"/>
      <c r="J84" s="21">
        <f t="shared" si="6"/>
        <v>1.265171503957784</v>
      </c>
      <c r="K84" s="21">
        <f t="shared" si="7"/>
        <v>0.20005824111822954</v>
      </c>
    </row>
    <row r="85" spans="1:11" x14ac:dyDescent="0.25">
      <c r="A85">
        <v>1596500</v>
      </c>
      <c r="B85">
        <v>1.2699943156061794E-2</v>
      </c>
      <c r="C85">
        <v>6.0225792757074908E-3</v>
      </c>
      <c r="D85">
        <v>4.1395338797067138E-2</v>
      </c>
      <c r="E85">
        <v>4.6158716909992299E-2</v>
      </c>
      <c r="G85" s="21">
        <f t="shared" si="4"/>
        <v>-0.52577903682719551</v>
      </c>
      <c r="H85" s="21">
        <f t="shared" si="5"/>
        <v>6.6642771804062129</v>
      </c>
      <c r="I85" s="22"/>
      <c r="J85" s="21">
        <f t="shared" si="6"/>
        <v>2.2594900849858357</v>
      </c>
      <c r="K85" s="21">
        <f t="shared" si="7"/>
        <v>0.11507039805318967</v>
      </c>
    </row>
    <row r="86" spans="1:11" x14ac:dyDescent="0.25">
      <c r="A86">
        <v>1597000</v>
      </c>
      <c r="B86">
        <v>6.3897763578274758E-3</v>
      </c>
      <c r="C86">
        <v>2.3387416734531939E-3</v>
      </c>
      <c r="D86">
        <v>5.8426778592161041E-2</v>
      </c>
      <c r="E86">
        <v>6.2060180834847253E-2</v>
      </c>
      <c r="G86" s="21">
        <f t="shared" si="4"/>
        <v>-0.63398692810457502</v>
      </c>
      <c r="H86" s="21">
        <f t="shared" si="5"/>
        <v>25.535714285714285</v>
      </c>
      <c r="I86" s="22"/>
      <c r="J86" s="21">
        <f t="shared" si="6"/>
        <v>8.1437908496732039</v>
      </c>
      <c r="K86" s="21">
        <f t="shared" si="7"/>
        <v>6.2187276626161546E-2</v>
      </c>
    </row>
    <row r="87" spans="1:11" x14ac:dyDescent="0.25">
      <c r="A87">
        <v>1603500</v>
      </c>
      <c r="B87">
        <v>1.2026635260010871E-2</v>
      </c>
      <c r="C87">
        <v>3.5672223228845807E-3</v>
      </c>
      <c r="D87">
        <v>5.6769795252763183E-2</v>
      </c>
      <c r="E87">
        <v>5.8751585432143504E-2</v>
      </c>
      <c r="G87" s="21">
        <f t="shared" si="4"/>
        <v>-0.70338983050847459</v>
      </c>
      <c r="H87" s="21">
        <f t="shared" si="5"/>
        <v>15.469841269841268</v>
      </c>
      <c r="I87" s="22"/>
      <c r="J87" s="21">
        <f t="shared" si="6"/>
        <v>3.7203389830508478</v>
      </c>
      <c r="K87" s="21">
        <f t="shared" si="7"/>
        <v>3.4909235986435229E-2</v>
      </c>
    </row>
    <row r="88" spans="1:11" x14ac:dyDescent="0.25">
      <c r="A88">
        <v>1613050</v>
      </c>
      <c r="B88">
        <v>6.4193092823212226E-3</v>
      </c>
      <c r="C88">
        <v>6.4193092823212224E-5</v>
      </c>
      <c r="D88">
        <v>4.8818847092052899E-2</v>
      </c>
      <c r="E88">
        <v>4.9364488381050196E-2</v>
      </c>
      <c r="G88" s="21">
        <f t="shared" si="4"/>
        <v>-0.99</v>
      </c>
      <c r="H88" s="21">
        <f t="shared" si="5"/>
        <v>768</v>
      </c>
      <c r="I88" s="22"/>
      <c r="J88" s="21">
        <f t="shared" si="6"/>
        <v>6.6050000000000004</v>
      </c>
      <c r="K88" s="21">
        <f t="shared" si="7"/>
        <v>1.1176857330703359E-2</v>
      </c>
    </row>
    <row r="89" spans="1:11" x14ac:dyDescent="0.25">
      <c r="A89">
        <v>1613900</v>
      </c>
      <c r="B89">
        <v>1.7991004497751123E-2</v>
      </c>
      <c r="C89">
        <v>7.3088455772113946E-3</v>
      </c>
      <c r="D89">
        <v>0.10534576461769116</v>
      </c>
      <c r="E89">
        <v>0.10670446026986506</v>
      </c>
      <c r="G89" s="21">
        <f t="shared" si="4"/>
        <v>-0.59375</v>
      </c>
      <c r="H89" s="21">
        <f t="shared" si="5"/>
        <v>13.599358974358973</v>
      </c>
      <c r="I89" s="22"/>
      <c r="J89" s="21">
        <f t="shared" si="6"/>
        <v>4.8554687500000009</v>
      </c>
      <c r="K89" s="21">
        <f t="shared" si="7"/>
        <v>1.2897487213697946E-2</v>
      </c>
    </row>
    <row r="90" spans="1:11" x14ac:dyDescent="0.25">
      <c r="A90">
        <v>1614090</v>
      </c>
      <c r="B90">
        <v>0</v>
      </c>
      <c r="C90">
        <v>5.5663790704146955E-3</v>
      </c>
      <c r="D90">
        <v>4.0704146952407462E-2</v>
      </c>
      <c r="E90">
        <v>4.0704146952407462E-2</v>
      </c>
      <c r="G90" s="21" t="e">
        <f t="shared" si="4"/>
        <v>#DIV/0!</v>
      </c>
      <c r="H90" s="21">
        <f t="shared" si="5"/>
        <v>6.3125</v>
      </c>
      <c r="I90" s="22"/>
      <c r="J90" s="21" t="e">
        <f t="shared" si="6"/>
        <v>#DIV/0!</v>
      </c>
      <c r="K90" s="21">
        <f t="shared" si="7"/>
        <v>0</v>
      </c>
    </row>
    <row r="91" spans="1:11" x14ac:dyDescent="0.25">
      <c r="A91">
        <v>1616000</v>
      </c>
      <c r="B91">
        <v>0.44195007199205044</v>
      </c>
      <c r="C91">
        <v>0.32041532315304899</v>
      </c>
      <c r="D91">
        <v>0.53318732128733959</v>
      </c>
      <c r="E91">
        <v>0.57500354890389571</v>
      </c>
      <c r="G91" s="21">
        <f t="shared" si="4"/>
        <v>-0.27499655852796773</v>
      </c>
      <c r="H91" s="21">
        <f t="shared" si="5"/>
        <v>0.79455696202531667</v>
      </c>
      <c r="I91" s="22"/>
      <c r="J91" s="21">
        <f t="shared" si="6"/>
        <v>0.20644243564447315</v>
      </c>
      <c r="K91" s="21">
        <f t="shared" si="7"/>
        <v>7.8426897915715763E-2</v>
      </c>
    </row>
    <row r="92" spans="1:11" x14ac:dyDescent="0.25">
      <c r="A92">
        <v>1617000</v>
      </c>
      <c r="B92">
        <v>0.11069057703283169</v>
      </c>
      <c r="C92">
        <v>4.3555315250367967E-2</v>
      </c>
      <c r="D92">
        <v>0.15292421375146437</v>
      </c>
      <c r="E92">
        <v>0.15896188158961883</v>
      </c>
      <c r="G92" s="21">
        <f t="shared" si="4"/>
        <v>-0.60651289009497966</v>
      </c>
      <c r="H92" s="21">
        <f t="shared" si="5"/>
        <v>2.6496551724137936</v>
      </c>
      <c r="I92" s="22"/>
      <c r="J92" s="21">
        <f t="shared" si="6"/>
        <v>0.38154681139755775</v>
      </c>
      <c r="K92" s="21">
        <f t="shared" si="7"/>
        <v>3.9481437831467313E-2</v>
      </c>
    </row>
    <row r="93" spans="1:11" x14ac:dyDescent="0.25">
      <c r="A93">
        <v>1617800</v>
      </c>
      <c r="B93">
        <v>0.14028133440909252</v>
      </c>
      <c r="C93">
        <v>7.9682183323394259E-2</v>
      </c>
      <c r="D93">
        <v>0.16197775984845827</v>
      </c>
      <c r="E93">
        <v>0.17579892657943663</v>
      </c>
      <c r="G93" s="21">
        <f t="shared" si="4"/>
        <v>-0.43198299574893723</v>
      </c>
      <c r="H93" s="21">
        <f t="shared" si="5"/>
        <v>1.206251375742901</v>
      </c>
      <c r="I93" s="22"/>
      <c r="J93" s="21">
        <f t="shared" si="6"/>
        <v>0.15466366591647901</v>
      </c>
      <c r="K93" s="21">
        <f t="shared" si="7"/>
        <v>8.5327558202490536E-2</v>
      </c>
    </row>
    <row r="94" spans="1:11" x14ac:dyDescent="0.25">
      <c r="A94">
        <v>1620500</v>
      </c>
      <c r="B94">
        <v>1.0476900449297847E-3</v>
      </c>
      <c r="C94">
        <v>2.1356758608184071E-3</v>
      </c>
      <c r="D94">
        <v>2.3875244293111438E-2</v>
      </c>
      <c r="E94">
        <v>2.3915540064070276E-2</v>
      </c>
      <c r="G94" s="21">
        <f t="shared" si="4"/>
        <v>1.0384615384615383</v>
      </c>
      <c r="H94" s="21">
        <f t="shared" si="5"/>
        <v>10.19811320754717</v>
      </c>
      <c r="I94" s="22"/>
      <c r="J94" s="21">
        <f t="shared" si="6"/>
        <v>21.788461538461537</v>
      </c>
      <c r="K94" s="21">
        <f t="shared" si="7"/>
        <v>1.6877637130801599E-3</v>
      </c>
    </row>
    <row r="95" spans="1:11" x14ac:dyDescent="0.25">
      <c r="A95">
        <v>1636210</v>
      </c>
      <c r="B95">
        <v>4.0914709517923364E-2</v>
      </c>
      <c r="C95">
        <v>2.7292954264524105E-2</v>
      </c>
      <c r="D95">
        <v>0.10390605686032138</v>
      </c>
      <c r="E95">
        <v>0.10894932014833128</v>
      </c>
      <c r="G95" s="21">
        <f t="shared" si="4"/>
        <v>-0.33293051359516618</v>
      </c>
      <c r="H95" s="21">
        <f t="shared" si="5"/>
        <v>2.9918478260869565</v>
      </c>
      <c r="I95" s="22"/>
      <c r="J95" s="21">
        <f t="shared" si="6"/>
        <v>1.5395770392749242</v>
      </c>
      <c r="K95" s="21">
        <f t="shared" si="7"/>
        <v>4.8536759457530443E-2</v>
      </c>
    </row>
    <row r="96" spans="1:11" x14ac:dyDescent="0.25">
      <c r="A96">
        <v>1640500</v>
      </c>
      <c r="B96">
        <v>1.3736731566100925E-2</v>
      </c>
      <c r="C96">
        <v>2.3840608503150366E-3</v>
      </c>
      <c r="D96">
        <v>5.9487994550718057E-2</v>
      </c>
      <c r="E96">
        <v>6.2212635522506672E-2</v>
      </c>
      <c r="G96" s="21">
        <f t="shared" si="4"/>
        <v>-0.82644628099173545</v>
      </c>
      <c r="H96" s="21">
        <f t="shared" si="5"/>
        <v>25.095238095238098</v>
      </c>
      <c r="I96" s="22"/>
      <c r="J96" s="21">
        <f t="shared" si="6"/>
        <v>3.3305785123966944</v>
      </c>
      <c r="K96" s="21">
        <f t="shared" si="7"/>
        <v>4.5801526717557287E-2</v>
      </c>
    </row>
    <row r="97" spans="1:11" x14ac:dyDescent="0.25">
      <c r="A97">
        <v>1641000</v>
      </c>
      <c r="B97">
        <v>9.4712440666740255E-2</v>
      </c>
      <c r="C97">
        <v>5.5377709092247124E-2</v>
      </c>
      <c r="D97">
        <v>0.15814843433785922</v>
      </c>
      <c r="E97">
        <v>0.17582882584538395</v>
      </c>
      <c r="G97" s="21">
        <f t="shared" si="4"/>
        <v>-0.41530691530691527</v>
      </c>
      <c r="H97" s="21">
        <f t="shared" si="5"/>
        <v>2.1750830564784049</v>
      </c>
      <c r="I97" s="22"/>
      <c r="J97" s="21">
        <f t="shared" si="6"/>
        <v>0.66977466977466982</v>
      </c>
      <c r="K97" s="21">
        <f t="shared" si="7"/>
        <v>0.11179618427175424</v>
      </c>
    </row>
    <row r="98" spans="1:11" x14ac:dyDescent="0.25">
      <c r="A98">
        <v>1641500</v>
      </c>
      <c r="B98">
        <v>4.7537554668187869E-4</v>
      </c>
      <c r="C98">
        <v>1.426126640045636E-4</v>
      </c>
      <c r="D98">
        <v>4.1690435444000758E-2</v>
      </c>
      <c r="E98">
        <v>4.1690435444000758E-2</v>
      </c>
      <c r="G98" s="21">
        <f t="shared" si="4"/>
        <v>-0.70000000000000007</v>
      </c>
      <c r="H98" s="21">
        <f t="shared" si="5"/>
        <v>291.33333333333331</v>
      </c>
      <c r="I98" s="22"/>
      <c r="J98" s="21">
        <f t="shared" si="6"/>
        <v>86.699999999999989</v>
      </c>
      <c r="K98" s="21">
        <f t="shared" si="7"/>
        <v>0</v>
      </c>
    </row>
    <row r="99" spans="1:11" x14ac:dyDescent="0.25">
      <c r="A99">
        <v>1645000</v>
      </c>
      <c r="B99">
        <v>0.21542589414616872</v>
      </c>
      <c r="C99">
        <v>0.14803805398926753</v>
      </c>
      <c r="D99">
        <v>0.20552082482089837</v>
      </c>
      <c r="E99">
        <v>0.34555037999509686</v>
      </c>
      <c r="G99" s="21">
        <f t="shared" si="4"/>
        <v>-0.31281216412720486</v>
      </c>
      <c r="H99" s="21">
        <f t="shared" si="5"/>
        <v>1.3341996917910619</v>
      </c>
      <c r="I99" s="22"/>
      <c r="J99" s="21">
        <f t="shared" si="6"/>
        <v>-4.5979009926028956E-2</v>
      </c>
      <c r="K99" s="21">
        <f t="shared" si="7"/>
        <v>0.68133998243841032</v>
      </c>
    </row>
    <row r="100" spans="1:11" x14ac:dyDescent="0.25">
      <c r="A100">
        <v>1645200</v>
      </c>
      <c r="B100">
        <v>0.52721311475409838</v>
      </c>
      <c r="C100">
        <v>0.45067915690866511</v>
      </c>
      <c r="D100">
        <v>0.61086651053864172</v>
      </c>
      <c r="E100">
        <v>0.71035128805620606</v>
      </c>
      <c r="G100" s="21">
        <f t="shared" si="4"/>
        <v>-0.14516702203269369</v>
      </c>
      <c r="H100" s="21">
        <f t="shared" si="5"/>
        <v>0.57617958844315098</v>
      </c>
      <c r="I100" s="22"/>
      <c r="J100" s="21">
        <f t="shared" si="6"/>
        <v>0.15867093105899077</v>
      </c>
      <c r="K100" s="21">
        <f t="shared" si="7"/>
        <v>0.1628584572918263</v>
      </c>
    </row>
    <row r="101" spans="1:11" x14ac:dyDescent="0.25">
      <c r="A101">
        <v>1646550</v>
      </c>
      <c r="B101">
        <v>0.86721283495477042</v>
      </c>
      <c r="C101">
        <v>0.75439494794333506</v>
      </c>
      <c r="D101">
        <v>0.8480969448711384</v>
      </c>
      <c r="E101">
        <v>0.90390851681174267</v>
      </c>
      <c r="G101" s="21">
        <f t="shared" si="4"/>
        <v>-0.13009250147608734</v>
      </c>
      <c r="H101" s="21">
        <f t="shared" si="5"/>
        <v>0.19819004524886882</v>
      </c>
      <c r="I101" s="22"/>
      <c r="J101" s="21">
        <f t="shared" si="6"/>
        <v>-2.2042904939972442E-2</v>
      </c>
      <c r="K101" s="21">
        <f t="shared" si="7"/>
        <v>6.5808009659891406E-2</v>
      </c>
    </row>
    <row r="102" spans="1:11" x14ac:dyDescent="0.25">
      <c r="A102">
        <v>1650500</v>
      </c>
      <c r="B102">
        <v>0.3795303558508189</v>
      </c>
      <c r="C102">
        <v>0.28183582187726108</v>
      </c>
      <c r="D102">
        <v>0.35192067355127277</v>
      </c>
      <c r="E102">
        <v>0.46374070907057818</v>
      </c>
      <c r="G102" s="21">
        <f t="shared" si="4"/>
        <v>-0.25740901213171569</v>
      </c>
      <c r="H102" s="21">
        <f t="shared" si="5"/>
        <v>0.64542855475815386</v>
      </c>
      <c r="I102" s="22"/>
      <c r="J102" s="21">
        <f t="shared" si="6"/>
        <v>-7.274696707105717E-2</v>
      </c>
      <c r="K102" s="21">
        <f t="shared" si="7"/>
        <v>0.31774216158123458</v>
      </c>
    </row>
    <row r="103" spans="1:11" x14ac:dyDescent="0.25">
      <c r="A103">
        <v>1651000</v>
      </c>
      <c r="B103">
        <v>0.7531619897488846</v>
      </c>
      <c r="C103">
        <v>0.65985717270794153</v>
      </c>
      <c r="D103">
        <v>0.74074756935481889</v>
      </c>
      <c r="E103">
        <v>0.80016470617156488</v>
      </c>
      <c r="G103" s="21">
        <f t="shared" si="4"/>
        <v>-0.12388412892696866</v>
      </c>
      <c r="H103" s="21">
        <f t="shared" si="5"/>
        <v>0.21263318679681106</v>
      </c>
      <c r="I103" s="22"/>
      <c r="J103" s="21">
        <f t="shared" si="6"/>
        <v>-1.6483068135454974E-2</v>
      </c>
      <c r="K103" s="21">
        <f t="shared" si="7"/>
        <v>8.0212395254293592E-2</v>
      </c>
    </row>
    <row r="104" spans="1:11" x14ac:dyDescent="0.25">
      <c r="A104">
        <v>1652500</v>
      </c>
      <c r="B104">
        <v>0.86791354726065451</v>
      </c>
      <c r="C104">
        <v>0.79421179333880054</v>
      </c>
      <c r="D104">
        <v>0.85130023015264145</v>
      </c>
      <c r="E104">
        <v>0.90389143144361261</v>
      </c>
      <c r="G104" s="21">
        <f t="shared" si="4"/>
        <v>-8.491831260668134E-2</v>
      </c>
      <c r="H104" s="21">
        <f t="shared" si="5"/>
        <v>0.13809872759976022</v>
      </c>
      <c r="I104" s="22"/>
      <c r="J104" s="21">
        <f t="shared" si="6"/>
        <v>-1.9141672762740845E-2</v>
      </c>
      <c r="K104" s="21">
        <f t="shared" si="7"/>
        <v>6.1777501553760134E-2</v>
      </c>
    </row>
    <row r="105" spans="1:11" x14ac:dyDescent="0.25">
      <c r="A105">
        <v>1653000</v>
      </c>
      <c r="B105">
        <v>0.71303149930092935</v>
      </c>
      <c r="C105">
        <v>0.62827946377169175</v>
      </c>
      <c r="D105">
        <v>0.68386586067933219</v>
      </c>
      <c r="E105">
        <v>0.77091043671354553</v>
      </c>
      <c r="G105" s="21">
        <f t="shared" si="4"/>
        <v>-0.11886155886847949</v>
      </c>
      <c r="H105" s="21">
        <f t="shared" si="5"/>
        <v>0.22701835913211377</v>
      </c>
      <c r="I105" s="22"/>
      <c r="J105" s="21">
        <f t="shared" si="6"/>
        <v>-4.0903716946855427E-2</v>
      </c>
      <c r="K105" s="21">
        <f t="shared" si="7"/>
        <v>0.12728311360322303</v>
      </c>
    </row>
    <row r="106" spans="1:11" x14ac:dyDescent="0.25">
      <c r="A106">
        <v>1653500</v>
      </c>
      <c r="B106">
        <v>0.71226510816185717</v>
      </c>
      <c r="C106">
        <v>0.65126425585453951</v>
      </c>
      <c r="D106">
        <v>0.69534071999675306</v>
      </c>
      <c r="E106">
        <v>0.77766954827712165</v>
      </c>
      <c r="G106" s="21">
        <f t="shared" si="4"/>
        <v>-8.5643465625801302E-2</v>
      </c>
      <c r="H106" s="21">
        <f t="shared" si="5"/>
        <v>0.19409216963200707</v>
      </c>
      <c r="I106" s="22"/>
      <c r="J106" s="21">
        <f t="shared" si="6"/>
        <v>-2.3761360722527717E-2</v>
      </c>
      <c r="K106" s="21">
        <f t="shared" si="7"/>
        <v>0.11840070042317243</v>
      </c>
    </row>
    <row r="107" spans="1:11" x14ac:dyDescent="0.25">
      <c r="A107">
        <v>1653600</v>
      </c>
      <c r="B107">
        <v>0.26778132358690415</v>
      </c>
      <c r="C107">
        <v>0.24696105974233787</v>
      </c>
      <c r="D107">
        <v>0.23886024966132977</v>
      </c>
      <c r="E107">
        <v>0.31938648410295573</v>
      </c>
      <c r="G107" s="21">
        <f t="shared" si="4"/>
        <v>-7.7750993107663091E-2</v>
      </c>
      <c r="H107" s="21">
        <f t="shared" si="5"/>
        <v>0.29326657585686405</v>
      </c>
      <c r="I107" s="22"/>
      <c r="J107" s="21">
        <f t="shared" si="6"/>
        <v>-0.10800258038230405</v>
      </c>
      <c r="K107" s="21">
        <f t="shared" si="7"/>
        <v>0.3371269792935444</v>
      </c>
    </row>
    <row r="108" spans="1:11" x14ac:dyDescent="0.25">
      <c r="A108">
        <v>1654000</v>
      </c>
      <c r="B108">
        <v>0.64102152499087928</v>
      </c>
      <c r="C108">
        <v>0.55921196643560744</v>
      </c>
      <c r="D108">
        <v>0.60083181320685886</v>
      </c>
      <c r="E108">
        <v>0.71829259394381617</v>
      </c>
      <c r="G108" s="21">
        <f t="shared" si="4"/>
        <v>-0.12762373082001552</v>
      </c>
      <c r="H108" s="21">
        <f t="shared" si="5"/>
        <v>0.28447286012526102</v>
      </c>
      <c r="I108" s="22"/>
      <c r="J108" s="21">
        <f t="shared" si="6"/>
        <v>-6.2696352957246265E-2</v>
      </c>
      <c r="K108" s="21">
        <f t="shared" si="7"/>
        <v>0.19549693966773535</v>
      </c>
    </row>
    <row r="109" spans="1:11" x14ac:dyDescent="0.25">
      <c r="A109">
        <v>1655500</v>
      </c>
      <c r="B109">
        <v>8.6342935818682479E-2</v>
      </c>
      <c r="C109">
        <v>4.0033891124761703E-2</v>
      </c>
      <c r="D109">
        <v>5.9918449481042149E-2</v>
      </c>
      <c r="E109">
        <v>6.5187460283838164E-2</v>
      </c>
      <c r="G109" s="21">
        <f t="shared" si="4"/>
        <v>-0.53633854645814161</v>
      </c>
      <c r="H109" s="21">
        <f t="shared" si="5"/>
        <v>0.62830687830687815</v>
      </c>
      <c r="I109" s="22"/>
      <c r="J109" s="21">
        <f t="shared" si="6"/>
        <v>-0.30604109168966576</v>
      </c>
      <c r="K109" s="21">
        <f t="shared" si="7"/>
        <v>8.7936367653557182E-2</v>
      </c>
    </row>
    <row r="110" spans="1:11" x14ac:dyDescent="0.25">
      <c r="A110">
        <v>1658500</v>
      </c>
      <c r="B110">
        <v>2.5088951737980113E-2</v>
      </c>
      <c r="C110">
        <v>3.1657695465742174E-2</v>
      </c>
      <c r="D110">
        <v>3.0745369947997446E-2</v>
      </c>
      <c r="E110">
        <v>4.6391752577319589E-2</v>
      </c>
      <c r="G110" s="21">
        <f t="shared" si="4"/>
        <v>0.26181818181818162</v>
      </c>
      <c r="H110" s="21">
        <f t="shared" si="5"/>
        <v>0.46541786743515873</v>
      </c>
      <c r="I110" s="22"/>
      <c r="J110" s="21">
        <f t="shared" si="6"/>
        <v>0.22545454545454541</v>
      </c>
      <c r="K110" s="21">
        <f t="shared" si="7"/>
        <v>0.5089020771513354</v>
      </c>
    </row>
    <row r="111" spans="1:11" x14ac:dyDescent="0.25">
      <c r="A111">
        <v>1660400</v>
      </c>
      <c r="B111">
        <v>9.2710439712937631E-2</v>
      </c>
      <c r="C111">
        <v>0.16628008405693667</v>
      </c>
      <c r="D111">
        <v>8.7030649062289356E-2</v>
      </c>
      <c r="E111">
        <v>0.14805122715197652</v>
      </c>
      <c r="G111" s="21">
        <f t="shared" si="4"/>
        <v>0.79354217898000634</v>
      </c>
      <c r="H111" s="21">
        <f t="shared" si="5"/>
        <v>-0.10962742175856929</v>
      </c>
      <c r="I111" s="22"/>
      <c r="J111" s="21">
        <f t="shared" si="6"/>
        <v>-6.1263765636694174E-2</v>
      </c>
      <c r="K111" s="21">
        <f t="shared" si="7"/>
        <v>0.70113895216400912</v>
      </c>
    </row>
    <row r="112" spans="1:11" x14ac:dyDescent="0.25">
      <c r="A112">
        <v>1661000</v>
      </c>
      <c r="B112">
        <v>6.7251852346305319E-2</v>
      </c>
      <c r="C112">
        <v>7.8165676523596558E-2</v>
      </c>
      <c r="D112">
        <v>5.8941325679193649E-2</v>
      </c>
      <c r="E112">
        <v>9.2150056738535477E-2</v>
      </c>
      <c r="G112" s="21">
        <f t="shared" si="4"/>
        <v>0.16228287841191075</v>
      </c>
      <c r="H112" s="21">
        <f t="shared" si="5"/>
        <v>0.17890691716481633</v>
      </c>
      <c r="I112" s="22"/>
      <c r="J112" s="21">
        <f t="shared" si="6"/>
        <v>-0.12357320099255577</v>
      </c>
      <c r="K112" s="21">
        <f t="shared" si="7"/>
        <v>0.56342015855039629</v>
      </c>
    </row>
    <row r="113" spans="1:11" x14ac:dyDescent="0.25">
      <c r="A113">
        <v>1661050</v>
      </c>
      <c r="B113">
        <v>8.0529120669965745E-2</v>
      </c>
      <c r="C113">
        <v>6.1705367339170154E-2</v>
      </c>
      <c r="D113">
        <v>5.7061286638751429E-2</v>
      </c>
      <c r="E113">
        <v>0.10456794822992006</v>
      </c>
      <c r="G113" s="21">
        <f t="shared" si="4"/>
        <v>-0.23375088631529195</v>
      </c>
      <c r="H113" s="21">
        <f t="shared" si="5"/>
        <v>0.69463294262800745</v>
      </c>
      <c r="I113" s="22"/>
      <c r="J113" s="21">
        <f t="shared" si="6"/>
        <v>-0.29142046797447413</v>
      </c>
      <c r="K113" s="21">
        <f t="shared" si="7"/>
        <v>0.8325550366911274</v>
      </c>
    </row>
    <row r="114" spans="1:11" x14ac:dyDescent="0.25">
      <c r="A114">
        <v>1661500</v>
      </c>
      <c r="B114">
        <v>0.1337007159838938</v>
      </c>
      <c r="C114">
        <v>8.9587312930311816E-2</v>
      </c>
      <c r="D114">
        <v>0.16005881787073811</v>
      </c>
      <c r="E114">
        <v>0.20856981873651517</v>
      </c>
      <c r="G114" s="21">
        <f t="shared" si="4"/>
        <v>-0.32994141227258711</v>
      </c>
      <c r="H114" s="21">
        <f t="shared" si="5"/>
        <v>1.3281178094799815</v>
      </c>
      <c r="I114" s="22"/>
      <c r="J114" s="21">
        <f t="shared" si="6"/>
        <v>0.19714256347003806</v>
      </c>
      <c r="K114" s="21">
        <f t="shared" si="7"/>
        <v>0.30308233879969082</v>
      </c>
    </row>
    <row r="115" spans="1:11" x14ac:dyDescent="0.25">
      <c r="A115">
        <v>1661800</v>
      </c>
      <c r="B115">
        <v>9.0112640801001253E-4</v>
      </c>
      <c r="C115">
        <v>6.6433041301627027E-2</v>
      </c>
      <c r="D115">
        <v>9.3116395494367964E-3</v>
      </c>
      <c r="E115">
        <v>2.0075093867334168E-2</v>
      </c>
      <c r="G115" s="21">
        <f t="shared" si="4"/>
        <v>72.722222222222214</v>
      </c>
      <c r="H115" s="21">
        <f t="shared" si="5"/>
        <v>-0.69781461944235113</v>
      </c>
      <c r="I115" s="22"/>
      <c r="J115" s="21">
        <f t="shared" si="6"/>
        <v>9.3333333333333321</v>
      </c>
      <c r="K115" s="21">
        <f t="shared" si="7"/>
        <v>1.1559139784946237</v>
      </c>
    </row>
    <row r="116" spans="1:11" x14ac:dyDescent="0.25">
      <c r="A116">
        <v>1662500</v>
      </c>
      <c r="B116">
        <v>5.3072492741206151E-3</v>
      </c>
      <c r="C116">
        <v>8.6153553239088007E-3</v>
      </c>
      <c r="D116">
        <v>2.2990147079822932E-2</v>
      </c>
      <c r="E116">
        <v>2.322814032081489E-2</v>
      </c>
      <c r="G116" s="21">
        <f t="shared" si="4"/>
        <v>0.62331838565022413</v>
      </c>
      <c r="H116" s="21">
        <f t="shared" si="5"/>
        <v>1.6961325966850831</v>
      </c>
      <c r="I116" s="22"/>
      <c r="J116" s="21">
        <f t="shared" si="6"/>
        <v>3.3318385650224212</v>
      </c>
      <c r="K116" s="21">
        <f t="shared" si="7"/>
        <v>1.0351966873706094E-2</v>
      </c>
    </row>
    <row r="117" spans="1:11" x14ac:dyDescent="0.25">
      <c r="A117">
        <v>1662800</v>
      </c>
      <c r="B117">
        <v>2.5327887635299987E-2</v>
      </c>
      <c r="C117">
        <v>4.542574844649332E-3</v>
      </c>
      <c r="D117">
        <v>4.7124159219270226E-2</v>
      </c>
      <c r="E117">
        <v>4.7312871527356547E-2</v>
      </c>
      <c r="G117" s="21">
        <f t="shared" si="4"/>
        <v>-0.82064928153273031</v>
      </c>
      <c r="H117" s="21">
        <f t="shared" si="5"/>
        <v>9.415430267062316</v>
      </c>
      <c r="I117" s="22"/>
      <c r="J117" s="21">
        <f t="shared" si="6"/>
        <v>0.86056412985630659</v>
      </c>
      <c r="K117" s="21">
        <f t="shared" si="7"/>
        <v>4.0045766590388705E-3</v>
      </c>
    </row>
    <row r="118" spans="1:11" x14ac:dyDescent="0.25">
      <c r="A118">
        <v>1665000</v>
      </c>
      <c r="B118">
        <v>5.0615447627670354E-2</v>
      </c>
      <c r="C118">
        <v>2.9166397206234238E-2</v>
      </c>
      <c r="D118">
        <v>7.82297527431072E-2</v>
      </c>
      <c r="E118">
        <v>7.9781844833904589E-2</v>
      </c>
      <c r="G118" s="21">
        <f t="shared" si="4"/>
        <v>-0.42376490630323677</v>
      </c>
      <c r="H118" s="21">
        <f t="shared" si="5"/>
        <v>1.7354028085735402</v>
      </c>
      <c r="I118" s="22"/>
      <c r="J118" s="21">
        <f t="shared" si="6"/>
        <v>0.54557069846678019</v>
      </c>
      <c r="K118" s="21">
        <f t="shared" si="7"/>
        <v>1.984017635712319E-2</v>
      </c>
    </row>
    <row r="119" spans="1:11" x14ac:dyDescent="0.25">
      <c r="A119">
        <v>1668500</v>
      </c>
      <c r="B119">
        <v>3.0710070435941365E-2</v>
      </c>
      <c r="C119">
        <v>3.864458404721112E-2</v>
      </c>
      <c r="D119">
        <v>3.8461831334475539E-2</v>
      </c>
      <c r="E119">
        <v>6.2021701884637348E-2</v>
      </c>
      <c r="G119" s="21">
        <f t="shared" si="4"/>
        <v>0.25836846020332271</v>
      </c>
      <c r="H119" s="21">
        <f t="shared" si="5"/>
        <v>0.6049261083743841</v>
      </c>
      <c r="I119" s="22"/>
      <c r="J119" s="21">
        <f t="shared" si="6"/>
        <v>0.25241755516984887</v>
      </c>
      <c r="K119" s="21">
        <f t="shared" si="7"/>
        <v>0.61255196990694905</v>
      </c>
    </row>
    <row r="120" spans="1:11" x14ac:dyDescent="0.25">
      <c r="A120">
        <v>1669000</v>
      </c>
      <c r="B120">
        <v>5.0454962437706096E-3</v>
      </c>
      <c r="C120">
        <v>1.292985892445392E-2</v>
      </c>
      <c r="D120">
        <v>1.4764584831279598E-2</v>
      </c>
      <c r="E120">
        <v>3.3248208662881515E-2</v>
      </c>
      <c r="G120" s="21">
        <f t="shared" si="4"/>
        <v>1.5626535626535625</v>
      </c>
      <c r="H120" s="21">
        <f t="shared" si="5"/>
        <v>1.5714285714285721</v>
      </c>
      <c r="I120" s="22"/>
      <c r="J120" s="21">
        <f t="shared" si="6"/>
        <v>1.9262899262899265</v>
      </c>
      <c r="K120" s="21">
        <f t="shared" si="7"/>
        <v>1.2518891687657432</v>
      </c>
    </row>
    <row r="121" spans="1:11" x14ac:dyDescent="0.25">
      <c r="A121">
        <v>1670000</v>
      </c>
      <c r="B121">
        <v>3.3287644409633835E-3</v>
      </c>
      <c r="C121">
        <v>6.6085764636773054E-3</v>
      </c>
      <c r="D121">
        <v>2.6923830037203837E-2</v>
      </c>
      <c r="E121">
        <v>2.5455257489719992E-2</v>
      </c>
      <c r="G121" s="21">
        <f t="shared" si="4"/>
        <v>0.98529411764705876</v>
      </c>
      <c r="H121" s="21">
        <f t="shared" si="5"/>
        <v>2.8518518518518516</v>
      </c>
      <c r="I121" s="22"/>
      <c r="J121" s="21">
        <f t="shared" si="6"/>
        <v>7.0882352941176459</v>
      </c>
      <c r="K121" s="21">
        <f t="shared" si="7"/>
        <v>-5.4545454545454494E-2</v>
      </c>
    </row>
    <row r="122" spans="1:11" x14ac:dyDescent="0.25">
      <c r="A122">
        <v>1671500</v>
      </c>
      <c r="B122">
        <v>1.1878188775510204E-2</v>
      </c>
      <c r="C122">
        <v>3.946109693877551E-2</v>
      </c>
      <c r="D122">
        <v>2.423469387755102E-2</v>
      </c>
      <c r="E122">
        <v>3.7866709183673471E-2</v>
      </c>
      <c r="G122" s="21">
        <f t="shared" si="4"/>
        <v>2.3221476510067114</v>
      </c>
      <c r="H122" s="21">
        <f t="shared" si="5"/>
        <v>-4.0404040404040359E-2</v>
      </c>
      <c r="I122" s="22"/>
      <c r="J122" s="21">
        <f t="shared" si="6"/>
        <v>1.0402684563758389</v>
      </c>
      <c r="K122" s="21">
        <f t="shared" si="7"/>
        <v>0.56250000000000011</v>
      </c>
    </row>
    <row r="123" spans="1:11" x14ac:dyDescent="0.25">
      <c r="A123">
        <v>1673500</v>
      </c>
      <c r="B123">
        <v>0.23793510324483777</v>
      </c>
      <c r="C123">
        <v>0.25327433628318585</v>
      </c>
      <c r="D123">
        <v>0.29115044247787608</v>
      </c>
      <c r="E123">
        <v>0.40401179941002952</v>
      </c>
      <c r="G123" s="21">
        <f t="shared" si="4"/>
        <v>6.4468137862633265E-2</v>
      </c>
      <c r="H123" s="21">
        <f t="shared" si="5"/>
        <v>0.59515490333100396</v>
      </c>
      <c r="I123" s="22"/>
      <c r="J123" s="21">
        <f t="shared" si="6"/>
        <v>0.22365484750805836</v>
      </c>
      <c r="K123" s="21">
        <f t="shared" si="7"/>
        <v>0.38763931104356653</v>
      </c>
    </row>
    <row r="124" spans="1:11" x14ac:dyDescent="0.25">
      <c r="A124">
        <v>1673550</v>
      </c>
      <c r="B124">
        <v>0.12717693028518892</v>
      </c>
      <c r="C124">
        <v>0.10286603369932283</v>
      </c>
      <c r="D124">
        <v>9.0277409430859809E-2</v>
      </c>
      <c r="E124">
        <v>0.15398079881186019</v>
      </c>
      <c r="G124" s="21">
        <f t="shared" si="4"/>
        <v>-0.19115807034616991</v>
      </c>
      <c r="H124" s="21">
        <f t="shared" si="5"/>
        <v>0.49690615331729127</v>
      </c>
      <c r="I124" s="22"/>
      <c r="J124" s="21">
        <f t="shared" si="6"/>
        <v>-0.29014319477269568</v>
      </c>
      <c r="K124" s="21">
        <f t="shared" si="7"/>
        <v>0.70564042303172747</v>
      </c>
    </row>
    <row r="125" spans="1:11" x14ac:dyDescent="0.25">
      <c r="A125">
        <v>2017000</v>
      </c>
      <c r="B125">
        <v>2.8956876608354346E-2</v>
      </c>
      <c r="C125">
        <v>3.0672454576174263E-3</v>
      </c>
      <c r="D125">
        <v>5.4014712380754337E-2</v>
      </c>
      <c r="E125">
        <v>5.6068207221023625E-2</v>
      </c>
      <c r="G125" s="21">
        <f t="shared" si="4"/>
        <v>-0.89407540394973073</v>
      </c>
      <c r="H125" s="21">
        <f t="shared" si="5"/>
        <v>17.279661016949149</v>
      </c>
      <c r="I125" s="22"/>
      <c r="J125" s="21">
        <f t="shared" si="6"/>
        <v>0.86535008976660688</v>
      </c>
      <c r="K125" s="21">
        <f t="shared" si="7"/>
        <v>3.8017324350336744E-2</v>
      </c>
    </row>
    <row r="126" spans="1:11" x14ac:dyDescent="0.25">
      <c r="A126">
        <v>2018500</v>
      </c>
      <c r="B126">
        <v>3.118053529938343E-2</v>
      </c>
      <c r="C126">
        <v>2.1675501151668157E-2</v>
      </c>
      <c r="D126">
        <v>4.8199072630530776E-2</v>
      </c>
      <c r="E126">
        <v>5.0924854909928485E-2</v>
      </c>
      <c r="G126" s="21">
        <f t="shared" si="4"/>
        <v>-0.30483870967741938</v>
      </c>
      <c r="H126" s="21">
        <f t="shared" si="5"/>
        <v>1.3494199535962879</v>
      </c>
      <c r="I126" s="22"/>
      <c r="J126" s="21">
        <f t="shared" si="6"/>
        <v>0.54580645161290331</v>
      </c>
      <c r="K126" s="21">
        <f t="shared" si="7"/>
        <v>5.6552587646076721E-2</v>
      </c>
    </row>
    <row r="127" spans="1:11" x14ac:dyDescent="0.25">
      <c r="A127">
        <v>2022500</v>
      </c>
      <c r="B127">
        <v>4.5276250172471569E-2</v>
      </c>
      <c r="C127">
        <v>1.267419628249857E-2</v>
      </c>
      <c r="D127">
        <v>7.5769223188062992E-2</v>
      </c>
      <c r="E127">
        <v>9.1094553840695411E-2</v>
      </c>
      <c r="G127" s="21">
        <f t="shared" si="4"/>
        <v>-0.72006965607313889</v>
      </c>
      <c r="H127" s="21">
        <f t="shared" si="5"/>
        <v>6.1874027993779173</v>
      </c>
      <c r="I127" s="22"/>
      <c r="J127" s="21">
        <f t="shared" si="6"/>
        <v>0.67348715716151486</v>
      </c>
      <c r="K127" s="21">
        <f t="shared" si="7"/>
        <v>0.20226326742976081</v>
      </c>
    </row>
    <row r="128" spans="1:11" x14ac:dyDescent="0.25">
      <c r="A128">
        <v>2027500</v>
      </c>
      <c r="B128">
        <v>1.0417425511765135E-2</v>
      </c>
      <c r="C128">
        <v>5.8279303562322428E-3</v>
      </c>
      <c r="D128">
        <v>3.50841407445181E-2</v>
      </c>
      <c r="E128">
        <v>3.6949078458512419E-2</v>
      </c>
      <c r="G128" s="21">
        <f t="shared" si="4"/>
        <v>-0.44055944055944063</v>
      </c>
      <c r="H128" s="21">
        <f t="shared" si="5"/>
        <v>5.34</v>
      </c>
      <c r="I128" s="22"/>
      <c r="J128" s="21">
        <f t="shared" si="6"/>
        <v>2.3678321678321672</v>
      </c>
      <c r="K128" s="21">
        <f t="shared" si="7"/>
        <v>5.3156146179402036E-2</v>
      </c>
    </row>
    <row r="129" spans="1:11" x14ac:dyDescent="0.25">
      <c r="A129">
        <v>2036500</v>
      </c>
      <c r="B129">
        <v>2.0628332478353464E-2</v>
      </c>
      <c r="C129">
        <v>1.922927451071834E-2</v>
      </c>
      <c r="D129">
        <v>5.0894619844860017E-2</v>
      </c>
      <c r="E129">
        <v>5.1640784094265417E-2</v>
      </c>
      <c r="G129" s="21">
        <f t="shared" si="4"/>
        <v>-6.7822155237377432E-2</v>
      </c>
      <c r="H129" s="21">
        <f t="shared" si="5"/>
        <v>1.6855295068714631</v>
      </c>
      <c r="I129" s="22"/>
      <c r="J129" s="21">
        <f t="shared" si="6"/>
        <v>1.4672192916352675</v>
      </c>
      <c r="K129" s="21">
        <f t="shared" si="7"/>
        <v>1.4660965180207684E-2</v>
      </c>
    </row>
    <row r="130" spans="1:11" x14ac:dyDescent="0.25">
      <c r="A130">
        <v>2038000</v>
      </c>
      <c r="B130">
        <v>0.41351728186688191</v>
      </c>
      <c r="C130">
        <v>0.28985522439694306</v>
      </c>
      <c r="D130">
        <v>0.54059692417364691</v>
      </c>
      <c r="E130">
        <v>0.58657706863474823</v>
      </c>
      <c r="G130" s="21">
        <f t="shared" si="4"/>
        <v>-0.2990493091646596</v>
      </c>
      <c r="H130" s="21">
        <f t="shared" si="5"/>
        <v>1.0236898260334912</v>
      </c>
      <c r="I130" s="22"/>
      <c r="J130" s="21">
        <f t="shared" si="6"/>
        <v>0.30731398149321859</v>
      </c>
      <c r="K130" s="21">
        <f t="shared" si="7"/>
        <v>8.5054395252777817E-2</v>
      </c>
    </row>
    <row r="131" spans="1:11" x14ac:dyDescent="0.25">
      <c r="A131">
        <v>2038850</v>
      </c>
      <c r="B131">
        <v>7.7361563517915305E-4</v>
      </c>
      <c r="C131">
        <v>5.8102605863192179E-2</v>
      </c>
      <c r="D131">
        <v>1.8770358306188926E-2</v>
      </c>
      <c r="E131">
        <v>2.2271986970684041E-2</v>
      </c>
      <c r="G131" s="21">
        <f t="shared" si="4"/>
        <v>74.10526315789474</v>
      </c>
      <c r="H131" s="21">
        <f t="shared" si="5"/>
        <v>-0.61667834618079886</v>
      </c>
      <c r="I131" s="22"/>
      <c r="J131" s="21">
        <f t="shared" si="6"/>
        <v>23.263157894736842</v>
      </c>
      <c r="K131" s="21">
        <f t="shared" si="7"/>
        <v>0.18655097613882868</v>
      </c>
    </row>
    <row r="132" spans="1:11" x14ac:dyDescent="0.25">
      <c r="A132">
        <v>2043500</v>
      </c>
      <c r="B132">
        <v>2.1510050514892149E-2</v>
      </c>
      <c r="C132">
        <v>6.4515161962436104E-2</v>
      </c>
      <c r="D132">
        <v>2.5512268973063721E-2</v>
      </c>
      <c r="E132">
        <v>7.0600932352015353E-2</v>
      </c>
      <c r="G132" s="21">
        <f t="shared" ref="G132:G154" si="8">(C132-B132)/B132</f>
        <v>1.9993031358885018</v>
      </c>
      <c r="H132" s="21">
        <f t="shared" ref="H132:H154" si="9">(E132-C132)/C132</f>
        <v>9.4330855018587456E-2</v>
      </c>
      <c r="I132" s="22"/>
      <c r="J132" s="21">
        <f t="shared" ref="J132:J154" si="10">(D132-B132)/B132</f>
        <v>0.18606271777003491</v>
      </c>
      <c r="K132" s="21">
        <f t="shared" ref="K132:K154" si="11">(E132-D132)/D132</f>
        <v>1.7673325499412458</v>
      </c>
    </row>
    <row r="133" spans="1:11" x14ac:dyDescent="0.25">
      <c r="A133">
        <v>2044000</v>
      </c>
      <c r="B133">
        <v>8.8667121369853177E-3</v>
      </c>
      <c r="C133">
        <v>3.8904045661772621E-2</v>
      </c>
      <c r="D133">
        <v>1.909753383350684E-2</v>
      </c>
      <c r="E133">
        <v>2.1323186272750115E-2</v>
      </c>
      <c r="G133" s="21">
        <f t="shared" si="8"/>
        <v>3.3876518218623479</v>
      </c>
      <c r="H133" s="21">
        <f t="shared" si="9"/>
        <v>-0.4519031141868512</v>
      </c>
      <c r="I133" s="22"/>
      <c r="J133" s="21">
        <f t="shared" si="10"/>
        <v>1.153846153846154</v>
      </c>
      <c r="K133" s="21">
        <f t="shared" si="11"/>
        <v>0.11654135338345849</v>
      </c>
    </row>
    <row r="134" spans="1:11" x14ac:dyDescent="0.25">
      <c r="A134">
        <v>2051600</v>
      </c>
      <c r="C134">
        <v>2.8025779653938623E-2</v>
      </c>
      <c r="D134">
        <v>5.8783028770725873E-2</v>
      </c>
      <c r="E134">
        <v>6.7835254015372978E-2</v>
      </c>
      <c r="G134" s="21" t="e">
        <f t="shared" si="8"/>
        <v>#DIV/0!</v>
      </c>
      <c r="H134" s="21">
        <f t="shared" si="9"/>
        <v>1.4204591220298022</v>
      </c>
      <c r="I134" s="22"/>
      <c r="J134" s="21" t="e">
        <f t="shared" si="10"/>
        <v>#DIV/0!</v>
      </c>
      <c r="K134" s="21">
        <f t="shared" si="11"/>
        <v>0.15399385560675874</v>
      </c>
    </row>
    <row r="135" spans="1:11" x14ac:dyDescent="0.25">
      <c r="A135">
        <v>2055100</v>
      </c>
      <c r="B135">
        <v>9.6581094764429096E-2</v>
      </c>
      <c r="C135">
        <v>1.6081958425159332E-2</v>
      </c>
      <c r="D135">
        <v>0.12124009768300673</v>
      </c>
      <c r="E135">
        <v>0.14682232414080648</v>
      </c>
      <c r="G135" s="21">
        <f t="shared" si="8"/>
        <v>-0.8334875115633672</v>
      </c>
      <c r="H135" s="21">
        <f t="shared" si="9"/>
        <v>8.1296296296296298</v>
      </c>
      <c r="I135" s="22"/>
      <c r="J135" s="21">
        <f t="shared" si="10"/>
        <v>0.25531914893617008</v>
      </c>
      <c r="K135" s="21">
        <f t="shared" si="11"/>
        <v>0.21100466715794652</v>
      </c>
    </row>
    <row r="136" spans="1:11" x14ac:dyDescent="0.25">
      <c r="A136">
        <v>2076500</v>
      </c>
      <c r="C136">
        <v>7.6565335753176048E-2</v>
      </c>
      <c r="D136">
        <v>0.16122202056866303</v>
      </c>
      <c r="E136">
        <v>0.16341500302480338</v>
      </c>
      <c r="G136" s="21" t="e">
        <f t="shared" si="8"/>
        <v>#DIV/0!</v>
      </c>
      <c r="H136" s="21">
        <f t="shared" si="9"/>
        <v>1.1343209876543208</v>
      </c>
      <c r="I136" s="22"/>
      <c r="J136" s="21" t="e">
        <f t="shared" si="10"/>
        <v>#DIV/0!</v>
      </c>
      <c r="K136" s="21">
        <f t="shared" si="11"/>
        <v>1.3602251407129499E-2</v>
      </c>
    </row>
    <row r="137" spans="1:11" x14ac:dyDescent="0.25">
      <c r="A137">
        <v>3011800</v>
      </c>
      <c r="B137">
        <v>1.7957623239910615E-2</v>
      </c>
      <c r="C137">
        <v>1.91063367704996E-2</v>
      </c>
      <c r="D137">
        <v>3.7593445153416075E-2</v>
      </c>
      <c r="E137">
        <v>4.0267793841818555E-2</v>
      </c>
      <c r="G137" s="21">
        <f t="shared" si="8"/>
        <v>6.396801599200401E-2</v>
      </c>
      <c r="H137" s="21">
        <f t="shared" si="9"/>
        <v>1.1075622357914514</v>
      </c>
      <c r="I137" s="22"/>
      <c r="J137" s="21">
        <f t="shared" si="10"/>
        <v>1.0934532733633184</v>
      </c>
      <c r="K137" s="21">
        <f t="shared" si="11"/>
        <v>7.1138696586297456E-2</v>
      </c>
    </row>
    <row r="138" spans="1:11" x14ac:dyDescent="0.25">
      <c r="A138">
        <v>3022540</v>
      </c>
      <c r="C138">
        <v>2.0888088051325016E-3</v>
      </c>
      <c r="D138">
        <v>4.5379945140076434E-2</v>
      </c>
      <c r="E138">
        <v>4.5839023998347314E-2</v>
      </c>
      <c r="G138" s="21" t="e">
        <f t="shared" si="8"/>
        <v>#DIV/0!</v>
      </c>
      <c r="H138" s="21">
        <f t="shared" si="9"/>
        <v>20.945054945054945</v>
      </c>
      <c r="I138" s="22"/>
      <c r="J138" s="21" t="e">
        <f t="shared" si="10"/>
        <v>#DIV/0!</v>
      </c>
      <c r="K138" s="21">
        <f t="shared" si="11"/>
        <v>1.0116337885685386E-2</v>
      </c>
    </row>
    <row r="139" spans="1:11" x14ac:dyDescent="0.25">
      <c r="A139">
        <v>3026500</v>
      </c>
      <c r="B139">
        <v>2.987713250243083E-2</v>
      </c>
      <c r="C139">
        <v>3.9512065765049058E-2</v>
      </c>
      <c r="D139">
        <v>5.6085918854415273E-2</v>
      </c>
      <c r="E139">
        <v>5.873773534871387E-2</v>
      </c>
      <c r="G139" s="21">
        <f t="shared" si="8"/>
        <v>0.32248520710059175</v>
      </c>
      <c r="H139" s="21">
        <f t="shared" si="9"/>
        <v>0.48657718120805371</v>
      </c>
      <c r="I139" s="22"/>
      <c r="J139" s="21">
        <f t="shared" si="10"/>
        <v>0.8772189349112427</v>
      </c>
      <c r="K139" s="21">
        <f t="shared" si="11"/>
        <v>4.7281323877068591E-2</v>
      </c>
    </row>
    <row r="140" spans="1:11" x14ac:dyDescent="0.25">
      <c r="A140">
        <v>3049800</v>
      </c>
      <c r="C140">
        <v>0.10631853153207731</v>
      </c>
      <c r="D140">
        <v>0.27473193190767553</v>
      </c>
      <c r="E140">
        <v>0.28212273580905073</v>
      </c>
      <c r="G140" s="21" t="e">
        <f t="shared" si="8"/>
        <v>#DIV/0!</v>
      </c>
      <c r="H140" s="21">
        <f t="shared" si="9"/>
        <v>1.6535612535612534</v>
      </c>
      <c r="I140" s="22"/>
      <c r="J140" s="21" t="e">
        <f t="shared" si="10"/>
        <v>#DIV/0!</v>
      </c>
      <c r="K140" s="21">
        <f t="shared" si="11"/>
        <v>2.6901874310915192E-2</v>
      </c>
    </row>
    <row r="141" spans="1:11" x14ac:dyDescent="0.25">
      <c r="A141">
        <v>3052500</v>
      </c>
      <c r="C141">
        <v>1.4639939888988535E-2</v>
      </c>
      <c r="D141">
        <v>9.7438010519427007E-2</v>
      </c>
      <c r="E141">
        <v>9.9304360472162304E-2</v>
      </c>
      <c r="G141" s="21" t="e">
        <f t="shared" si="8"/>
        <v>#DIV/0!</v>
      </c>
      <c r="H141" s="21">
        <f t="shared" si="9"/>
        <v>5.7831125827814569</v>
      </c>
      <c r="I141" s="22"/>
      <c r="J141" s="21" t="e">
        <f t="shared" si="10"/>
        <v>#DIV/0!</v>
      </c>
      <c r="K141" s="21">
        <f t="shared" si="11"/>
        <v>1.9154228855721427E-2</v>
      </c>
    </row>
    <row r="142" spans="1:11" x14ac:dyDescent="0.25">
      <c r="A142">
        <v>3062400</v>
      </c>
      <c r="C142">
        <v>2.8364116094986808E-2</v>
      </c>
      <c r="D142">
        <v>0.11951878376680487</v>
      </c>
      <c r="E142">
        <v>0.12809398165598693</v>
      </c>
      <c r="G142" s="21" t="e">
        <f t="shared" si="8"/>
        <v>#DIV/0!</v>
      </c>
      <c r="H142" s="21">
        <f t="shared" si="9"/>
        <v>3.5160575858250276</v>
      </c>
      <c r="I142" s="22"/>
      <c r="J142" s="21" t="e">
        <f t="shared" si="10"/>
        <v>#DIV/0!</v>
      </c>
      <c r="K142" s="21">
        <f t="shared" si="11"/>
        <v>7.17477003942181E-2</v>
      </c>
    </row>
    <row r="143" spans="1:11" x14ac:dyDescent="0.25">
      <c r="A143">
        <v>3076600</v>
      </c>
      <c r="B143">
        <v>2.7241222588342235E-2</v>
      </c>
      <c r="C143">
        <v>4.5023292807635498E-3</v>
      </c>
      <c r="D143">
        <v>6.1477388933075784E-2</v>
      </c>
      <c r="E143">
        <v>6.6526531076014084E-2</v>
      </c>
      <c r="G143" s="21">
        <f t="shared" si="8"/>
        <v>-0.83472367049009377</v>
      </c>
      <c r="H143" s="21">
        <f t="shared" si="9"/>
        <v>13.776025236593059</v>
      </c>
      <c r="I143" s="22"/>
      <c r="J143" s="21">
        <f t="shared" si="10"/>
        <v>1.2567778936392071</v>
      </c>
      <c r="K143" s="21">
        <f t="shared" si="11"/>
        <v>8.2130068152939772E-2</v>
      </c>
    </row>
    <row r="144" spans="1:11" x14ac:dyDescent="0.25">
      <c r="A144">
        <v>3083000</v>
      </c>
      <c r="C144">
        <v>2.1869874248223072E-3</v>
      </c>
      <c r="D144">
        <v>4.1990158556588303E-2</v>
      </c>
      <c r="E144">
        <v>4.4395844723892838E-2</v>
      </c>
      <c r="G144" s="21" t="e">
        <f t="shared" si="8"/>
        <v>#DIV/0!</v>
      </c>
      <c r="H144" s="21">
        <f t="shared" si="9"/>
        <v>19.300000000000004</v>
      </c>
      <c r="I144" s="22"/>
      <c r="J144" s="21" t="e">
        <f t="shared" si="10"/>
        <v>#DIV/0!</v>
      </c>
      <c r="K144" s="21">
        <f t="shared" si="11"/>
        <v>5.7291666666666602E-2</v>
      </c>
    </row>
    <row r="145" spans="1:11" x14ac:dyDescent="0.25">
      <c r="A145">
        <v>3084000</v>
      </c>
      <c r="C145">
        <v>0.27556948478825866</v>
      </c>
      <c r="D145">
        <v>0.6091576211588442</v>
      </c>
      <c r="E145">
        <v>0.63659990827090662</v>
      </c>
      <c r="G145" s="21" t="e">
        <f t="shared" si="8"/>
        <v>#DIV/0!</v>
      </c>
      <c r="H145" s="21">
        <f t="shared" si="9"/>
        <v>1.3101248266296812</v>
      </c>
      <c r="I145" s="22"/>
      <c r="J145" s="21" t="e">
        <f t="shared" si="10"/>
        <v>#DIV/0!</v>
      </c>
      <c r="K145" s="21">
        <f t="shared" si="11"/>
        <v>4.504956707240565E-2</v>
      </c>
    </row>
    <row r="146" spans="1:11" x14ac:dyDescent="0.25">
      <c r="A146">
        <v>3101000</v>
      </c>
      <c r="C146">
        <v>1.5567911040519961E-2</v>
      </c>
      <c r="D146">
        <v>5.6354249404289118E-2</v>
      </c>
      <c r="E146">
        <v>5.7386814932486103E-2</v>
      </c>
      <c r="G146" s="21" t="e">
        <f t="shared" si="8"/>
        <v>#DIV/0!</v>
      </c>
      <c r="H146" s="21">
        <f t="shared" si="9"/>
        <v>2.6862244897931671</v>
      </c>
      <c r="I146" s="22"/>
      <c r="J146" s="21" t="e">
        <f t="shared" si="10"/>
        <v>#DIV/0!</v>
      </c>
      <c r="K146" s="21">
        <f t="shared" si="11"/>
        <v>1.8322762508809085E-2</v>
      </c>
    </row>
    <row r="147" spans="1:11" x14ac:dyDescent="0.25">
      <c r="A147">
        <v>3111150</v>
      </c>
      <c r="C147">
        <v>1.9271023690068778E-3</v>
      </c>
      <c r="D147">
        <v>6.4125992623849548E-2</v>
      </c>
      <c r="E147">
        <v>6.4657607070472134E-2</v>
      </c>
      <c r="G147" s="21" t="e">
        <f t="shared" si="8"/>
        <v>#DIV/0!</v>
      </c>
      <c r="H147" s="21">
        <f t="shared" si="9"/>
        <v>32.551724137931032</v>
      </c>
      <c r="I147" s="22"/>
      <c r="J147" s="21" t="e">
        <f t="shared" si="10"/>
        <v>#DIV/0!</v>
      </c>
      <c r="K147" s="21">
        <f t="shared" si="11"/>
        <v>8.29015544041449E-3</v>
      </c>
    </row>
    <row r="148" spans="1:11" x14ac:dyDescent="0.25">
      <c r="A148">
        <v>3165000</v>
      </c>
      <c r="C148">
        <v>3.3947324333618432E-2</v>
      </c>
      <c r="D148">
        <v>7.0451719850808128E-2</v>
      </c>
      <c r="E148">
        <v>8.0591829716694152E-2</v>
      </c>
      <c r="G148" s="21" t="e">
        <f t="shared" si="8"/>
        <v>#DIV/0!</v>
      </c>
      <c r="H148" s="21">
        <f t="shared" si="9"/>
        <v>1.3740259740259742</v>
      </c>
      <c r="I148" s="22"/>
      <c r="J148" s="21" t="e">
        <f t="shared" si="10"/>
        <v>#DIV/0!</v>
      </c>
      <c r="K148" s="21">
        <f t="shared" si="11"/>
        <v>0.14392991239048808</v>
      </c>
    </row>
    <row r="149" spans="1:11" x14ac:dyDescent="0.25">
      <c r="A149">
        <v>3178500</v>
      </c>
      <c r="C149">
        <v>8.2376158587963988E-3</v>
      </c>
      <c r="D149">
        <v>3.4558073528759593E-2</v>
      </c>
      <c r="E149">
        <v>3.6631336201161914E-2</v>
      </c>
      <c r="G149" s="21" t="e">
        <f t="shared" si="8"/>
        <v>#DIV/0!</v>
      </c>
      <c r="H149" s="21">
        <f t="shared" si="9"/>
        <v>3.4468371467025571</v>
      </c>
      <c r="I149" s="22"/>
      <c r="J149" s="21" t="e">
        <f t="shared" si="10"/>
        <v>#DIV/0!</v>
      </c>
      <c r="K149" s="21">
        <f t="shared" si="11"/>
        <v>5.9993583573949211E-2</v>
      </c>
    </row>
    <row r="150" spans="1:11" x14ac:dyDescent="0.25">
      <c r="A150">
        <v>3206600</v>
      </c>
      <c r="C150">
        <v>9.3459631760020954E-3</v>
      </c>
      <c r="D150">
        <v>5.0513350730971712E-2</v>
      </c>
      <c r="E150">
        <v>5.3168146067923028E-2</v>
      </c>
      <c r="G150" s="21" t="e">
        <f t="shared" si="8"/>
        <v>#DIV/0!</v>
      </c>
      <c r="H150" s="21">
        <f t="shared" si="9"/>
        <v>4.6888888888888891</v>
      </c>
      <c r="I150" s="22"/>
      <c r="J150" s="21" t="e">
        <f t="shared" si="10"/>
        <v>#DIV/0!</v>
      </c>
      <c r="K150" s="21">
        <f t="shared" si="11"/>
        <v>5.2556310332499023E-2</v>
      </c>
    </row>
    <row r="151" spans="1:11" x14ac:dyDescent="0.25">
      <c r="A151">
        <v>3208700</v>
      </c>
      <c r="C151">
        <v>1.2748779571911378E-2</v>
      </c>
      <c r="D151">
        <v>2.7469019902365752E-2</v>
      </c>
      <c r="E151">
        <v>4.1701088997371384E-2</v>
      </c>
      <c r="G151" s="21" t="e">
        <f t="shared" si="8"/>
        <v>#DIV/0!</v>
      </c>
      <c r="H151" s="21">
        <f t="shared" si="9"/>
        <v>2.2709867452135493</v>
      </c>
      <c r="I151" s="22"/>
      <c r="J151" s="21" t="e">
        <f t="shared" si="10"/>
        <v>#DIV/0!</v>
      </c>
      <c r="K151" s="21">
        <f t="shared" si="11"/>
        <v>0.51811346548188653</v>
      </c>
    </row>
    <row r="152" spans="1:11" x14ac:dyDescent="0.25">
      <c r="A152">
        <v>3213500</v>
      </c>
      <c r="C152">
        <v>7.5801683984235042E-3</v>
      </c>
      <c r="D152">
        <v>5.8390809745610894E-2</v>
      </c>
      <c r="E152">
        <v>5.8917054819061267E-2</v>
      </c>
      <c r="G152" s="21" t="e">
        <f t="shared" si="8"/>
        <v>#DIV/0!</v>
      </c>
      <c r="H152" s="21">
        <f t="shared" si="9"/>
        <v>6.7725258493353024</v>
      </c>
      <c r="I152" s="22"/>
      <c r="J152" s="21" t="e">
        <f t="shared" si="10"/>
        <v>#DIV/0!</v>
      </c>
      <c r="K152" s="21">
        <f t="shared" si="11"/>
        <v>9.0124640460210268E-3</v>
      </c>
    </row>
    <row r="153" spans="1:11" x14ac:dyDescent="0.25">
      <c r="A153">
        <v>3478400</v>
      </c>
      <c r="C153">
        <v>9.5241712882068424E-2</v>
      </c>
      <c r="D153">
        <v>0.13304971004583555</v>
      </c>
      <c r="E153">
        <v>0.14555952290511281</v>
      </c>
      <c r="G153" s="21" t="e">
        <f t="shared" si="8"/>
        <v>#DIV/0!</v>
      </c>
      <c r="H153" s="21">
        <f t="shared" si="9"/>
        <v>0.52831693698484439</v>
      </c>
      <c r="I153" s="22"/>
      <c r="J153" s="21" t="e">
        <f t="shared" si="10"/>
        <v>#DIV/0!</v>
      </c>
      <c r="K153" s="21">
        <f t="shared" si="11"/>
        <v>9.4023601065854612E-2</v>
      </c>
    </row>
    <row r="154" spans="1:11" x14ac:dyDescent="0.25">
      <c r="A154">
        <v>4213040</v>
      </c>
      <c r="C154">
        <v>3.5540344872976172E-2</v>
      </c>
      <c r="D154">
        <v>0.10412004738712649</v>
      </c>
      <c r="E154">
        <v>0.10543635645649599</v>
      </c>
      <c r="G154" s="21" t="e">
        <f t="shared" si="8"/>
        <v>#DIV/0!</v>
      </c>
      <c r="H154" s="21">
        <f t="shared" si="9"/>
        <v>1.9666666666666672</v>
      </c>
      <c r="I154" s="22"/>
      <c r="J154" s="21" t="e">
        <f t="shared" si="10"/>
        <v>#DIV/0!</v>
      </c>
      <c r="K154" s="21">
        <f t="shared" si="11"/>
        <v>1.2642225031605659E-2</v>
      </c>
    </row>
  </sheetData>
  <mergeCells count="2">
    <mergeCell ref="G1:H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historgrams</vt:lpstr>
      <vt:lpstr>CategoricalChangeAnalysis</vt:lpstr>
      <vt:lpstr>NumericChangeAnalysis</vt:lpstr>
    </vt:vector>
  </TitlesOfParts>
  <Company>EPA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Mangiante, Michael</cp:lastModifiedBy>
  <cp:lastPrinted>2015-04-27T19:58:23Z</cp:lastPrinted>
  <dcterms:created xsi:type="dcterms:W3CDTF">2008-08-04T15:13:06Z</dcterms:created>
  <dcterms:modified xsi:type="dcterms:W3CDTF">2015-04-27T20:07:28Z</dcterms:modified>
</cp:coreProperties>
</file>