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gy1255\Desktop\Word_Remake\20230912\"/>
    </mc:Choice>
  </mc:AlternateContent>
  <bookViews>
    <workbookView xWindow="-110" yWindow="-110" windowWidth="19420" windowHeight="10420" activeTab="4"/>
  </bookViews>
  <sheets>
    <sheet name="Total AD Bonus 0822_0823" sheetId="4" r:id="rId1"/>
    <sheet name="Sheet1" sheetId="3" state="hidden" r:id="rId2"/>
    <sheet name="Summary" sheetId="2" r:id="rId3"/>
    <sheet name="Ter 0922_0923" sheetId="14" r:id="rId4"/>
    <sheet name="Data" sheetId="15" r:id="rId5"/>
    <sheet name="Sheet10" sheetId="12" state="hidden" r:id="rId6"/>
    <sheet name="Ter 0922-0823" sheetId="13" state="hidden" r:id="rId7"/>
    <sheet name="Ter" sheetId="6" state="hidden" r:id="rId8"/>
    <sheet name="Ter (2)" sheetId="9" state="hidden" r:id="rId9"/>
    <sheet name="Holding by DC" sheetId="5" state="hidden" r:id="rId10"/>
  </sheets>
  <externalReferences>
    <externalReference r:id="rId11"/>
    <externalReference r:id="rId12"/>
  </externalReferences>
  <definedNames>
    <definedName name="_xlnm._FilterDatabase" localSheetId="4" hidden="1">Data!$A$1:$V$328</definedName>
    <definedName name="_xlnm._FilterDatabase" localSheetId="9" hidden="1">'Holding by DC'!$A$4:$U$12</definedName>
    <definedName name="_xlnm._FilterDatabase" localSheetId="2" hidden="1">Summary!$A$4:$V$331</definedName>
    <definedName name="_xlnm._FilterDatabase" localSheetId="7" hidden="1">Ter!$A$4:$V$120</definedName>
    <definedName name="_xlnm._FilterDatabase" localSheetId="8" hidden="1">'Ter (2)'!$A$4:$V$120</definedName>
    <definedName name="_xlnm._FilterDatabase" localSheetId="3" hidden="1">'Ter 0922_0923'!$A$4:$V$121</definedName>
  </definedNames>
  <calcPr calcId="162913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2" i="15" l="1"/>
  <c r="A332" i="15"/>
  <c r="U325" i="15"/>
  <c r="B328" i="15" s="1"/>
  <c r="F323" i="15"/>
  <c r="F320" i="15"/>
  <c r="F319" i="15"/>
  <c r="F317" i="15"/>
  <c r="F312" i="15"/>
  <c r="F307" i="15"/>
  <c r="F306" i="15"/>
  <c r="F304" i="15"/>
  <c r="F301" i="15"/>
  <c r="F299" i="15"/>
  <c r="F295" i="15"/>
  <c r="F291" i="15"/>
  <c r="F289" i="15"/>
  <c r="F288" i="15"/>
  <c r="F275" i="15"/>
  <c r="F273" i="15"/>
  <c r="F271" i="15"/>
  <c r="F266" i="15"/>
  <c r="F265" i="15"/>
  <c r="F264" i="15"/>
  <c r="F263" i="15"/>
  <c r="F262" i="15"/>
  <c r="V253" i="15"/>
  <c r="F252" i="15"/>
  <c r="F250" i="15"/>
  <c r="F249" i="15"/>
  <c r="F244" i="15"/>
  <c r="F242" i="15"/>
  <c r="F241" i="15"/>
  <c r="F237" i="15"/>
  <c r="F236" i="15"/>
  <c r="V235" i="15"/>
  <c r="F234" i="15"/>
  <c r="F233" i="15"/>
  <c r="F232" i="15"/>
  <c r="F231" i="15"/>
  <c r="F230" i="15"/>
  <c r="V229" i="15"/>
  <c r="F229" i="15"/>
  <c r="F227" i="15"/>
  <c r="F226" i="15"/>
  <c r="F224" i="15"/>
  <c r="F223" i="15"/>
  <c r="F221" i="15"/>
  <c r="F220" i="15"/>
  <c r="F219" i="15"/>
  <c r="F218" i="15"/>
  <c r="F217" i="15"/>
  <c r="V216" i="15"/>
  <c r="V213" i="15"/>
  <c r="F212" i="15"/>
  <c r="F211" i="15"/>
  <c r="F210" i="15"/>
  <c r="F209" i="15"/>
  <c r="F208" i="15"/>
  <c r="F207" i="15"/>
  <c r="F206" i="15"/>
  <c r="F205" i="15"/>
  <c r="F200" i="15"/>
  <c r="F199" i="15"/>
  <c r="F198" i="15"/>
  <c r="F197" i="15"/>
  <c r="F196" i="15"/>
  <c r="F189" i="15"/>
  <c r="F188" i="15"/>
  <c r="F186" i="15"/>
  <c r="F185" i="15"/>
  <c r="F184" i="15"/>
  <c r="F183" i="15"/>
  <c r="F182" i="15"/>
  <c r="F181" i="15"/>
  <c r="F180" i="15"/>
  <c r="F179" i="15"/>
  <c r="F176" i="15"/>
  <c r="F175" i="15"/>
  <c r="F174" i="15"/>
  <c r="F173" i="15"/>
  <c r="F172" i="15"/>
  <c r="F171" i="15"/>
  <c r="F170" i="15"/>
  <c r="F169" i="15"/>
  <c r="F167" i="15"/>
  <c r="F166" i="15"/>
  <c r="F161" i="15"/>
  <c r="V160" i="15"/>
  <c r="F159" i="15"/>
  <c r="F156" i="15"/>
  <c r="F155" i="15"/>
  <c r="F153" i="15"/>
  <c r="F151" i="15"/>
  <c r="F148" i="15"/>
  <c r="V147" i="15"/>
  <c r="F146" i="15"/>
  <c r="V144" i="15"/>
  <c r="F142" i="15"/>
  <c r="F141" i="15"/>
  <c r="F140" i="15"/>
  <c r="F135" i="15"/>
  <c r="F134" i="15"/>
  <c r="F132" i="15"/>
  <c r="F131" i="15"/>
  <c r="F130" i="15"/>
  <c r="F129" i="15"/>
  <c r="F128" i="15"/>
  <c r="F127" i="15"/>
  <c r="F125" i="15"/>
  <c r="F124" i="15"/>
  <c r="F121" i="15"/>
  <c r="F119" i="15"/>
  <c r="F115" i="15"/>
  <c r="F112" i="15"/>
  <c r="F106" i="15"/>
  <c r="F105" i="15"/>
  <c r="F101" i="15"/>
  <c r="F100" i="15"/>
  <c r="F99" i="15"/>
  <c r="F68" i="15"/>
  <c r="F39" i="15"/>
  <c r="F31" i="15"/>
  <c r="F13" i="15"/>
  <c r="F10" i="15"/>
  <c r="F6" i="15"/>
  <c r="F5" i="15"/>
  <c r="F4" i="15"/>
  <c r="A335" i="2" l="1"/>
  <c r="U121" i="14"/>
  <c r="B335" i="2" s="1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V85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U328" i="2"/>
  <c r="B331" i="2" s="1"/>
  <c r="F7" i="2"/>
  <c r="F8" i="2"/>
  <c r="F9" i="2"/>
  <c r="F13" i="2"/>
  <c r="F16" i="2"/>
  <c r="F34" i="2"/>
  <c r="F42" i="2"/>
  <c r="F71" i="2"/>
  <c r="F102" i="2"/>
  <c r="F103" i="2"/>
  <c r="F104" i="2"/>
  <c r="F108" i="2"/>
  <c r="F109" i="2"/>
  <c r="F115" i="2"/>
  <c r="F118" i="2"/>
  <c r="F122" i="2"/>
  <c r="F124" i="2"/>
  <c r="F127" i="2"/>
  <c r="F128" i="2"/>
  <c r="F130" i="2"/>
  <c r="F131" i="2"/>
  <c r="F132" i="2"/>
  <c r="F133" i="2"/>
  <c r="F134" i="2"/>
  <c r="F135" i="2"/>
  <c r="F137" i="2"/>
  <c r="F138" i="2"/>
  <c r="F143" i="2"/>
  <c r="F144" i="2"/>
  <c r="F145" i="2"/>
  <c r="F149" i="2"/>
  <c r="F151" i="2"/>
  <c r="F154" i="2"/>
  <c r="F156" i="2"/>
  <c r="F158" i="2"/>
  <c r="F159" i="2"/>
  <c r="F162" i="2"/>
  <c r="F164" i="2"/>
  <c r="F169" i="2"/>
  <c r="F170" i="2"/>
  <c r="F172" i="2"/>
  <c r="F173" i="2"/>
  <c r="F174" i="2"/>
  <c r="F175" i="2"/>
  <c r="F176" i="2"/>
  <c r="F177" i="2"/>
  <c r="F178" i="2"/>
  <c r="F179" i="2"/>
  <c r="F182" i="2"/>
  <c r="F183" i="2"/>
  <c r="F184" i="2"/>
  <c r="F185" i="2"/>
  <c r="F186" i="2"/>
  <c r="F187" i="2"/>
  <c r="F188" i="2"/>
  <c r="F189" i="2"/>
  <c r="F191" i="2"/>
  <c r="F192" i="2"/>
  <c r="F199" i="2"/>
  <c r="F200" i="2"/>
  <c r="F201" i="2"/>
  <c r="F202" i="2"/>
  <c r="F203" i="2"/>
  <c r="F208" i="2"/>
  <c r="F209" i="2"/>
  <c r="F210" i="2"/>
  <c r="F211" i="2"/>
  <c r="F212" i="2"/>
  <c r="F213" i="2"/>
  <c r="F214" i="2"/>
  <c r="F215" i="2"/>
  <c r="F220" i="2"/>
  <c r="F221" i="2"/>
  <c r="F222" i="2"/>
  <c r="F223" i="2"/>
  <c r="F224" i="2"/>
  <c r="F226" i="2"/>
  <c r="F227" i="2"/>
  <c r="F229" i="2"/>
  <c r="F230" i="2"/>
  <c r="F232" i="2"/>
  <c r="F233" i="2"/>
  <c r="F234" i="2"/>
  <c r="F235" i="2"/>
  <c r="F236" i="2"/>
  <c r="F237" i="2"/>
  <c r="F239" i="2"/>
  <c r="F240" i="2"/>
  <c r="F244" i="2"/>
  <c r="F245" i="2"/>
  <c r="F247" i="2"/>
  <c r="F252" i="2"/>
  <c r="F253" i="2"/>
  <c r="F255" i="2"/>
  <c r="F265" i="2"/>
  <c r="F266" i="2"/>
  <c r="F267" i="2"/>
  <c r="F268" i="2"/>
  <c r="F269" i="2"/>
  <c r="F274" i="2"/>
  <c r="F276" i="2"/>
  <c r="F278" i="2"/>
  <c r="F291" i="2"/>
  <c r="F292" i="2"/>
  <c r="F294" i="2"/>
  <c r="F298" i="2"/>
  <c r="F302" i="2"/>
  <c r="F304" i="2"/>
  <c r="F307" i="2"/>
  <c r="F309" i="2"/>
  <c r="F310" i="2"/>
  <c r="F315" i="2"/>
  <c r="F320" i="2"/>
  <c r="F322" i="2"/>
  <c r="F323" i="2"/>
  <c r="F326" i="2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V85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5" i="6"/>
  <c r="V85" i="6"/>
  <c r="T13" i="5"/>
  <c r="U8" i="5"/>
  <c r="U12" i="5"/>
  <c r="U7" i="5"/>
  <c r="U6" i="5"/>
  <c r="U5" i="5"/>
  <c r="U11" i="5"/>
  <c r="U10" i="5"/>
  <c r="U9" i="5"/>
  <c r="V147" i="2"/>
  <c r="V150" i="2"/>
  <c r="V163" i="2"/>
  <c r="V216" i="2"/>
  <c r="V219" i="2"/>
  <c r="V232" i="2"/>
  <c r="V238" i="2"/>
  <c r="V256" i="2"/>
</calcChain>
</file>

<file path=xl/sharedStrings.xml><?xml version="1.0" encoding="utf-8"?>
<sst xmlns="http://schemas.openxmlformats.org/spreadsheetml/2006/main" count="5459" uniqueCount="687">
  <si>
    <t>Territories</t>
  </si>
  <si>
    <t>AD Code</t>
  </si>
  <si>
    <t>AD Name</t>
  </si>
  <si>
    <t xml:space="preserve"> AD Grade</t>
  </si>
  <si>
    <t xml:space="preserve"> AD Status</t>
  </si>
  <si>
    <t>Date_Appointed</t>
  </si>
  <si>
    <t>AD519</t>
  </si>
  <si>
    <t>AD203</t>
  </si>
  <si>
    <t>AD151</t>
  </si>
  <si>
    <t>AD132</t>
  </si>
  <si>
    <t>AD149</t>
  </si>
  <si>
    <t>AD316</t>
  </si>
  <si>
    <t>AD210</t>
  </si>
  <si>
    <t>AD441</t>
  </si>
  <si>
    <t>AD239</t>
  </si>
  <si>
    <t>AD943</t>
  </si>
  <si>
    <t>AD552</t>
  </si>
  <si>
    <t>AD536</t>
  </si>
  <si>
    <t>AD630</t>
  </si>
  <si>
    <t>AD370</t>
  </si>
  <si>
    <t>AD269</t>
  </si>
  <si>
    <t>AD527</t>
  </si>
  <si>
    <t>AD537</t>
  </si>
  <si>
    <t>AD571</t>
  </si>
  <si>
    <t>AD628</t>
  </si>
  <si>
    <t>AD572</t>
  </si>
  <si>
    <t>AD683</t>
  </si>
  <si>
    <t>AD834</t>
  </si>
  <si>
    <t>AD062</t>
  </si>
  <si>
    <t>AD825</t>
  </si>
  <si>
    <t>AD655</t>
  </si>
  <si>
    <t>AD008</t>
  </si>
  <si>
    <t>AD081</t>
  </si>
  <si>
    <t>AD751</t>
  </si>
  <si>
    <t>AD357</t>
  </si>
  <si>
    <t>AD738</t>
  </si>
  <si>
    <t>AD796</t>
  </si>
  <si>
    <t>AD895</t>
  </si>
  <si>
    <t>AD715</t>
  </si>
  <si>
    <t>AD777</t>
  </si>
  <si>
    <t>AD623</t>
  </si>
  <si>
    <t>AD651</t>
  </si>
  <si>
    <t>AD624</t>
  </si>
  <si>
    <t>AD752</t>
  </si>
  <si>
    <t>AD364</t>
  </si>
  <si>
    <t>AD781</t>
  </si>
  <si>
    <t>AD782</t>
  </si>
  <si>
    <t>AD824</t>
  </si>
  <si>
    <t>AD506</t>
  </si>
  <si>
    <t>AD652</t>
  </si>
  <si>
    <t>AD129</t>
  </si>
  <si>
    <t>AD849</t>
  </si>
  <si>
    <t>AD848</t>
  </si>
  <si>
    <t>AD852</t>
  </si>
  <si>
    <t>AD610</t>
  </si>
  <si>
    <t>AD501</t>
  </si>
  <si>
    <t>AD712</t>
  </si>
  <si>
    <t>AD802</t>
  </si>
  <si>
    <t>AD125</t>
  </si>
  <si>
    <t>AD853</t>
  </si>
  <si>
    <t>AD823</t>
  </si>
  <si>
    <t>AD854</t>
  </si>
  <si>
    <t>AD084</t>
  </si>
  <si>
    <t>AD140</t>
  </si>
  <si>
    <t>AD091</t>
  </si>
  <si>
    <t>AD082</t>
  </si>
  <si>
    <t>AD166</t>
  </si>
  <si>
    <t>AD176</t>
  </si>
  <si>
    <t>AD190</t>
  </si>
  <si>
    <t>AD250</t>
  </si>
  <si>
    <t>AD285</t>
  </si>
  <si>
    <t>AD287</t>
  </si>
  <si>
    <t>AD349</t>
  </si>
  <si>
    <t>AD350</t>
  </si>
  <si>
    <t>AD366</t>
  </si>
  <si>
    <t>AD368</t>
  </si>
  <si>
    <t>AD431</t>
  </si>
  <si>
    <t>AD440</t>
  </si>
  <si>
    <t>AD446</t>
  </si>
  <si>
    <t>AD448</t>
  </si>
  <si>
    <t>AD458</t>
  </si>
  <si>
    <t>AD466</t>
  </si>
  <si>
    <t>AD491</t>
  </si>
  <si>
    <t>AD500</t>
  </si>
  <si>
    <t>AD522</t>
  </si>
  <si>
    <t>AD524</t>
  </si>
  <si>
    <t>AD525</t>
  </si>
  <si>
    <t>AD539</t>
  </si>
  <si>
    <t>AD542</t>
  </si>
  <si>
    <t>AD554</t>
  </si>
  <si>
    <t>AD555</t>
  </si>
  <si>
    <t>AD580</t>
  </si>
  <si>
    <t>AD600</t>
  </si>
  <si>
    <t>AD612</t>
  </si>
  <si>
    <t>AD653</t>
  </si>
  <si>
    <t>AD660</t>
  </si>
  <si>
    <t>AD679</t>
  </si>
  <si>
    <t>AD680</t>
  </si>
  <si>
    <t>AD681</t>
  </si>
  <si>
    <t>AD691</t>
  </si>
  <si>
    <t>AD693</t>
  </si>
  <si>
    <t>AD694</t>
  </si>
  <si>
    <t>AD696</t>
  </si>
  <si>
    <t>AD698</t>
  </si>
  <si>
    <t>AD700</t>
  </si>
  <si>
    <t>AD701</t>
  </si>
  <si>
    <t>AD702</t>
  </si>
  <si>
    <t>AD713</t>
  </si>
  <si>
    <t>AD717</t>
  </si>
  <si>
    <t>AD729</t>
  </si>
  <si>
    <t>AD739</t>
  </si>
  <si>
    <t>AD753</t>
  </si>
  <si>
    <t>AD765</t>
  </si>
  <si>
    <t>AD778</t>
  </si>
  <si>
    <t>AD785</t>
  </si>
  <si>
    <t>AD790</t>
  </si>
  <si>
    <t>AD791</t>
  </si>
  <si>
    <t>AD792</t>
  </si>
  <si>
    <t>AD797</t>
  </si>
  <si>
    <t>AD799</t>
  </si>
  <si>
    <t>AD800</t>
  </si>
  <si>
    <t>AD801</t>
  </si>
  <si>
    <t>AD808</t>
  </si>
  <si>
    <t>AD814</t>
  </si>
  <si>
    <t>AD815</t>
  </si>
  <si>
    <t>AD831</t>
  </si>
  <si>
    <t>AD835</t>
  </si>
  <si>
    <t>AD836</t>
  </si>
  <si>
    <t>AD844</t>
  </si>
  <si>
    <t>AD891</t>
  </si>
  <si>
    <t>AD892</t>
  </si>
  <si>
    <t>AD897</t>
  </si>
  <si>
    <t>AD900</t>
  </si>
  <si>
    <t>AD902</t>
  </si>
  <si>
    <t>AD903</t>
  </si>
  <si>
    <t>AD904</t>
  </si>
  <si>
    <t>AD905</t>
  </si>
  <si>
    <t>AD906</t>
  </si>
  <si>
    <t>AD907</t>
  </si>
  <si>
    <t>AD910</t>
  </si>
  <si>
    <t>AD914</t>
  </si>
  <si>
    <t>AD915</t>
  </si>
  <si>
    <t>AD917</t>
  </si>
  <si>
    <t>AD918</t>
  </si>
  <si>
    <t>AD944</t>
  </si>
  <si>
    <t>AD946</t>
  </si>
  <si>
    <t>AD954</t>
  </si>
  <si>
    <t>AD956</t>
  </si>
  <si>
    <t>AD958</t>
  </si>
  <si>
    <t>AD959</t>
  </si>
  <si>
    <t>AD960</t>
  </si>
  <si>
    <t>AD961</t>
  </si>
  <si>
    <t>AD964</t>
  </si>
  <si>
    <t>AD965</t>
  </si>
  <si>
    <t>AD966</t>
  </si>
  <si>
    <t>AD967</t>
  </si>
  <si>
    <t>AD968</t>
  </si>
  <si>
    <t>AD970</t>
  </si>
  <si>
    <t>AD972</t>
  </si>
  <si>
    <t>AD975</t>
  </si>
  <si>
    <t>AD979</t>
  </si>
  <si>
    <t>AD980</t>
  </si>
  <si>
    <t>AD984</t>
  </si>
  <si>
    <t>AD367</t>
  </si>
  <si>
    <t>AD098</t>
  </si>
  <si>
    <t>AD226</t>
  </si>
  <si>
    <t>AD359</t>
  </si>
  <si>
    <t>AD369</t>
  </si>
  <si>
    <t>AD421</t>
  </si>
  <si>
    <t>AD179</t>
  </si>
  <si>
    <t>AD488</t>
  </si>
  <si>
    <t>AD358</t>
  </si>
  <si>
    <t>AD492</t>
  </si>
  <si>
    <t>AD846</t>
  </si>
  <si>
    <t>AD144</t>
  </si>
  <si>
    <t>AD507</t>
  </si>
  <si>
    <t>AD212</t>
  </si>
  <si>
    <t>AD163</t>
  </si>
  <si>
    <t>AD174</t>
  </si>
  <si>
    <t>AD788</t>
  </si>
  <si>
    <t>AD273</t>
  </si>
  <si>
    <t>AD275</t>
  </si>
  <si>
    <t>AD795</t>
  </si>
  <si>
    <t>AD727</t>
  </si>
  <si>
    <t>AD158</t>
  </si>
  <si>
    <t>AD242</t>
  </si>
  <si>
    <t>AD676</t>
  </si>
  <si>
    <t>AD482</t>
  </si>
  <si>
    <t>AD548</t>
  </si>
  <si>
    <t>AD248</t>
  </si>
  <si>
    <t>AD620</t>
  </si>
  <si>
    <t>AD246</t>
  </si>
  <si>
    <t>AD789</t>
  </si>
  <si>
    <t>AD092</t>
  </si>
  <si>
    <t>AD293</t>
  </si>
  <si>
    <t>AD779</t>
  </si>
  <si>
    <t>AD890</t>
  </si>
  <si>
    <t>AD899</t>
  </si>
  <si>
    <t>AD911</t>
  </si>
  <si>
    <t>AD912</t>
  </si>
  <si>
    <t>AD916</t>
  </si>
  <si>
    <t>AD949</t>
  </si>
  <si>
    <t>AD950</t>
  </si>
  <si>
    <t>AD957</t>
  </si>
  <si>
    <t>AD969</t>
  </si>
  <si>
    <t>AD720</t>
  </si>
  <si>
    <t>AD718</t>
  </si>
  <si>
    <t>AD728</t>
  </si>
  <si>
    <t>AD686</t>
  </si>
  <si>
    <t>AD741</t>
  </si>
  <si>
    <t>AD719</t>
  </si>
  <si>
    <t>AD769</t>
  </si>
  <si>
    <t>AD767</t>
  </si>
  <si>
    <t>AD088</t>
  </si>
  <si>
    <t>AD400</t>
  </si>
  <si>
    <t>AD599</t>
  </si>
  <si>
    <t>AD574</t>
  </si>
  <si>
    <t>AD766</t>
  </si>
  <si>
    <t>AD721</t>
  </si>
  <si>
    <t>AD278</t>
  </si>
  <si>
    <t>AD263</t>
  </si>
  <si>
    <t>AD127</t>
  </si>
  <si>
    <t>North 2</t>
  </si>
  <si>
    <t>Phạm Đăng Tuấn</t>
  </si>
  <si>
    <t>SRD</t>
  </si>
  <si>
    <t>Terminated</t>
  </si>
  <si>
    <t>Nguyễn Hải Yến</t>
  </si>
  <si>
    <t>SZD</t>
  </si>
  <si>
    <t>Enforce</t>
  </si>
  <si>
    <t>South 5</t>
  </si>
  <si>
    <t>Nguyễn Thanh Dân</t>
  </si>
  <si>
    <t>Trần Thị Diệu</t>
  </si>
  <si>
    <t>ZD</t>
  </si>
  <si>
    <t>Nguyễn Thanh Tuấn</t>
  </si>
  <si>
    <t>RD</t>
  </si>
  <si>
    <t>South 2</t>
  </si>
  <si>
    <t>Nguyễn Ngọc Thành</t>
  </si>
  <si>
    <t>RAD</t>
  </si>
  <si>
    <t>Lục Văn Công</t>
  </si>
  <si>
    <t>South 3</t>
  </si>
  <si>
    <t>Nguyễn Thị Thanh Thúy</t>
  </si>
  <si>
    <t>Central 1</t>
  </si>
  <si>
    <t>Trương Thị Kim Uyên</t>
  </si>
  <si>
    <t>Central 2</t>
  </si>
  <si>
    <t>Phạm Hòa</t>
  </si>
  <si>
    <t>Tăng Thị Bé</t>
  </si>
  <si>
    <t>Đinh Sỹ Minh Tuấn</t>
  </si>
  <si>
    <t>Nguyễn Duy Hùng</t>
  </si>
  <si>
    <t>Nguyễn Quốc Phong</t>
  </si>
  <si>
    <t>Hoàng Biên Thùy</t>
  </si>
  <si>
    <t>Central 3</t>
  </si>
  <si>
    <t>Nguyễn Bá Hoàn Sanh</t>
  </si>
  <si>
    <t>Trần Thị Thủy</t>
  </si>
  <si>
    <t>North 1</t>
  </si>
  <si>
    <t>Cao Văn Thiết</t>
  </si>
  <si>
    <t>Hà Văn Cường</t>
  </si>
  <si>
    <t>Nguyễn Thị Lệ Thu</t>
  </si>
  <si>
    <t>Central 5</t>
  </si>
  <si>
    <t>Nguyễn Văn Tuấn</t>
  </si>
  <si>
    <t>South 1</t>
  </si>
  <si>
    <t>Đào Thị Nhung</t>
  </si>
  <si>
    <t>Trần Đức Hạnh</t>
  </si>
  <si>
    <t>Nguyễn Thị Sáu</t>
  </si>
  <si>
    <t>Đoàn Thị Thùy Ninh</t>
  </si>
  <si>
    <t>Phan Quốc Hữu Trí</t>
  </si>
  <si>
    <t>Bùi Thiên Xúy</t>
  </si>
  <si>
    <t>Lê Thị Hiếu</t>
  </si>
  <si>
    <t>Hoàng Thị Ánh</t>
  </si>
  <si>
    <t>Nguyễn Văn Hải</t>
  </si>
  <si>
    <t>Hoàng Hồ Ngân Trinh</t>
  </si>
  <si>
    <t>Trịnh Thị Thanh Trà</t>
  </si>
  <si>
    <t>Phạm Minh Hoàng</t>
  </si>
  <si>
    <t>Nguyễn Thị Hồng Loan</t>
  </si>
  <si>
    <t>Huỳnh Phạm Đăng Khánh</t>
  </si>
  <si>
    <t>Lê Hồng Nhung</t>
  </si>
  <si>
    <t>Ngô Quang Triết</t>
  </si>
  <si>
    <t>Lê Nguyễn Ánh Nguyệt</t>
  </si>
  <si>
    <t>Nguyễn Hoài Sang</t>
  </si>
  <si>
    <t>Vũ Thị Thanh Hương</t>
  </si>
  <si>
    <t>Phạm Thị Liên</t>
  </si>
  <si>
    <t>Võ Thị Thanh Nga</t>
  </si>
  <si>
    <t>Phạm Văn Quế</t>
  </si>
  <si>
    <t>Nguyễn Thị Thanh Thủy</t>
  </si>
  <si>
    <t>Nguyễn Văn Hóa</t>
  </si>
  <si>
    <t>Lê Thị Nữ</t>
  </si>
  <si>
    <t>Bùi Thị Thúy</t>
  </si>
  <si>
    <t>Nguyễn Thành Trung</t>
  </si>
  <si>
    <t>Trần Thị Anh Thư</t>
  </si>
  <si>
    <t>Đặng Văn Phan</t>
  </si>
  <si>
    <t>Nguyễn Thị Hòa</t>
  </si>
  <si>
    <t>Lữ Minh Tâm</t>
  </si>
  <si>
    <t>Vương Hương Thạch Thảo</t>
  </si>
  <si>
    <t>Nguyễn Hồng Phương</t>
  </si>
  <si>
    <t>Trần Thanh Tú</t>
  </si>
  <si>
    <t>Hoàng Văn Túy</t>
  </si>
  <si>
    <t>Ngô Anh Tài</t>
  </si>
  <si>
    <t>Phạm Thị Thu Cúc</t>
  </si>
  <si>
    <t>Lương Trọng Khánh</t>
  </si>
  <si>
    <t>Nguyễn Xuân Nhân</t>
  </si>
  <si>
    <t>Nguyễn Hồng Thuận</t>
  </si>
  <si>
    <t>Nguyễn Thị Vân Giao</t>
  </si>
  <si>
    <t>Trần Chí Tân</t>
  </si>
  <si>
    <t>Trần Hoàng Đang</t>
  </si>
  <si>
    <t>Nguyễn Quốc Tuấn</t>
  </si>
  <si>
    <t>Nguyễn Văn Hoàng</t>
  </si>
  <si>
    <t>Cao Thị Thúy</t>
  </si>
  <si>
    <t>Vũ Ngọc Tuấn</t>
  </si>
  <si>
    <t>Trương Thị Kim Phụng</t>
  </si>
  <si>
    <t>Ngô Thị Hoàn</t>
  </si>
  <si>
    <t>Lê Thị Hoài</t>
  </si>
  <si>
    <t>Đỗ Văn Chính</t>
  </si>
  <si>
    <t>Đặng Thị Hoài</t>
  </si>
  <si>
    <t>Trần Thị Thùy An</t>
  </si>
  <si>
    <t>Nguyễn Đoàn Anh Thi</t>
  </si>
  <si>
    <t>Ngô Thị Thu Hằng</t>
  </si>
  <si>
    <t>Nguyễn Thị Thùy Mỵ</t>
  </si>
  <si>
    <t>Phương Hoài Tâm</t>
  </si>
  <si>
    <t>Đoàn Thanh Hùng</t>
  </si>
  <si>
    <t>Hồng Khánh Hưng</t>
  </si>
  <si>
    <t>TD</t>
  </si>
  <si>
    <t>Trần Trí Quang</t>
  </si>
  <si>
    <t>TAD</t>
  </si>
  <si>
    <t>Nguyễn Đằng Giao</t>
  </si>
  <si>
    <t>Nguyễn Thị Kim Hồng</t>
  </si>
  <si>
    <t>Phạm Thành Trí</t>
  </si>
  <si>
    <t>Nguyễn Quý Nhân</t>
  </si>
  <si>
    <t>Nguyễn Hữu Hiền</t>
  </si>
  <si>
    <t>Võ Duy Phương</t>
  </si>
  <si>
    <t>Lê Sơn Tòng</t>
  </si>
  <si>
    <t>Trần Thanh Đức</t>
  </si>
  <si>
    <t>Trương Xuân Quang</t>
  </si>
  <si>
    <t>Hoàng Ngọc Phương</t>
  </si>
  <si>
    <t>Nguyễn Xuân Cương</t>
  </si>
  <si>
    <t>Lê Thị Thùy Dung</t>
  </si>
  <si>
    <t>Lê Thị Hân</t>
  </si>
  <si>
    <t>Thiều Quang Mạnh</t>
  </si>
  <si>
    <t>Phan Minh Quang</t>
  </si>
  <si>
    <t>Bùi Văn Thách</t>
  </si>
  <si>
    <t>Trần Minh Quang</t>
  </si>
  <si>
    <t>Nguyễn Thị Phương Lan</t>
  </si>
  <si>
    <t>Lê Viết Ngọc</t>
  </si>
  <si>
    <t>Nguyễn Thị Nguyệt</t>
  </si>
  <si>
    <t>Trịnh Phan Huy Linh</t>
  </si>
  <si>
    <t>Nguyễn Thị Vân Anh</t>
  </si>
  <si>
    <t>Nguyễn Quang Vinh</t>
  </si>
  <si>
    <t>Phan Anh Đức</t>
  </si>
  <si>
    <t>Trần Quang Khải</t>
  </si>
  <si>
    <t>Nguyễn Đình Nam</t>
  </si>
  <si>
    <t>Nguyễn Thanh Lộc</t>
  </si>
  <si>
    <t>Trương Công Quốc</t>
  </si>
  <si>
    <t>Trần Thanh Tuấn</t>
  </si>
  <si>
    <t>Nguyễn Thị Liễu</t>
  </si>
  <si>
    <t>Võ Thị Thu</t>
  </si>
  <si>
    <t>Nguyễn Bá Diện</t>
  </si>
  <si>
    <t>Võ Thị Tuyết Hạnh</t>
  </si>
  <si>
    <t>Phạm Quốc Phong</t>
  </si>
  <si>
    <t>Đoàn Minh Dũng</t>
  </si>
  <si>
    <t>Nguyễn Thị Thanh Thúy</t>
  </si>
  <si>
    <t>Phạm Thị Kim Tịnh</t>
  </si>
  <si>
    <t>Trần Thị Mộng Tuyến</t>
  </si>
  <si>
    <t>Nguyễn Thị Kiều Vân</t>
  </si>
  <si>
    <t>Nguyễn Thị Trúc Mai</t>
  </si>
  <si>
    <t>Nguyễn Thanh Tân</t>
  </si>
  <si>
    <t>Trần Thị Ngọc Dung</t>
  </si>
  <si>
    <t>Nguyễn Thị Vân Nga</t>
  </si>
  <si>
    <t>Chung Thanh Trúc</t>
  </si>
  <si>
    <t>Nguyễn Anh Viết</t>
  </si>
  <si>
    <t>Đồng Thị Thúy Nguyên</t>
  </si>
  <si>
    <t>Đồng Xuân Hiển</t>
  </si>
  <si>
    <t>Nguyễn Ánh Tuyết</t>
  </si>
  <si>
    <t>Đoàn Văn Chiến</t>
  </si>
  <si>
    <t>Đặng Thị Nhuận</t>
  </si>
  <si>
    <t>Ngô Kiều Anh</t>
  </si>
  <si>
    <t>Võ Văn Nhân</t>
  </si>
  <si>
    <t>Huỳnh Thị Út</t>
  </si>
  <si>
    <t>Nguyễn Thị Ánh Đào</t>
  </si>
  <si>
    <t>Huỳnh Đăng Khoa</t>
  </si>
  <si>
    <t>Vũ Thị Ngọc</t>
  </si>
  <si>
    <t>Hà Văn Tưởng</t>
  </si>
  <si>
    <t>Võ Tất Thắng</t>
  </si>
  <si>
    <t>Nguyễn Tấn Đạt</t>
  </si>
  <si>
    <t>Trần Thị Hạnh</t>
  </si>
  <si>
    <t>Phan Hoài Minh</t>
  </si>
  <si>
    <t>Nguyễn Đại Thắng</t>
  </si>
  <si>
    <t>Huỳnh Nguyễn Đức Hưng</t>
  </si>
  <si>
    <t>Nguyễn Thị Hoài Thu</t>
  </si>
  <si>
    <t>Trần Đình Cường</t>
  </si>
  <si>
    <t>Lê Phước Anh</t>
  </si>
  <si>
    <t>Nguyễn Hoa Lý</t>
  </si>
  <si>
    <t>Phạm Thị Trần Vi</t>
  </si>
  <si>
    <t>Trần Anh Tuấn</t>
  </si>
  <si>
    <t>Võ Ngọc Minh Châu</t>
  </si>
  <si>
    <t>Phạm Thanh Tú</t>
  </si>
  <si>
    <t>Lê Thị Ngọc Hoanh</t>
  </si>
  <si>
    <t>Phạm Văn Lục</t>
  </si>
  <si>
    <t>Nguyễn Trường Vy</t>
  </si>
  <si>
    <t>A1001</t>
  </si>
  <si>
    <t>Đặng Thị Thùy Trinh</t>
  </si>
  <si>
    <t>A1030</t>
  </si>
  <si>
    <t>Phạm Công Khang</t>
  </si>
  <si>
    <t>A1073</t>
  </si>
  <si>
    <t>Vũ Như Hải</t>
  </si>
  <si>
    <t>A1129</t>
  </si>
  <si>
    <t>Vũ Thị Mùi</t>
  </si>
  <si>
    <t>A1194</t>
  </si>
  <si>
    <t>Nguyễn Thành Được</t>
  </si>
  <si>
    <t>A1035</t>
  </si>
  <si>
    <t>Trần Thị Kim Á</t>
  </si>
  <si>
    <t>A1112</t>
  </si>
  <si>
    <t>Nguyễn Đức Bảy</t>
  </si>
  <si>
    <t>A1130</t>
  </si>
  <si>
    <t>Nguyễn Xuân Hạnh</t>
  </si>
  <si>
    <t>Nguyễn Đức Thịnh</t>
  </si>
  <si>
    <t>Nguyễn Tấn Khoa</t>
  </si>
  <si>
    <t>Huỳnh Thị Thanh Trang</t>
  </si>
  <si>
    <t>Đỗ Đức Việt</t>
  </si>
  <si>
    <t>Hồ Thị Hà</t>
  </si>
  <si>
    <t>A1036</t>
  </si>
  <si>
    <t>Nguyễn Võ Trường Giang</t>
  </si>
  <si>
    <t>A1037</t>
  </si>
  <si>
    <t>Bùi Thị Thanh Dung</t>
  </si>
  <si>
    <t>A1059</t>
  </si>
  <si>
    <t>Nguyễn Văn Phúc</t>
  </si>
  <si>
    <t>A1060</t>
  </si>
  <si>
    <t>Võ Phương Thanh</t>
  </si>
  <si>
    <t>A1061</t>
  </si>
  <si>
    <t>Nguyễn Thùy Dương</t>
  </si>
  <si>
    <t>A1062</t>
  </si>
  <si>
    <t>Hoàng Thị Hồng Oanh</t>
  </si>
  <si>
    <t>A1066</t>
  </si>
  <si>
    <t>Nguyễn Đức Chung</t>
  </si>
  <si>
    <t>A1067</t>
  </si>
  <si>
    <t>Nguyễn Phúc Quý Tuấn</t>
  </si>
  <si>
    <t>A1071</t>
  </si>
  <si>
    <t>Lê Nguyễn Mai Thảo</t>
  </si>
  <si>
    <t>A1104</t>
  </si>
  <si>
    <t>Nguyễn Ngọc Thảo Ly</t>
  </si>
  <si>
    <t>A1113</t>
  </si>
  <si>
    <t>Trần Thị Hạnh Nguyên</t>
  </si>
  <si>
    <t>A1131</t>
  </si>
  <si>
    <t>Trần Nguyễn Thị Thu Hiền</t>
  </si>
  <si>
    <t>A1156</t>
  </si>
  <si>
    <t>Trần Văn Thiện</t>
  </si>
  <si>
    <t>A1200</t>
  </si>
  <si>
    <t>Trần Thị Hạnh Thi</t>
  </si>
  <si>
    <t>A1202</t>
  </si>
  <si>
    <t>Trần Quốc Nam</t>
  </si>
  <si>
    <t>A1216</t>
  </si>
  <si>
    <t>Nguyễn Thị Hải</t>
  </si>
  <si>
    <t>Lê Thị Hiệp</t>
  </si>
  <si>
    <t>Hà Ngọc Phong</t>
  </si>
  <si>
    <t>Nguyễn Thị Thu Thảo</t>
  </si>
  <si>
    <t>AD987</t>
  </si>
  <si>
    <t>Nguyễn Thành Nhân</t>
  </si>
  <si>
    <t>A1016</t>
  </si>
  <si>
    <t>Nguyễn Thị Bích Hạnh</t>
  </si>
  <si>
    <t>A1053</t>
  </si>
  <si>
    <t>Huỳnh Thị Lan Châu</t>
  </si>
  <si>
    <t>A1069</t>
  </si>
  <si>
    <t>Châu Mạnh Tuấn</t>
  </si>
  <si>
    <t>A1108</t>
  </si>
  <si>
    <t>Nguyễn Thị The</t>
  </si>
  <si>
    <t>A1109</t>
  </si>
  <si>
    <t>Đoàn Thị Lâm</t>
  </si>
  <si>
    <t>A1114</t>
  </si>
  <si>
    <t>Nguyễn Thị Ngát</t>
  </si>
  <si>
    <t>A1144</t>
  </si>
  <si>
    <t>Hồ Đăng Giải</t>
  </si>
  <si>
    <t>A1157</t>
  </si>
  <si>
    <t>Đặng Kiều Ánh Vân</t>
  </si>
  <si>
    <t>A1158</t>
  </si>
  <si>
    <t>Nguyễn Thị Cẩm Linh</t>
  </si>
  <si>
    <t>A1199</t>
  </si>
  <si>
    <t>Nguyễn Thiện Tình</t>
  </si>
  <si>
    <t>A1203</t>
  </si>
  <si>
    <t>Trần Thị Cúc</t>
  </si>
  <si>
    <t>Nguyễn Phi Hùng</t>
  </si>
  <si>
    <t>A1043</t>
  </si>
  <si>
    <t>Nguyễn Thị Nguyệt Lam</t>
  </si>
  <si>
    <t>A1243</t>
  </si>
  <si>
    <t>Phan Huy Đức</t>
  </si>
  <si>
    <t>Vũ Khắc Hiệp</t>
  </si>
  <si>
    <t>Tô Thị Phương</t>
  </si>
  <si>
    <t>A1017</t>
  </si>
  <si>
    <t>Trương Thị Nhung</t>
  </si>
  <si>
    <t>A1044</t>
  </si>
  <si>
    <t>Đinh Thị Huệ</t>
  </si>
  <si>
    <t>A1057</t>
  </si>
  <si>
    <t>Ngô Thị Liên</t>
  </si>
  <si>
    <t>A1180</t>
  </si>
  <si>
    <t>Đoàn Quốc Bình</t>
  </si>
  <si>
    <t>A1209</t>
  </si>
  <si>
    <t>Lê Văn Minh</t>
  </si>
  <si>
    <t>A1215</t>
  </si>
  <si>
    <t>Trần Quốc Tuấn</t>
  </si>
  <si>
    <t>AD307</t>
  </si>
  <si>
    <t>Nguyễn Văn Hiếu</t>
  </si>
  <si>
    <t>Hoàng Thị Luân</t>
  </si>
  <si>
    <t>Lê Thị Hưng</t>
  </si>
  <si>
    <t>North 5</t>
  </si>
  <si>
    <t>A1127</t>
  </si>
  <si>
    <t>Lê Thị Hồng Ly</t>
  </si>
  <si>
    <t>A1147</t>
  </si>
  <si>
    <t>Vũ Văn Thích</t>
  </si>
  <si>
    <t>A1154</t>
  </si>
  <si>
    <t>Trần Thị Lan</t>
  </si>
  <si>
    <t>A1155</t>
  </si>
  <si>
    <t>Nguyễn Thị Thủy</t>
  </si>
  <si>
    <t>A1206</t>
  </si>
  <si>
    <t>Nguyễn Thị Mai</t>
  </si>
  <si>
    <t>A1211</t>
  </si>
  <si>
    <t>Nguyễn Thị Hoa</t>
  </si>
  <si>
    <t>A1218</t>
  </si>
  <si>
    <t>Nguyễn Văn Lượng</t>
  </si>
  <si>
    <t>A1232</t>
  </si>
  <si>
    <t>Vũ Thị Huyền</t>
  </si>
  <si>
    <t>A1007</t>
  </si>
  <si>
    <t>Nguyễn Thị Cẩm Loan</t>
  </si>
  <si>
    <t>A1020</t>
  </si>
  <si>
    <t>Đinh Thị Thùy Trang</t>
  </si>
  <si>
    <t>A1054</t>
  </si>
  <si>
    <t>Đỗ Thị Loan</t>
  </si>
  <si>
    <t>A1182</t>
  </si>
  <si>
    <t>A1197</t>
  </si>
  <si>
    <t>Ngụy Bội Tiền</t>
  </si>
  <si>
    <t>A1227</t>
  </si>
  <si>
    <t>Đỗ Thụy Quế Châu</t>
  </si>
  <si>
    <t>A1270</t>
  </si>
  <si>
    <t>Nguyễn Đặng Hoài Thương</t>
  </si>
  <si>
    <t>Ngô Thị Bích Hồng</t>
  </si>
  <si>
    <t>Lý Đăng Khoa</t>
  </si>
  <si>
    <t>Dương Ngọc Trinh</t>
  </si>
  <si>
    <t>Nguyễn Thị Thanh Nga</t>
  </si>
  <si>
    <t>Trương Thành Nhân</t>
  </si>
  <si>
    <t>Trương Văn Dũng</t>
  </si>
  <si>
    <t>A1040</t>
  </si>
  <si>
    <t>Lê Thị Ngọc Kiều</t>
  </si>
  <si>
    <t>A1041</t>
  </si>
  <si>
    <t>Nguyễn Thị Trang</t>
  </si>
  <si>
    <t>A1094</t>
  </si>
  <si>
    <t>Dương Thị Ngọc Oanh</t>
  </si>
  <si>
    <t>A1095</t>
  </si>
  <si>
    <t>Nguyễn Văn Toàn</t>
  </si>
  <si>
    <t>A1096</t>
  </si>
  <si>
    <t>Trương Phạm Trường Đăng</t>
  </si>
  <si>
    <t>A1106</t>
  </si>
  <si>
    <t>Lê Lộc Hòa</t>
  </si>
  <si>
    <t>A1143</t>
  </si>
  <si>
    <t>Nguyễn Thị Thúy Giang</t>
  </si>
  <si>
    <t>Nguyễn Lý Thùy Dung</t>
  </si>
  <si>
    <t>AD994</t>
  </si>
  <si>
    <t>Phạm Hoàng Giang</t>
  </si>
  <si>
    <t>A1000</t>
  </si>
  <si>
    <t>Lê Minh Nhựt</t>
  </si>
  <si>
    <t>A1015</t>
  </si>
  <si>
    <t>Trần Thị Ngọc Tuyền</t>
  </si>
  <si>
    <t>A1019</t>
  </si>
  <si>
    <t>Nguyễn Phạm Quang Huy</t>
  </si>
  <si>
    <t>A1039</t>
  </si>
  <si>
    <t>Nguyễn Hữu Quốc Thanh</t>
  </si>
  <si>
    <t>A1049</t>
  </si>
  <si>
    <t>Phạm Thị Hằng Nga</t>
  </si>
  <si>
    <t>A1133</t>
  </si>
  <si>
    <t>Chung Thị Thu Liễu</t>
  </si>
  <si>
    <t>A1250</t>
  </si>
  <si>
    <t>Lê Thị Nga</t>
  </si>
  <si>
    <t>Phạm Văn Hoàng</t>
  </si>
  <si>
    <t>Đinh Thị Nhàn</t>
  </si>
  <si>
    <t>Nguyễn Thị Minh Trang</t>
  </si>
  <si>
    <t>Trần Văn Thọ</t>
  </si>
  <si>
    <t>Trần Thị Giáng Hương</t>
  </si>
  <si>
    <t>Võ Thụy Yến Duyên</t>
  </si>
  <si>
    <t>Phan Ái Duy Khương</t>
  </si>
  <si>
    <t>Nguyễn Hữu Quốc An</t>
  </si>
  <si>
    <t>Nguyễn Thị Phùng Liên</t>
  </si>
  <si>
    <t>Nguyễn Trường Đỉnh</t>
  </si>
  <si>
    <t>Nguyễn Đức Duy</t>
  </si>
  <si>
    <t>Dư Thanh Trung</t>
  </si>
  <si>
    <t>AD986</t>
  </si>
  <si>
    <t>Trang Thị Anh Thư</t>
  </si>
  <si>
    <t>A1021</t>
  </si>
  <si>
    <t>Nguyễn Thị Trường Thi</t>
  </si>
  <si>
    <t>A1090</t>
  </si>
  <si>
    <t>Đoàn Văn Hùng</t>
  </si>
  <si>
    <t>A1207</t>
  </si>
  <si>
    <t>Đoàn Ngọc Ly</t>
  </si>
  <si>
    <t>A1208</t>
  </si>
  <si>
    <t>Đỗ Chí Hiếu</t>
  </si>
  <si>
    <t>Đinh Hoài Đức</t>
  </si>
  <si>
    <t>Nguyễn Văn Kiệu</t>
  </si>
  <si>
    <t>Nguyễn Văn Â</t>
  </si>
  <si>
    <t>Đinh Minh Phương</t>
  </si>
  <si>
    <t>South 6</t>
  </si>
  <si>
    <t>AD451</t>
  </si>
  <si>
    <t>Nguyễn Tiến Trung</t>
  </si>
  <si>
    <t>AD807</t>
  </si>
  <si>
    <t>Trần Thanh Miền</t>
  </si>
  <si>
    <t>A1024</t>
  </si>
  <si>
    <t>Lê Quang Ngọ</t>
  </si>
  <si>
    <t>A1052</t>
  </si>
  <si>
    <t>Nguyễn Văn Chính</t>
  </si>
  <si>
    <t>Nguyễn Đình Bá</t>
  </si>
  <si>
    <t>Cao Thị Bích Chiêu</t>
  </si>
  <si>
    <t>Hoàng Phước Đạt</t>
  </si>
  <si>
    <t>Lê Thị Thùy Linh</t>
  </si>
  <si>
    <t>Nguyễn Thị Lập</t>
  </si>
  <si>
    <t>Lưu Tấn Anh Tuấn</t>
  </si>
  <si>
    <t>Nguyễn Văn Nam</t>
  </si>
  <si>
    <t>A1058</t>
  </si>
  <si>
    <t>Nguyễn Văn Nhật Trường</t>
  </si>
  <si>
    <t>A1070</t>
  </si>
  <si>
    <t>Nguyễn Phan Thảo Nguyên</t>
  </si>
  <si>
    <t>A1102</t>
  </si>
  <si>
    <t>Nguyễn Lương Ngọc Huy</t>
  </si>
  <si>
    <t>A1103</t>
  </si>
  <si>
    <t>Phạm Anh Tiến</t>
  </si>
  <si>
    <t>Phạm Đình Tuấn</t>
  </si>
  <si>
    <t>AD998</t>
  </si>
  <si>
    <t>Mã Thành Hiếu</t>
  </si>
  <si>
    <t>A1063</t>
  </si>
  <si>
    <t>Phạm Huỳnh Lê</t>
  </si>
  <si>
    <t>Lê Minh Tuấn</t>
  </si>
  <si>
    <t>AD992</t>
  </si>
  <si>
    <t>Nguyễn Trí Dũng</t>
  </si>
  <si>
    <t>Trương Minh Tuấn</t>
  </si>
  <si>
    <t>AD989</t>
  </si>
  <si>
    <t>Nguyễn Hồng Quân</t>
  </si>
  <si>
    <t>A1042</t>
  </si>
  <si>
    <t>Đỗ Anh Tuấn</t>
  </si>
  <si>
    <t>A1091</t>
  </si>
  <si>
    <t>Bùi Minh Quang</t>
  </si>
  <si>
    <t>A1101</t>
  </si>
  <si>
    <t>Nguyễn Thị Huyền</t>
  </si>
  <si>
    <t>A1137</t>
  </si>
  <si>
    <t>Phan Thị Huệ</t>
  </si>
  <si>
    <t>A1152</t>
  </si>
  <si>
    <t>Hồ Thị Đan Thi</t>
  </si>
  <si>
    <t>A1153</t>
  </si>
  <si>
    <t>Trần Thị Hoài Phương</t>
  </si>
  <si>
    <t>Lại Thị Kim Chi</t>
  </si>
  <si>
    <t>A1093</t>
  </si>
  <si>
    <t>Nguyễn Thành Phú</t>
  </si>
  <si>
    <t>Nguyễn Thụy Khôi Nguyên</t>
  </si>
  <si>
    <t>Hồ Thị Sen</t>
  </si>
  <si>
    <t>Nguyễn Tường Uyên</t>
  </si>
  <si>
    <t>Trần Thị Thúy Hằng</t>
  </si>
  <si>
    <t>AD985</t>
  </si>
  <si>
    <t>Trịnh Tuấn Tước</t>
  </si>
  <si>
    <t>A1087</t>
  </si>
  <si>
    <t>Võ Thị Mỹ Linh</t>
  </si>
  <si>
    <t>A1012</t>
  </si>
  <si>
    <t>Nguyễn Thị Bích Vân</t>
  </si>
  <si>
    <t>A1014</t>
  </si>
  <si>
    <t>Vũ Khắc Điệp</t>
  </si>
  <si>
    <t>Hồ Thị Hồng Mai</t>
  </si>
  <si>
    <t>Nguyễn Thị Lam Thảo</t>
  </si>
  <si>
    <t>Bùi Thu Hường</t>
  </si>
  <si>
    <t>Đặng Trần Quốc Đạt</t>
  </si>
  <si>
    <t>AD995</t>
  </si>
  <si>
    <t>Ung Thị Bích Xuyên</t>
  </si>
  <si>
    <t>Đào Duy Sơn</t>
  </si>
  <si>
    <t>Nguyễn Văn Thắng</t>
  </si>
  <si>
    <t>Vũ Thị Thanh Tâm</t>
  </si>
  <si>
    <t>Nguyễn Tiến Dũng</t>
  </si>
  <si>
    <t>Phạm Thị Thùy</t>
  </si>
  <si>
    <t>Nguyễn Văn Thố</t>
  </si>
  <si>
    <t>A1267</t>
  </si>
  <si>
    <t>Phạm Ngọc Trí</t>
  </si>
  <si>
    <t>AD324</t>
  </si>
  <si>
    <t>Hà Văn Đức</t>
  </si>
  <si>
    <t>AD794</t>
  </si>
  <si>
    <t>Huỳnh Văn Hải</t>
  </si>
  <si>
    <t>From Aug'2022 to Aug'2023</t>
  </si>
  <si>
    <t>Grand Total</t>
  </si>
  <si>
    <t>Payment AD Bonus</t>
  </si>
  <si>
    <t>Note Holding</t>
  </si>
  <si>
    <t>Row Labels</t>
  </si>
  <si>
    <t>Sum of Grand Total</t>
  </si>
  <si>
    <t>Name</t>
  </si>
  <si>
    <t>Ter date</t>
  </si>
  <si>
    <t>Terdate</t>
  </si>
  <si>
    <t>Count of Grand Total</t>
  </si>
  <si>
    <t>Count of Grand Total2</t>
  </si>
  <si>
    <t>No AD</t>
  </si>
  <si>
    <t>AD Bonus fr 08/2022 to 08/2023</t>
  </si>
  <si>
    <t>Claw back AD Bonus ter 09/2022 -08/2023</t>
  </si>
  <si>
    <t>AD Bonus Holding by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</si>
</sst>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[$-409]d\-mmm\-yy;@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/>
  </cellStyleXfs>
  <cellXfs count="27">
    <xf numFmtId="0" fontId="0" fillId="0" borderId="0" xfId="0"/>
    <xf numFmtId="0" fontId="0" fillId="0" borderId="1" xfId="0" applyBorder="1"/>
    <xf numFmtId="166" fontId="0" fillId="0" borderId="0" xfId="1" applyNumberFormat="1" applyFont="1"/>
    <xf numFmtId="0" fontId="3" fillId="0" borderId="0" xfId="0" applyFont="1"/>
    <xf numFmtId="14" fontId="0" fillId="0" borderId="1" xfId="0" applyNumberFormat="1" applyBorder="1"/>
    <xf numFmtId="166" fontId="0" fillId="0" borderId="1" xfId="1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66" fontId="0" fillId="2" borderId="1" xfId="1" applyNumberFormat="1" applyFont="1" applyFill="1" applyBorder="1"/>
    <xf numFmtId="49" fontId="0" fillId="0" borderId="0" xfId="1" applyNumberFormat="1" applyFont="1"/>
    <xf numFmtId="49" fontId="2" fillId="0" borderId="1" xfId="1" applyNumberFormat="1" applyFont="1" applyBorder="1" applyAlignment="1">
      <alignment horizontal="center" vertical="center" wrapText="1"/>
    </xf>
    <xf numFmtId="49" fontId="0" fillId="0" borderId="1" xfId="1" applyNumberFormat="1" applyFont="1" applyBorder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6" fontId="2" fillId="3" borderId="1" xfId="1" applyNumberFormat="1" applyFont="1" applyFill="1" applyBorder="1" applyAlignment="1">
      <alignment horizontal="center"/>
    </xf>
    <xf numFmtId="166" fontId="2" fillId="3" borderId="1" xfId="1" applyNumberFormat="1" applyFont="1" applyFill="1" applyBorder="1"/>
    <xf numFmtId="166" fontId="2" fillId="0" borderId="0" xfId="1" applyNumberFormat="1" applyFont="1"/>
    <xf numFmtId="49" fontId="0" fillId="0" borderId="0" xfId="1" applyNumberFormat="1" applyFont="1" applyAlignment="1">
      <alignment horizontal="right"/>
    </xf>
    <xf numFmtId="49" fontId="2" fillId="0" borderId="1" xfId="1" applyNumberFormat="1" applyFont="1" applyBorder="1" applyAlignment="1">
      <alignment horizontal="right" vertical="center" wrapText="1"/>
    </xf>
    <xf numFmtId="49" fontId="0" fillId="0" borderId="1" xfId="1" applyNumberFormat="1" applyFont="1" applyBorder="1" applyAlignment="1">
      <alignment horizontal="right"/>
    </xf>
    <xf numFmtId="0" fontId="5" fillId="0" borderId="1" xfId="0" applyFont="1" applyBorder="1"/>
    <xf numFmtId="166" fontId="5" fillId="0" borderId="1" xfId="1" applyNumberFormat="1" applyFont="1" applyBorder="1"/>
    <xf numFmtId="0" fontId="6" fillId="0" borderId="1" xfId="0" applyFont="1" applyBorder="1"/>
    <xf numFmtId="166" fontId="6" fillId="0" borderId="1" xfId="1" applyNumberFormat="1" applyFon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Normal 28" xfId="2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DP\AD%20Structure\AD%20Structu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Structure"/>
    </sheetNames>
    <sheetDataSet>
      <sheetData sheetId="0">
        <row r="1">
          <cell r="P1" t="str">
            <v>AD Code</v>
          </cell>
          <cell r="Q1" t="str">
            <v>AD Name</v>
          </cell>
          <cell r="R1" t="str">
            <v>Grade</v>
          </cell>
          <cell r="S1" t="str">
            <v>NOTE</v>
          </cell>
          <cell r="T1" t="str">
            <v>Date Appointed</v>
          </cell>
          <cell r="U1" t="str">
            <v>Date Terminated</v>
          </cell>
        </row>
        <row r="2">
          <cell r="P2" t="str">
            <v>A1000</v>
          </cell>
          <cell r="Q2" t="str">
            <v>Lê Minh Nhựt</v>
          </cell>
          <cell r="R2" t="str">
            <v>ZD</v>
          </cell>
          <cell r="T2">
            <v>44938</v>
          </cell>
        </row>
        <row r="3">
          <cell r="P3" t="str">
            <v>A1001</v>
          </cell>
          <cell r="Q3" t="str">
            <v>Đặng Thị Thùy Trinh</v>
          </cell>
          <cell r="R3" t="str">
            <v>SZD</v>
          </cell>
          <cell r="T3">
            <v>44944</v>
          </cell>
        </row>
        <row r="4">
          <cell r="P4" t="str">
            <v>A1002</v>
          </cell>
          <cell r="Q4" t="str">
            <v>Cao Văn Tâm</v>
          </cell>
          <cell r="R4" t="str">
            <v>ZD</v>
          </cell>
          <cell r="T4">
            <v>44944</v>
          </cell>
          <cell r="U4">
            <v>45159</v>
          </cell>
        </row>
        <row r="5">
          <cell r="P5" t="str">
            <v>A1003</v>
          </cell>
          <cell r="Q5" t="str">
            <v>Đặng Thị Thúy Nga</v>
          </cell>
          <cell r="R5" t="str">
            <v>ZD</v>
          </cell>
          <cell r="T5">
            <v>44944</v>
          </cell>
          <cell r="U5">
            <v>44973</v>
          </cell>
        </row>
        <row r="6">
          <cell r="P6" t="str">
            <v>A1004</v>
          </cell>
          <cell r="Q6" t="str">
            <v>Vũ Thị Minh</v>
          </cell>
          <cell r="R6" t="str">
            <v>ZD</v>
          </cell>
          <cell r="T6">
            <v>44944</v>
          </cell>
          <cell r="U6">
            <v>45134</v>
          </cell>
        </row>
        <row r="7">
          <cell r="P7" t="str">
            <v>A1005</v>
          </cell>
          <cell r="Q7" t="str">
            <v>Trần Hoài Nam</v>
          </cell>
          <cell r="R7" t="str">
            <v>SZD</v>
          </cell>
          <cell r="T7">
            <v>44960</v>
          </cell>
          <cell r="U7">
            <v>45041</v>
          </cell>
        </row>
        <row r="8">
          <cell r="P8" t="str">
            <v>A1006</v>
          </cell>
          <cell r="Q8" t="str">
            <v>Lê Văn Luân</v>
          </cell>
          <cell r="R8" t="str">
            <v>ZD</v>
          </cell>
          <cell r="T8">
            <v>44960</v>
          </cell>
          <cell r="U8">
            <v>45005</v>
          </cell>
        </row>
        <row r="9">
          <cell r="P9" t="str">
            <v>A1007</v>
          </cell>
          <cell r="Q9" t="str">
            <v>Nguyễn Thị Cẩm Loan</v>
          </cell>
          <cell r="R9" t="str">
            <v>ZD</v>
          </cell>
          <cell r="T9">
            <v>44960</v>
          </cell>
          <cell r="U9">
            <v>45167</v>
          </cell>
        </row>
        <row r="10">
          <cell r="P10" t="str">
            <v>A1008</v>
          </cell>
          <cell r="Q10" t="str">
            <v>Ngô Thị Thơm</v>
          </cell>
          <cell r="R10" t="str">
            <v>ZD</v>
          </cell>
          <cell r="T10">
            <v>44960</v>
          </cell>
          <cell r="U10">
            <v>45156</v>
          </cell>
        </row>
        <row r="11">
          <cell r="P11" t="str">
            <v>A1009</v>
          </cell>
          <cell r="Q11" t="str">
            <v>Hồ Thị Diệu Hiền</v>
          </cell>
          <cell r="R11" t="str">
            <v>ZD</v>
          </cell>
          <cell r="T11">
            <v>44960</v>
          </cell>
          <cell r="U11">
            <v>45079</v>
          </cell>
        </row>
        <row r="12">
          <cell r="P12" t="str">
            <v>A1010</v>
          </cell>
          <cell r="Q12" t="str">
            <v>Hồ Thị Phượng</v>
          </cell>
          <cell r="R12" t="str">
            <v>ZD</v>
          </cell>
          <cell r="T12">
            <v>44960</v>
          </cell>
          <cell r="U12">
            <v>45044</v>
          </cell>
        </row>
        <row r="13">
          <cell r="P13" t="str">
            <v>A1011</v>
          </cell>
          <cell r="Q13" t="str">
            <v>Võ Quang Sáng</v>
          </cell>
          <cell r="R13" t="str">
            <v>ZD</v>
          </cell>
          <cell r="T13">
            <v>44958</v>
          </cell>
        </row>
        <row r="14">
          <cell r="P14" t="str">
            <v>A1011</v>
          </cell>
          <cell r="Q14" t="str">
            <v>Võ Quang Sáng</v>
          </cell>
          <cell r="R14" t="str">
            <v>ZD</v>
          </cell>
          <cell r="T14">
            <v>44958</v>
          </cell>
        </row>
        <row r="15">
          <cell r="P15" t="str">
            <v>A1012</v>
          </cell>
          <cell r="Q15" t="str">
            <v>Nguyễn Thị Bích Vân</v>
          </cell>
          <cell r="R15" t="str">
            <v>SZD</v>
          </cell>
          <cell r="T15">
            <v>44963</v>
          </cell>
          <cell r="U15">
            <v>45103</v>
          </cell>
        </row>
        <row r="16">
          <cell r="P16" t="str">
            <v>A1013</v>
          </cell>
          <cell r="Q16" t="str">
            <v>Phạm Minh Trí</v>
          </cell>
          <cell r="R16" t="str">
            <v>ZD</v>
          </cell>
          <cell r="T16">
            <v>44963</v>
          </cell>
          <cell r="U16">
            <v>45082</v>
          </cell>
        </row>
        <row r="17">
          <cell r="P17" t="str">
            <v>A1014</v>
          </cell>
          <cell r="Q17" t="str">
            <v>Vũ Khắc Điệp</v>
          </cell>
          <cell r="R17" t="str">
            <v>ZD</v>
          </cell>
          <cell r="T17">
            <v>44963</v>
          </cell>
          <cell r="U17">
            <v>45097</v>
          </cell>
        </row>
        <row r="18">
          <cell r="P18" t="str">
            <v>A1015</v>
          </cell>
          <cell r="Q18" t="str">
            <v>Trần Thị Ngọc Tuyền</v>
          </cell>
          <cell r="R18" t="str">
            <v>ZD</v>
          </cell>
          <cell r="T18">
            <v>44963</v>
          </cell>
        </row>
        <row r="19">
          <cell r="P19" t="str">
            <v>A1016</v>
          </cell>
          <cell r="Q19" t="str">
            <v>Nguyễn Thị Bích Hạnh</v>
          </cell>
          <cell r="R19" t="str">
            <v>ZD</v>
          </cell>
          <cell r="T19">
            <v>44963</v>
          </cell>
        </row>
        <row r="20">
          <cell r="P20" t="str">
            <v>A1017</v>
          </cell>
          <cell r="Q20" t="str">
            <v>Trương Thị Nhung</v>
          </cell>
          <cell r="R20" t="str">
            <v>SZD</v>
          </cell>
          <cell r="T20">
            <v>44966</v>
          </cell>
        </row>
        <row r="21">
          <cell r="P21" t="str">
            <v>A1018</v>
          </cell>
          <cell r="Q21" t="str">
            <v>Nguyễn Mạnh Cường</v>
          </cell>
          <cell r="R21" t="str">
            <v>SZD</v>
          </cell>
          <cell r="T21">
            <v>44966</v>
          </cell>
          <cell r="U21">
            <v>45044</v>
          </cell>
        </row>
        <row r="22">
          <cell r="P22" t="str">
            <v>A1019</v>
          </cell>
          <cell r="Q22" t="str">
            <v>Nguyễn Phạm Quang Huy</v>
          </cell>
          <cell r="R22" t="str">
            <v>ZD</v>
          </cell>
          <cell r="T22">
            <v>44966</v>
          </cell>
          <cell r="U22">
            <v>45149</v>
          </cell>
        </row>
        <row r="23">
          <cell r="P23" t="str">
            <v>A1020</v>
          </cell>
          <cell r="Q23" t="str">
            <v>Đinh Thị Thùy Trang</v>
          </cell>
          <cell r="R23" t="str">
            <v>ZD</v>
          </cell>
          <cell r="T23">
            <v>44966</v>
          </cell>
        </row>
        <row r="24">
          <cell r="P24" t="str">
            <v>A1021</v>
          </cell>
          <cell r="Q24" t="str">
            <v>Nguyễn Thị Trường Thi</v>
          </cell>
          <cell r="R24" t="str">
            <v>SZD</v>
          </cell>
          <cell r="T24">
            <v>44966</v>
          </cell>
        </row>
        <row r="25">
          <cell r="P25" t="str">
            <v>A1022</v>
          </cell>
          <cell r="Q25" t="str">
            <v>Vũ Thị Hương Duyên</v>
          </cell>
          <cell r="R25" t="str">
            <v>SZD</v>
          </cell>
          <cell r="T25">
            <v>44970</v>
          </cell>
          <cell r="U25">
            <v>45020</v>
          </cell>
        </row>
        <row r="26">
          <cell r="P26" t="str">
            <v>A1023</v>
          </cell>
          <cell r="Q26" t="str">
            <v>Nguyễn Thị Hường</v>
          </cell>
          <cell r="R26" t="str">
            <v>ZD</v>
          </cell>
          <cell r="T26">
            <v>44970</v>
          </cell>
          <cell r="U26">
            <v>45107</v>
          </cell>
        </row>
        <row r="27">
          <cell r="P27" t="str">
            <v>A1024</v>
          </cell>
          <cell r="Q27" t="str">
            <v>Lê Quang Ngọ</v>
          </cell>
          <cell r="R27" t="str">
            <v>ZD</v>
          </cell>
          <cell r="T27">
            <v>44970</v>
          </cell>
          <cell r="U27">
            <v>45138</v>
          </cell>
        </row>
        <row r="28">
          <cell r="P28" t="str">
            <v>A1025</v>
          </cell>
          <cell r="Q28" t="str">
            <v>Trần Hoàng Anh</v>
          </cell>
          <cell r="R28" t="str">
            <v>AZD</v>
          </cell>
          <cell r="T28">
            <v>44958</v>
          </cell>
          <cell r="U28">
            <v>44986</v>
          </cell>
        </row>
        <row r="29">
          <cell r="P29" t="str">
            <v>A1026</v>
          </cell>
          <cell r="Q29" t="str">
            <v>Nguyễn Quang Ninh</v>
          </cell>
          <cell r="R29" t="str">
            <v>AZD</v>
          </cell>
          <cell r="T29">
            <v>44958</v>
          </cell>
          <cell r="U29">
            <v>45030</v>
          </cell>
        </row>
        <row r="30">
          <cell r="P30" t="str">
            <v>A1027</v>
          </cell>
          <cell r="Q30" t="str">
            <v>Lê Thị Thanh Thảo</v>
          </cell>
          <cell r="R30" t="str">
            <v>AZD</v>
          </cell>
          <cell r="T30">
            <v>44958</v>
          </cell>
        </row>
        <row r="31">
          <cell r="P31" t="str">
            <v>A1027</v>
          </cell>
          <cell r="Q31" t="str">
            <v>Lê Thị Thanh Thảo</v>
          </cell>
          <cell r="R31" t="str">
            <v>AZD</v>
          </cell>
          <cell r="T31">
            <v>44958</v>
          </cell>
        </row>
        <row r="32">
          <cell r="P32" t="str">
            <v>A1028</v>
          </cell>
          <cell r="Q32" t="str">
            <v>Nguyễn Thị Thu Chung</v>
          </cell>
          <cell r="R32" t="str">
            <v>AZD</v>
          </cell>
          <cell r="T32">
            <v>44958</v>
          </cell>
          <cell r="U32">
            <v>45078</v>
          </cell>
        </row>
        <row r="33">
          <cell r="P33" t="str">
            <v>A1029</v>
          </cell>
          <cell r="Q33" t="str">
            <v>Trần Thị Hương</v>
          </cell>
          <cell r="R33" t="str">
            <v>AZD</v>
          </cell>
          <cell r="T33">
            <v>44958</v>
          </cell>
        </row>
        <row r="34">
          <cell r="P34" t="str">
            <v>A1029</v>
          </cell>
          <cell r="Q34" t="str">
            <v>Trần Thị Hương</v>
          </cell>
          <cell r="R34" t="str">
            <v>AZD</v>
          </cell>
          <cell r="T34">
            <v>44958</v>
          </cell>
        </row>
        <row r="35">
          <cell r="P35" t="str">
            <v>A1030</v>
          </cell>
          <cell r="Q35" t="str">
            <v>Phạm Công Khang</v>
          </cell>
          <cell r="R35" t="str">
            <v>ZD</v>
          </cell>
          <cell r="T35">
            <v>44973</v>
          </cell>
        </row>
        <row r="36">
          <cell r="P36" t="str">
            <v>A1031</v>
          </cell>
          <cell r="Q36" t="str">
            <v>Nguyễn Duy</v>
          </cell>
          <cell r="R36" t="str">
            <v>ZD</v>
          </cell>
          <cell r="T36">
            <v>44977</v>
          </cell>
          <cell r="U36">
            <v>45033</v>
          </cell>
        </row>
        <row r="37">
          <cell r="P37" t="str">
            <v>A1032</v>
          </cell>
          <cell r="Q37" t="str">
            <v>Nguyễn Minh Tâm</v>
          </cell>
          <cell r="R37" t="str">
            <v>SZD</v>
          </cell>
          <cell r="T37">
            <v>44980</v>
          </cell>
          <cell r="U37">
            <v>45016</v>
          </cell>
        </row>
        <row r="38">
          <cell r="P38" t="str">
            <v>A1033</v>
          </cell>
          <cell r="Q38" t="str">
            <v>Nguyễn Anh Phi</v>
          </cell>
          <cell r="R38" t="str">
            <v>SZD</v>
          </cell>
          <cell r="T38">
            <v>44980</v>
          </cell>
          <cell r="U38">
            <v>45033</v>
          </cell>
        </row>
        <row r="39">
          <cell r="P39" t="str">
            <v>A1034</v>
          </cell>
          <cell r="Q39" t="str">
            <v>Phạm Nguyễn Bảo Trâm</v>
          </cell>
          <cell r="R39" t="str">
            <v>SZD</v>
          </cell>
          <cell r="T39">
            <v>44980</v>
          </cell>
        </row>
        <row r="40">
          <cell r="P40" t="str">
            <v>A1035</v>
          </cell>
          <cell r="Q40" t="str">
            <v>Trần Thị Kim Á</v>
          </cell>
          <cell r="R40" t="str">
            <v>ZD</v>
          </cell>
          <cell r="T40">
            <v>44980</v>
          </cell>
        </row>
        <row r="41">
          <cell r="P41" t="str">
            <v>A1036</v>
          </cell>
          <cell r="Q41" t="str">
            <v>Nguyễn Võ Trường Giang</v>
          </cell>
          <cell r="R41" t="str">
            <v>ZD</v>
          </cell>
          <cell r="T41">
            <v>44980</v>
          </cell>
        </row>
        <row r="42">
          <cell r="P42" t="str">
            <v>A1037</v>
          </cell>
          <cell r="Q42" t="str">
            <v>Bùi Thị Thanh Dung</v>
          </cell>
          <cell r="R42" t="str">
            <v>ZD</v>
          </cell>
          <cell r="T42">
            <v>44980</v>
          </cell>
        </row>
        <row r="43">
          <cell r="P43" t="str">
            <v>A1038</v>
          </cell>
          <cell r="Q43" t="str">
            <v>Nguyễn Thị Huệ</v>
          </cell>
          <cell r="R43" t="str">
            <v>SZD</v>
          </cell>
          <cell r="T43">
            <v>44980</v>
          </cell>
          <cell r="U43">
            <v>45161</v>
          </cell>
        </row>
        <row r="44">
          <cell r="P44" t="str">
            <v>A1039</v>
          </cell>
          <cell r="Q44" t="str">
            <v>Nguyễn Hữu Quốc Thanh</v>
          </cell>
          <cell r="R44" t="str">
            <v>ZD</v>
          </cell>
          <cell r="T44">
            <v>44980</v>
          </cell>
        </row>
        <row r="45">
          <cell r="P45" t="str">
            <v>A1040</v>
          </cell>
          <cell r="Q45" t="str">
            <v>Lê Thị Ngọc Kiều</v>
          </cell>
          <cell r="R45" t="str">
            <v>ZD</v>
          </cell>
          <cell r="T45">
            <v>44980</v>
          </cell>
        </row>
        <row r="46">
          <cell r="P46" t="str">
            <v>A1041</v>
          </cell>
          <cell r="Q46" t="str">
            <v>Nguyễn Thị Trang</v>
          </cell>
          <cell r="R46" t="str">
            <v>ZD</v>
          </cell>
          <cell r="T46">
            <v>44980</v>
          </cell>
        </row>
        <row r="47">
          <cell r="P47" t="str">
            <v>A1042</v>
          </cell>
          <cell r="Q47" t="str">
            <v>Đỗ Anh Tuấn</v>
          </cell>
          <cell r="R47" t="str">
            <v>TD</v>
          </cell>
          <cell r="T47">
            <v>44984</v>
          </cell>
        </row>
        <row r="48">
          <cell r="P48" t="str">
            <v>A1043</v>
          </cell>
          <cell r="Q48" t="str">
            <v>Nguyễn Thị Nguyệt Lam</v>
          </cell>
          <cell r="R48" t="str">
            <v>ZD</v>
          </cell>
          <cell r="T48">
            <v>44984</v>
          </cell>
        </row>
        <row r="49">
          <cell r="P49" t="str">
            <v>A1044</v>
          </cell>
          <cell r="Q49" t="str">
            <v>Đinh Thị Huệ</v>
          </cell>
          <cell r="R49" t="str">
            <v>ZD</v>
          </cell>
          <cell r="T49">
            <v>44984</v>
          </cell>
        </row>
        <row r="50">
          <cell r="P50" t="str">
            <v>A1045</v>
          </cell>
          <cell r="Q50" t="str">
            <v>Trần Huy Cường</v>
          </cell>
          <cell r="R50" t="str">
            <v>AZD</v>
          </cell>
          <cell r="T50">
            <v>44986</v>
          </cell>
          <cell r="U50">
            <v>45108</v>
          </cell>
        </row>
        <row r="51">
          <cell r="P51" t="str">
            <v>A1046</v>
          </cell>
          <cell r="Q51" t="str">
            <v>Huỳnh Hoàng Hảo</v>
          </cell>
          <cell r="R51" t="str">
            <v>AZD</v>
          </cell>
          <cell r="T51">
            <v>44986</v>
          </cell>
          <cell r="U51">
            <v>45108</v>
          </cell>
        </row>
        <row r="52">
          <cell r="P52" t="str">
            <v>A1047</v>
          </cell>
          <cell r="Q52" t="str">
            <v>Trần Thị Thanh Thúy</v>
          </cell>
          <cell r="R52" t="str">
            <v>ASZD</v>
          </cell>
          <cell r="T52">
            <v>44986</v>
          </cell>
        </row>
        <row r="53">
          <cell r="P53" t="str">
            <v>A1048</v>
          </cell>
          <cell r="Q53" t="str">
            <v>Đỗ Thị Mai Liên</v>
          </cell>
          <cell r="R53" t="str">
            <v>AZD</v>
          </cell>
          <cell r="T53">
            <v>44986</v>
          </cell>
        </row>
        <row r="54">
          <cell r="P54" t="str">
            <v>A1049</v>
          </cell>
          <cell r="Q54" t="str">
            <v>Phạm Thị Hằng Nga</v>
          </cell>
          <cell r="R54" t="str">
            <v>ZD</v>
          </cell>
          <cell r="T54">
            <v>44987</v>
          </cell>
        </row>
        <row r="55">
          <cell r="P55" t="str">
            <v>A1050</v>
          </cell>
          <cell r="Q55" t="str">
            <v>Nguyễn Kim Long</v>
          </cell>
          <cell r="R55" t="str">
            <v>ZD</v>
          </cell>
          <cell r="T55">
            <v>44991</v>
          </cell>
          <cell r="U55">
            <v>45051</v>
          </cell>
        </row>
        <row r="56">
          <cell r="P56" t="str">
            <v>A1051</v>
          </cell>
          <cell r="Q56" t="str">
            <v>Đặng Tấn Hòa</v>
          </cell>
          <cell r="R56" t="str">
            <v>ZD</v>
          </cell>
          <cell r="T56">
            <v>44986</v>
          </cell>
        </row>
        <row r="57">
          <cell r="P57" t="str">
            <v>A1052</v>
          </cell>
          <cell r="Q57" t="str">
            <v>Nguyễn Văn Chính</v>
          </cell>
          <cell r="R57" t="str">
            <v>RD</v>
          </cell>
          <cell r="T57">
            <v>44994</v>
          </cell>
        </row>
        <row r="58">
          <cell r="P58" t="str">
            <v>A1053</v>
          </cell>
          <cell r="Q58" t="str">
            <v>Huỳnh Thị Lan Châu</v>
          </cell>
          <cell r="R58" t="str">
            <v>ZD</v>
          </cell>
          <cell r="T58">
            <v>44994</v>
          </cell>
        </row>
        <row r="59">
          <cell r="P59" t="str">
            <v>A1054</v>
          </cell>
          <cell r="Q59" t="str">
            <v>Đỗ Thị Loan</v>
          </cell>
          <cell r="R59" t="str">
            <v>SZD</v>
          </cell>
          <cell r="T59">
            <v>44994</v>
          </cell>
        </row>
        <row r="60">
          <cell r="P60" t="str">
            <v>A1055</v>
          </cell>
          <cell r="Q60" t="str">
            <v>Châu Thị Ngọc Linh</v>
          </cell>
          <cell r="R60" t="str">
            <v>ZD</v>
          </cell>
          <cell r="T60">
            <v>44994</v>
          </cell>
          <cell r="U60">
            <v>45044</v>
          </cell>
        </row>
        <row r="61">
          <cell r="P61" t="str">
            <v>A1056</v>
          </cell>
          <cell r="Q61" t="str">
            <v>Đinh Quang Thạch</v>
          </cell>
          <cell r="R61" t="str">
            <v>ZD</v>
          </cell>
          <cell r="T61">
            <v>44994</v>
          </cell>
          <cell r="U61">
            <v>45054</v>
          </cell>
        </row>
        <row r="62">
          <cell r="P62" t="str">
            <v>A1057</v>
          </cell>
          <cell r="Q62" t="str">
            <v>Ngô Thị Liên</v>
          </cell>
          <cell r="R62" t="str">
            <v>ZD</v>
          </cell>
          <cell r="T62">
            <v>44994</v>
          </cell>
        </row>
        <row r="63">
          <cell r="P63" t="str">
            <v>A1058</v>
          </cell>
          <cell r="Q63" t="str">
            <v>Nguyễn Văn Nhật Trường</v>
          </cell>
          <cell r="R63" t="str">
            <v>RAD</v>
          </cell>
          <cell r="T63">
            <v>44998</v>
          </cell>
        </row>
        <row r="64">
          <cell r="P64" t="str">
            <v>A1058</v>
          </cell>
          <cell r="Q64" t="str">
            <v>Nguyễn Văn Nhật Trường</v>
          </cell>
          <cell r="R64" t="str">
            <v>RAD</v>
          </cell>
          <cell r="T64">
            <v>44998</v>
          </cell>
        </row>
        <row r="65">
          <cell r="P65" t="str">
            <v>A1059</v>
          </cell>
          <cell r="Q65" t="str">
            <v>Nguyễn Văn Phúc</v>
          </cell>
          <cell r="R65" t="str">
            <v>ZD</v>
          </cell>
          <cell r="T65">
            <v>44998</v>
          </cell>
        </row>
        <row r="66">
          <cell r="P66" t="str">
            <v>A1060</v>
          </cell>
          <cell r="Q66" t="str">
            <v>Võ Phương Thanh</v>
          </cell>
          <cell r="R66" t="str">
            <v>ZD</v>
          </cell>
          <cell r="T66">
            <v>44998</v>
          </cell>
          <cell r="U66">
            <v>45199</v>
          </cell>
        </row>
        <row r="67">
          <cell r="P67" t="str">
            <v>A1061</v>
          </cell>
          <cell r="Q67" t="str">
            <v>Nguyễn Thùy Dương</v>
          </cell>
          <cell r="R67" t="str">
            <v>ZD</v>
          </cell>
          <cell r="T67">
            <v>44998</v>
          </cell>
        </row>
        <row r="68">
          <cell r="P68" t="str">
            <v>A1062</v>
          </cell>
          <cell r="Q68" t="str">
            <v>Hoàng Thị Hồng Oanh</v>
          </cell>
          <cell r="R68" t="str">
            <v>ZD</v>
          </cell>
          <cell r="T68">
            <v>44998</v>
          </cell>
        </row>
        <row r="69">
          <cell r="P69" t="str">
            <v>A1063</v>
          </cell>
          <cell r="Q69" t="str">
            <v>Phạm Huỳnh Lê</v>
          </cell>
          <cell r="R69" t="str">
            <v>RAD</v>
          </cell>
          <cell r="T69">
            <v>44998</v>
          </cell>
        </row>
        <row r="70">
          <cell r="P70" t="str">
            <v>A1064</v>
          </cell>
          <cell r="Q70" t="str">
            <v>Nguyễn Thị Hải</v>
          </cell>
          <cell r="R70" t="str">
            <v>RD</v>
          </cell>
          <cell r="T70">
            <v>45001</v>
          </cell>
        </row>
        <row r="71">
          <cell r="P71" t="str">
            <v>A1065</v>
          </cell>
          <cell r="Q71" t="str">
            <v>Nguyễn Thị Toán</v>
          </cell>
          <cell r="R71" t="str">
            <v>RAD</v>
          </cell>
          <cell r="T71">
            <v>45001</v>
          </cell>
        </row>
        <row r="72">
          <cell r="P72" t="str">
            <v>A1065</v>
          </cell>
          <cell r="Q72" t="str">
            <v>Nguyễn Thị Toán</v>
          </cell>
          <cell r="R72" t="str">
            <v>RAD</v>
          </cell>
          <cell r="T72">
            <v>45001</v>
          </cell>
        </row>
        <row r="73">
          <cell r="P73" t="str">
            <v>A1066</v>
          </cell>
          <cell r="Q73" t="str">
            <v>Nguyễn Đức Chung</v>
          </cell>
          <cell r="R73" t="str">
            <v>SZD</v>
          </cell>
          <cell r="T73">
            <v>45001</v>
          </cell>
        </row>
        <row r="74">
          <cell r="P74" t="str">
            <v>A1067</v>
          </cell>
          <cell r="Q74" t="str">
            <v>Nguyễn Phúc Quý Tuấn</v>
          </cell>
          <cell r="R74" t="str">
            <v>ZD</v>
          </cell>
          <cell r="T74">
            <v>45001</v>
          </cell>
        </row>
        <row r="75">
          <cell r="P75" t="str">
            <v>A1068</v>
          </cell>
          <cell r="Q75" t="str">
            <v>Lê Thị Cẩm Nhung</v>
          </cell>
          <cell r="R75" t="str">
            <v>ZD</v>
          </cell>
          <cell r="T75">
            <v>45001</v>
          </cell>
          <cell r="U75">
            <v>45046</v>
          </cell>
        </row>
        <row r="76">
          <cell r="P76" t="str">
            <v>A1069</v>
          </cell>
          <cell r="Q76" t="str">
            <v>Châu Mạnh Tuấn</v>
          </cell>
          <cell r="R76" t="str">
            <v>ZD</v>
          </cell>
          <cell r="T76">
            <v>45001</v>
          </cell>
        </row>
        <row r="77">
          <cell r="P77" t="str">
            <v>A1070</v>
          </cell>
          <cell r="Q77" t="str">
            <v>Nguyễn Phan Thảo Nguyên</v>
          </cell>
          <cell r="R77" t="str">
            <v>RD</v>
          </cell>
          <cell r="T77">
            <v>45005</v>
          </cell>
        </row>
        <row r="78">
          <cell r="P78" t="str">
            <v>A1071</v>
          </cell>
          <cell r="Q78" t="str">
            <v>Lê Nguyễn Mai Thảo</v>
          </cell>
          <cell r="R78" t="str">
            <v>ZD</v>
          </cell>
          <cell r="T78">
            <v>45005</v>
          </cell>
          <cell r="U78">
            <v>45139</v>
          </cell>
        </row>
        <row r="79">
          <cell r="P79" t="str">
            <v>A1072</v>
          </cell>
          <cell r="Q79" t="str">
            <v>Lại Văn Toàn</v>
          </cell>
          <cell r="R79" t="str">
            <v>SZD</v>
          </cell>
          <cell r="T79">
            <v>45005</v>
          </cell>
          <cell r="U79">
            <v>45138</v>
          </cell>
        </row>
        <row r="80">
          <cell r="P80" t="str">
            <v>A1073</v>
          </cell>
          <cell r="Q80" t="str">
            <v>Vũ Như Hải</v>
          </cell>
          <cell r="R80" t="str">
            <v>ZD</v>
          </cell>
          <cell r="T80">
            <v>45005</v>
          </cell>
        </row>
        <row r="81">
          <cell r="P81" t="str">
            <v>A1074</v>
          </cell>
          <cell r="Q81" t="str">
            <v>Phan Hồng Thái</v>
          </cell>
          <cell r="R81" t="str">
            <v>ZD</v>
          </cell>
          <cell r="T81">
            <v>45005</v>
          </cell>
          <cell r="U81">
            <v>45107</v>
          </cell>
        </row>
        <row r="82">
          <cell r="P82" t="str">
            <v>A1075</v>
          </cell>
          <cell r="Q82" t="str">
            <v>Quách Huỳnh Hiếu</v>
          </cell>
          <cell r="R82" t="str">
            <v>ZD</v>
          </cell>
          <cell r="T82">
            <v>45005</v>
          </cell>
          <cell r="U82">
            <v>45061</v>
          </cell>
        </row>
        <row r="83">
          <cell r="P83" t="str">
            <v>A1076</v>
          </cell>
          <cell r="Q83" t="str">
            <v>Phạm Hồng Hải</v>
          </cell>
          <cell r="R83" t="str">
            <v>ZD</v>
          </cell>
          <cell r="T83">
            <v>45005</v>
          </cell>
          <cell r="U83">
            <v>45061</v>
          </cell>
        </row>
        <row r="84">
          <cell r="P84" t="str">
            <v>A1077</v>
          </cell>
          <cell r="Q84" t="str">
            <v>Phạm Thị Huế</v>
          </cell>
          <cell r="R84" t="str">
            <v>AZD</v>
          </cell>
          <cell r="T84">
            <v>44986</v>
          </cell>
          <cell r="U84">
            <v>45107</v>
          </cell>
        </row>
        <row r="85">
          <cell r="P85" t="str">
            <v>A1078</v>
          </cell>
          <cell r="Q85" t="str">
            <v>Lê Thị Thúy</v>
          </cell>
          <cell r="R85" t="str">
            <v>AZD</v>
          </cell>
          <cell r="T85">
            <v>44986</v>
          </cell>
          <cell r="U85">
            <v>45044</v>
          </cell>
        </row>
        <row r="86">
          <cell r="P86" t="str">
            <v>A1079</v>
          </cell>
          <cell r="Q86" t="str">
            <v>Nguyễn Thị Phương Thanh</v>
          </cell>
          <cell r="R86" t="str">
            <v>AZD</v>
          </cell>
          <cell r="T86">
            <v>44986</v>
          </cell>
          <cell r="U86">
            <v>45044</v>
          </cell>
        </row>
        <row r="87">
          <cell r="P87" t="str">
            <v>A1080</v>
          </cell>
          <cell r="Q87" t="str">
            <v>Vũ Thị Kim Liên</v>
          </cell>
          <cell r="R87" t="str">
            <v>AZD</v>
          </cell>
          <cell r="T87">
            <v>44986</v>
          </cell>
          <cell r="U87">
            <v>45014</v>
          </cell>
        </row>
        <row r="88">
          <cell r="P88" t="str">
            <v>A1081</v>
          </cell>
          <cell r="Q88" t="str">
            <v>Hoàng Thị Thuý Nga</v>
          </cell>
          <cell r="R88" t="str">
            <v>AZD</v>
          </cell>
          <cell r="T88">
            <v>44986</v>
          </cell>
          <cell r="U88">
            <v>45014</v>
          </cell>
        </row>
        <row r="89">
          <cell r="P89" t="str">
            <v>A1082</v>
          </cell>
          <cell r="Q89" t="str">
            <v>Nguyễn Thị Thành</v>
          </cell>
          <cell r="R89" t="str">
            <v>ARAD</v>
          </cell>
          <cell r="T89">
            <v>44986</v>
          </cell>
          <cell r="U89">
            <v>45089</v>
          </cell>
        </row>
        <row r="90">
          <cell r="P90" t="str">
            <v>A1083</v>
          </cell>
          <cell r="Q90" t="str">
            <v>Ngô Thế Phẩm</v>
          </cell>
          <cell r="R90" t="str">
            <v>AZD</v>
          </cell>
          <cell r="T90">
            <v>44986</v>
          </cell>
          <cell r="U90">
            <v>45089</v>
          </cell>
        </row>
        <row r="91">
          <cell r="P91" t="str">
            <v>A1084</v>
          </cell>
          <cell r="Q91" t="str">
            <v>Nguyễn Văn Thành</v>
          </cell>
          <cell r="R91" t="str">
            <v>ASZD</v>
          </cell>
          <cell r="T91">
            <v>44986</v>
          </cell>
          <cell r="U91">
            <v>44986</v>
          </cell>
        </row>
        <row r="92">
          <cell r="P92" t="str">
            <v>A1085</v>
          </cell>
          <cell r="Q92" t="str">
            <v>Vũ Thị Quốc Hưng</v>
          </cell>
          <cell r="R92" t="str">
            <v>AZD</v>
          </cell>
          <cell r="T92">
            <v>44986</v>
          </cell>
        </row>
        <row r="93">
          <cell r="P93" t="str">
            <v>A1086</v>
          </cell>
          <cell r="Q93" t="str">
            <v>Ninh Thị Thuần</v>
          </cell>
          <cell r="R93" t="str">
            <v>AZD</v>
          </cell>
          <cell r="T93">
            <v>44986</v>
          </cell>
          <cell r="U93">
            <v>45068</v>
          </cell>
        </row>
        <row r="94">
          <cell r="P94" t="str">
            <v>A1087</v>
          </cell>
          <cell r="Q94" t="str">
            <v>Võ Thị Mỹ Linh</v>
          </cell>
          <cell r="R94" t="str">
            <v>RAD</v>
          </cell>
          <cell r="T94">
            <v>45005</v>
          </cell>
        </row>
        <row r="95">
          <cell r="P95" t="str">
            <v>A1088</v>
          </cell>
          <cell r="Q95" t="str">
            <v>Ung Văn Nhu</v>
          </cell>
          <cell r="R95" t="str">
            <v>SZD</v>
          </cell>
          <cell r="T95">
            <v>45005</v>
          </cell>
        </row>
        <row r="96">
          <cell r="P96" t="str">
            <v>A1089</v>
          </cell>
          <cell r="Q96" t="str">
            <v>Tiêu Thị Thu Hương</v>
          </cell>
          <cell r="R96" t="str">
            <v>SZD</v>
          </cell>
          <cell r="T96">
            <v>45005</v>
          </cell>
          <cell r="U96">
            <v>45061</v>
          </cell>
        </row>
        <row r="97">
          <cell r="P97" t="str">
            <v>A1090</v>
          </cell>
          <cell r="Q97" t="str">
            <v>Đoàn Văn Hùng</v>
          </cell>
          <cell r="R97" t="str">
            <v>SZD</v>
          </cell>
          <cell r="T97">
            <v>45005</v>
          </cell>
        </row>
        <row r="98">
          <cell r="P98" t="str">
            <v>A1091</v>
          </cell>
          <cell r="Q98" t="str">
            <v>Bùi Minh Quang</v>
          </cell>
          <cell r="R98" t="str">
            <v>RD</v>
          </cell>
          <cell r="T98">
            <v>45008</v>
          </cell>
        </row>
        <row r="99">
          <cell r="P99" t="str">
            <v>A1091</v>
          </cell>
          <cell r="Q99" t="str">
            <v>Bùi Minh Quang</v>
          </cell>
          <cell r="R99" t="str">
            <v>RD</v>
          </cell>
          <cell r="T99">
            <v>45008</v>
          </cell>
        </row>
        <row r="100">
          <cell r="P100" t="str">
            <v>A1092</v>
          </cell>
          <cell r="Q100" t="str">
            <v>Nguyễn Công Quang</v>
          </cell>
          <cell r="R100" t="str">
            <v>RAD</v>
          </cell>
          <cell r="T100">
            <v>45008</v>
          </cell>
        </row>
        <row r="101">
          <cell r="P101" t="str">
            <v>A1093</v>
          </cell>
          <cell r="Q101" t="str">
            <v>Nguyễn Thành Phú</v>
          </cell>
          <cell r="R101" t="str">
            <v>RAD</v>
          </cell>
          <cell r="T101">
            <v>45008</v>
          </cell>
        </row>
        <row r="102">
          <cell r="P102" t="str">
            <v>A1093</v>
          </cell>
          <cell r="Q102" t="str">
            <v>Nguyễn Thành Phú</v>
          </cell>
          <cell r="R102" t="str">
            <v>RAD</v>
          </cell>
          <cell r="T102">
            <v>45008</v>
          </cell>
        </row>
        <row r="103">
          <cell r="P103" t="str">
            <v>A1094</v>
          </cell>
          <cell r="Q103" t="str">
            <v>Dương Thị Ngọc Oanh</v>
          </cell>
          <cell r="R103" t="str">
            <v>ZD</v>
          </cell>
          <cell r="T103">
            <v>45008</v>
          </cell>
        </row>
        <row r="104">
          <cell r="P104" t="str">
            <v>A1095</v>
          </cell>
          <cell r="Q104" t="str">
            <v>Nguyễn Văn Toàn</v>
          </cell>
          <cell r="R104" t="str">
            <v>ZD</v>
          </cell>
          <cell r="T104">
            <v>45008</v>
          </cell>
        </row>
        <row r="105">
          <cell r="P105" t="str">
            <v>A1096</v>
          </cell>
          <cell r="Q105" t="str">
            <v>Trương Phạm Trường Đăng</v>
          </cell>
          <cell r="R105" t="str">
            <v>SZD</v>
          </cell>
          <cell r="T105">
            <v>45008</v>
          </cell>
        </row>
        <row r="106">
          <cell r="P106" t="str">
            <v>A1097</v>
          </cell>
          <cell r="Q106" t="str">
            <v>Lê Nhựt Trường</v>
          </cell>
          <cell r="R106" t="str">
            <v>ZD</v>
          </cell>
          <cell r="T106">
            <v>45008</v>
          </cell>
          <cell r="U106">
            <v>45044</v>
          </cell>
        </row>
        <row r="107">
          <cell r="P107" t="str">
            <v>A1098</v>
          </cell>
          <cell r="Q107" t="str">
            <v>Nguyễn Trần Thanh Thủy</v>
          </cell>
          <cell r="R107" t="str">
            <v>ZD</v>
          </cell>
          <cell r="T107">
            <v>45008</v>
          </cell>
          <cell r="U107">
            <v>45166</v>
          </cell>
        </row>
        <row r="108">
          <cell r="P108" t="str">
            <v>A1099</v>
          </cell>
          <cell r="Q108" t="str">
            <v>Mai Thị Phương Linh</v>
          </cell>
          <cell r="R108" t="str">
            <v>ZD</v>
          </cell>
          <cell r="T108">
            <v>45008</v>
          </cell>
          <cell r="U108">
            <v>45139</v>
          </cell>
        </row>
        <row r="109">
          <cell r="P109" t="str">
            <v>A1100</v>
          </cell>
          <cell r="Q109" t="str">
            <v>Trần Trấn Thiên</v>
          </cell>
          <cell r="R109" t="str">
            <v>ZD</v>
          </cell>
          <cell r="T109">
            <v>45008</v>
          </cell>
          <cell r="U109">
            <v>45082</v>
          </cell>
        </row>
        <row r="110">
          <cell r="P110" t="str">
            <v>A1101</v>
          </cell>
          <cell r="Q110" t="str">
            <v>Nguyễn Thị Huyền</v>
          </cell>
          <cell r="R110" t="str">
            <v>RD</v>
          </cell>
          <cell r="T110">
            <v>45012</v>
          </cell>
        </row>
        <row r="111">
          <cell r="P111" t="str">
            <v>A1102</v>
          </cell>
          <cell r="Q111" t="str">
            <v>Nguyễn Lương Ngọc Huy</v>
          </cell>
          <cell r="R111" t="str">
            <v>RAD</v>
          </cell>
          <cell r="T111">
            <v>45012</v>
          </cell>
        </row>
        <row r="112">
          <cell r="P112" t="str">
            <v>A1103</v>
          </cell>
          <cell r="Q112" t="str">
            <v>Phạm Anh Tiến</v>
          </cell>
          <cell r="R112" t="str">
            <v>RAD</v>
          </cell>
          <cell r="T112">
            <v>45012</v>
          </cell>
        </row>
        <row r="113">
          <cell r="P113" t="str">
            <v>A1104</v>
          </cell>
          <cell r="Q113" t="str">
            <v>Nguyễn Ngọc Thảo Ly</v>
          </cell>
          <cell r="R113" t="str">
            <v>ZD</v>
          </cell>
          <cell r="T113">
            <v>45012</v>
          </cell>
        </row>
        <row r="114">
          <cell r="P114" t="str">
            <v>A1105</v>
          </cell>
          <cell r="Q114" t="str">
            <v>Nguyễn Thành Hưng</v>
          </cell>
          <cell r="R114" t="str">
            <v>SZD</v>
          </cell>
          <cell r="T114">
            <v>45012</v>
          </cell>
          <cell r="U114">
            <v>45068</v>
          </cell>
        </row>
        <row r="115">
          <cell r="P115" t="str">
            <v>A1106</v>
          </cell>
          <cell r="Q115" t="str">
            <v>Lê Lộc Hòa</v>
          </cell>
          <cell r="R115" t="str">
            <v>ZD</v>
          </cell>
          <cell r="T115">
            <v>45012</v>
          </cell>
        </row>
        <row r="116">
          <cell r="P116" t="str">
            <v>A1107</v>
          </cell>
          <cell r="Q116" t="str">
            <v>Nguyễn Ngọc Duy</v>
          </cell>
          <cell r="R116" t="str">
            <v>ZD</v>
          </cell>
          <cell r="T116">
            <v>45012</v>
          </cell>
          <cell r="U116">
            <v>45064</v>
          </cell>
        </row>
        <row r="117">
          <cell r="P117" t="str">
            <v>A1108</v>
          </cell>
          <cell r="Q117" t="str">
            <v>Nguyễn Thị The</v>
          </cell>
          <cell r="R117" t="str">
            <v>ZD</v>
          </cell>
          <cell r="T117">
            <v>45012</v>
          </cell>
        </row>
        <row r="118">
          <cell r="P118" t="str">
            <v>A1109</v>
          </cell>
          <cell r="Q118" t="str">
            <v>Đoàn Thị Lâm</v>
          </cell>
          <cell r="R118" t="str">
            <v>ZD</v>
          </cell>
          <cell r="T118">
            <v>45012</v>
          </cell>
        </row>
        <row r="119">
          <cell r="P119" t="str">
            <v>A1110</v>
          </cell>
          <cell r="Q119" t="str">
            <v>Trần Thanh Xuân</v>
          </cell>
          <cell r="R119" t="str">
            <v>ZD</v>
          </cell>
          <cell r="T119">
            <v>45015</v>
          </cell>
          <cell r="U119">
            <v>45068</v>
          </cell>
        </row>
        <row r="120">
          <cell r="P120" t="str">
            <v>A1111</v>
          </cell>
          <cell r="Q120" t="str">
            <v>Nguyễn Nam Vinh</v>
          </cell>
          <cell r="R120" t="str">
            <v>ZD</v>
          </cell>
          <cell r="T120">
            <v>45015</v>
          </cell>
          <cell r="U120">
            <v>45068</v>
          </cell>
        </row>
        <row r="121">
          <cell r="P121" t="str">
            <v>A1112</v>
          </cell>
          <cell r="Q121" t="str">
            <v>Nguyễn Đức Bảy</v>
          </cell>
          <cell r="R121" t="str">
            <v>ZD</v>
          </cell>
          <cell r="T121">
            <v>45015</v>
          </cell>
        </row>
        <row r="122">
          <cell r="P122" t="str">
            <v>A1113</v>
          </cell>
          <cell r="Q122" t="str">
            <v>Trần Thị Hạnh Nguyên</v>
          </cell>
          <cell r="R122" t="str">
            <v>ZD</v>
          </cell>
          <cell r="T122">
            <v>45015</v>
          </cell>
        </row>
        <row r="123">
          <cell r="P123" t="str">
            <v>A1114</v>
          </cell>
          <cell r="Q123" t="str">
            <v>Nguyễn Thị Ngát</v>
          </cell>
          <cell r="R123" t="str">
            <v>ZD</v>
          </cell>
          <cell r="T123">
            <v>45015</v>
          </cell>
        </row>
        <row r="124">
          <cell r="P124" t="str">
            <v>A1115</v>
          </cell>
          <cell r="Q124" t="str">
            <v>Phan Hoàng Vinh</v>
          </cell>
          <cell r="R124" t="str">
            <v>SRD</v>
          </cell>
          <cell r="T124">
            <v>45017</v>
          </cell>
        </row>
        <row r="125">
          <cell r="P125" t="str">
            <v>A1116</v>
          </cell>
          <cell r="Q125" t="str">
            <v>Nguyễn Lê Phương</v>
          </cell>
          <cell r="R125" t="str">
            <v>RD</v>
          </cell>
          <cell r="T125">
            <v>45017</v>
          </cell>
        </row>
        <row r="126">
          <cell r="P126" t="str">
            <v>A1117</v>
          </cell>
          <cell r="Q126" t="str">
            <v>Phan Huỳnh Như Hoa</v>
          </cell>
          <cell r="R126" t="str">
            <v>RAD</v>
          </cell>
          <cell r="T126">
            <v>45017</v>
          </cell>
        </row>
        <row r="127">
          <cell r="P127" t="str">
            <v>A1118</v>
          </cell>
          <cell r="Q127" t="str">
            <v>Trần Chí Tài</v>
          </cell>
          <cell r="R127" t="str">
            <v>RAD</v>
          </cell>
          <cell r="T127">
            <v>45017</v>
          </cell>
        </row>
        <row r="128">
          <cell r="P128" t="str">
            <v>A1119</v>
          </cell>
          <cell r="Q128" t="str">
            <v>Huỳnh Thái Hiệp</v>
          </cell>
          <cell r="R128" t="str">
            <v>ARAD</v>
          </cell>
          <cell r="T128">
            <v>45017</v>
          </cell>
          <cell r="U128">
            <v>45017</v>
          </cell>
        </row>
        <row r="129">
          <cell r="P129" t="str">
            <v>A1120</v>
          </cell>
          <cell r="Q129" t="str">
            <v>Trần Cẩm Quỳnh Hương</v>
          </cell>
          <cell r="R129" t="str">
            <v>ASZD</v>
          </cell>
          <cell r="T129">
            <v>45017</v>
          </cell>
          <cell r="U129">
            <v>45078</v>
          </cell>
        </row>
        <row r="130">
          <cell r="P130" t="str">
            <v>A1121</v>
          </cell>
          <cell r="Q130" t="str">
            <v>Đỗ Tam Kỳ</v>
          </cell>
          <cell r="R130" t="str">
            <v>SZD</v>
          </cell>
          <cell r="T130">
            <v>45017</v>
          </cell>
        </row>
        <row r="131">
          <cell r="P131" t="str">
            <v>A1122</v>
          </cell>
          <cell r="Q131" t="str">
            <v>Hồ Thị Ngọc Bích</v>
          </cell>
          <cell r="R131" t="str">
            <v>ZD</v>
          </cell>
          <cell r="T131">
            <v>45017</v>
          </cell>
        </row>
        <row r="132">
          <cell r="P132" t="str">
            <v>A1122</v>
          </cell>
          <cell r="Q132" t="str">
            <v>Hồ Thị Ngọc Bích</v>
          </cell>
          <cell r="R132" t="str">
            <v>ZD</v>
          </cell>
          <cell r="T132">
            <v>45017</v>
          </cell>
        </row>
        <row r="133">
          <cell r="P133" t="str">
            <v>A1123</v>
          </cell>
          <cell r="Q133" t="str">
            <v>Nguyễn Duy Tiên</v>
          </cell>
          <cell r="R133" t="str">
            <v>ZD</v>
          </cell>
          <cell r="T133">
            <v>45017</v>
          </cell>
        </row>
        <row r="134">
          <cell r="P134" t="str">
            <v>A1124</v>
          </cell>
          <cell r="Q134" t="str">
            <v>Lê Đình Trung</v>
          </cell>
          <cell r="R134" t="str">
            <v>AZD</v>
          </cell>
          <cell r="U134">
            <v>45017</v>
          </cell>
        </row>
        <row r="135">
          <cell r="P135" t="str">
            <v>A1125</v>
          </cell>
          <cell r="Q135" t="str">
            <v>Phan Trung Hiếu</v>
          </cell>
          <cell r="R135" t="str">
            <v>RD</v>
          </cell>
          <cell r="T135">
            <v>45019</v>
          </cell>
        </row>
        <row r="136">
          <cell r="P136" t="str">
            <v>A1125</v>
          </cell>
          <cell r="Q136" t="str">
            <v>Phan Trung Hiếu</v>
          </cell>
          <cell r="R136" t="str">
            <v>RD</v>
          </cell>
          <cell r="T136">
            <v>45019</v>
          </cell>
        </row>
        <row r="137">
          <cell r="P137" t="str">
            <v>A1126</v>
          </cell>
          <cell r="Q137" t="str">
            <v>Đới Sỹ Hà</v>
          </cell>
          <cell r="R137" t="str">
            <v>ZD</v>
          </cell>
          <cell r="T137">
            <v>45019</v>
          </cell>
          <cell r="U137">
            <v>45079</v>
          </cell>
        </row>
        <row r="138">
          <cell r="P138" t="str">
            <v>A1127</v>
          </cell>
          <cell r="Q138" t="str">
            <v>Lê Thị Hồng Ly</v>
          </cell>
          <cell r="R138" t="str">
            <v>SZD</v>
          </cell>
          <cell r="T138">
            <v>45019</v>
          </cell>
        </row>
        <row r="139">
          <cell r="P139" t="str">
            <v>A1128</v>
          </cell>
          <cell r="Q139" t="str">
            <v>Lê Thị Thắm</v>
          </cell>
          <cell r="R139" t="str">
            <v>ZD</v>
          </cell>
          <cell r="T139">
            <v>45019</v>
          </cell>
          <cell r="U139">
            <v>45156</v>
          </cell>
        </row>
        <row r="140">
          <cell r="P140" t="str">
            <v>A1129</v>
          </cell>
          <cell r="Q140" t="str">
            <v>Vũ Thị Mùi</v>
          </cell>
          <cell r="R140" t="str">
            <v>ZD</v>
          </cell>
          <cell r="T140">
            <v>45019</v>
          </cell>
        </row>
        <row r="141">
          <cell r="P141" t="str">
            <v>A1130</v>
          </cell>
          <cell r="Q141" t="str">
            <v>Nguyễn Xuân Hạnh</v>
          </cell>
          <cell r="R141" t="str">
            <v>ZD</v>
          </cell>
          <cell r="T141">
            <v>45019</v>
          </cell>
        </row>
        <row r="142">
          <cell r="P142" t="str">
            <v>A1131</v>
          </cell>
          <cell r="Q142" t="str">
            <v>Trần Nguyễn Thị Thu Hiền</v>
          </cell>
          <cell r="R142" t="str">
            <v>ZD</v>
          </cell>
          <cell r="T142">
            <v>45019</v>
          </cell>
        </row>
        <row r="143">
          <cell r="P143" t="str">
            <v>A1132</v>
          </cell>
          <cell r="Q143" t="str">
            <v>Lê Nguyễn Hà Phúc Đạt</v>
          </cell>
          <cell r="R143" t="str">
            <v>ZD</v>
          </cell>
          <cell r="T143">
            <v>45019</v>
          </cell>
          <cell r="U143">
            <v>45044</v>
          </cell>
        </row>
        <row r="144">
          <cell r="P144" t="str">
            <v>A1133</v>
          </cell>
          <cell r="Q144" t="str">
            <v>Chung Thị Thu Liễu</v>
          </cell>
          <cell r="R144" t="str">
            <v>ZD</v>
          </cell>
          <cell r="T144">
            <v>45019</v>
          </cell>
        </row>
        <row r="145">
          <cell r="P145" t="str">
            <v>A1134</v>
          </cell>
          <cell r="Q145" t="str">
            <v>Quách Lâm Nguyên</v>
          </cell>
          <cell r="R145" t="str">
            <v>ZD</v>
          </cell>
          <cell r="T145">
            <v>45019</v>
          </cell>
          <cell r="U145">
            <v>45163</v>
          </cell>
        </row>
        <row r="146">
          <cell r="P146" t="str">
            <v>A1135</v>
          </cell>
          <cell r="Q146" t="str">
            <v>Nguyễn Chí Thanh</v>
          </cell>
          <cell r="R146" t="str">
            <v>RD</v>
          </cell>
          <cell r="T146">
            <v>45022</v>
          </cell>
          <cell r="U146">
            <v>45082</v>
          </cell>
        </row>
        <row r="147">
          <cell r="P147" t="str">
            <v>A1136</v>
          </cell>
          <cell r="Q147" t="str">
            <v>Nguyễn Hoàng Phục</v>
          </cell>
          <cell r="R147" t="str">
            <v>SZD</v>
          </cell>
          <cell r="T147">
            <v>45022</v>
          </cell>
          <cell r="U147">
            <v>45082</v>
          </cell>
        </row>
        <row r="148">
          <cell r="P148" t="str">
            <v>A1137</v>
          </cell>
          <cell r="Q148" t="str">
            <v>Phan Thị Huệ</v>
          </cell>
          <cell r="R148" t="str">
            <v>RD</v>
          </cell>
          <cell r="T148">
            <v>45022</v>
          </cell>
        </row>
        <row r="149">
          <cell r="P149" t="str">
            <v>A1138</v>
          </cell>
          <cell r="Q149" t="str">
            <v>Vũ Thị Lưỡng</v>
          </cell>
          <cell r="R149" t="str">
            <v>SZD</v>
          </cell>
          <cell r="T149">
            <v>45022</v>
          </cell>
          <cell r="U149">
            <v>45069</v>
          </cell>
        </row>
        <row r="150">
          <cell r="P150" t="str">
            <v>A1139</v>
          </cell>
          <cell r="Q150" t="str">
            <v>Đỗ Thị Hương</v>
          </cell>
          <cell r="R150" t="str">
            <v>SZD</v>
          </cell>
          <cell r="T150">
            <v>45022</v>
          </cell>
        </row>
        <row r="151">
          <cell r="P151" t="str">
            <v>A1140</v>
          </cell>
          <cell r="Q151" t="str">
            <v>Lê Thị Thu Trang</v>
          </cell>
          <cell r="R151" t="str">
            <v>ZD</v>
          </cell>
          <cell r="T151">
            <v>45022</v>
          </cell>
        </row>
        <row r="152">
          <cell r="P152" t="str">
            <v>A1141</v>
          </cell>
          <cell r="Q152" t="str">
            <v>Nguyễn Hoàng Hải</v>
          </cell>
          <cell r="R152" t="str">
            <v>RAD</v>
          </cell>
          <cell r="T152">
            <v>45022</v>
          </cell>
        </row>
        <row r="153">
          <cell r="P153" t="str">
            <v>A1142</v>
          </cell>
          <cell r="Q153" t="str">
            <v>Trần Văn Nhựt</v>
          </cell>
          <cell r="R153" t="str">
            <v>ZD</v>
          </cell>
          <cell r="T153">
            <v>45022</v>
          </cell>
          <cell r="U153">
            <v>45072</v>
          </cell>
        </row>
        <row r="154">
          <cell r="P154" t="str">
            <v>A1143</v>
          </cell>
          <cell r="Q154" t="str">
            <v>Nguyễn Thị Thúy Giang</v>
          </cell>
          <cell r="R154" t="str">
            <v>ZD</v>
          </cell>
          <cell r="T154">
            <v>45022</v>
          </cell>
        </row>
        <row r="155">
          <cell r="P155" t="str">
            <v>A1144</v>
          </cell>
          <cell r="Q155" t="str">
            <v>Hồ Đăng Giải</v>
          </cell>
          <cell r="R155" t="str">
            <v>ZD</v>
          </cell>
          <cell r="T155">
            <v>45022</v>
          </cell>
        </row>
        <row r="156">
          <cell r="P156" t="str">
            <v>A1145</v>
          </cell>
          <cell r="Q156" t="str">
            <v>Lại Thu Trang</v>
          </cell>
          <cell r="R156" t="str">
            <v>RAD</v>
          </cell>
          <cell r="T156">
            <v>45023</v>
          </cell>
          <cell r="U156">
            <v>45075</v>
          </cell>
        </row>
        <row r="157">
          <cell r="P157" t="str">
            <v>A1146</v>
          </cell>
          <cell r="Q157" t="str">
            <v>Đào Thị Hải Lý</v>
          </cell>
          <cell r="R157" t="str">
            <v>SZD</v>
          </cell>
          <cell r="T157">
            <v>45023</v>
          </cell>
          <cell r="U157">
            <v>45076</v>
          </cell>
        </row>
        <row r="158">
          <cell r="P158" t="str">
            <v>A1147</v>
          </cell>
          <cell r="Q158" t="str">
            <v>Vũ Văn Thích</v>
          </cell>
          <cell r="R158" t="str">
            <v>SZD</v>
          </cell>
          <cell r="T158">
            <v>45023</v>
          </cell>
        </row>
        <row r="159">
          <cell r="P159" t="str">
            <v>A1148</v>
          </cell>
          <cell r="Q159" t="str">
            <v>Hoàng Thị Thu</v>
          </cell>
          <cell r="R159" t="str">
            <v>ZD</v>
          </cell>
          <cell r="T159">
            <v>45023</v>
          </cell>
          <cell r="U159">
            <v>45071</v>
          </cell>
        </row>
        <row r="160">
          <cell r="P160" t="str">
            <v>A1149</v>
          </cell>
          <cell r="Q160" t="str">
            <v>Nguyễn Hoàng Hảo</v>
          </cell>
          <cell r="R160" t="str">
            <v>ZD</v>
          </cell>
          <cell r="T160">
            <v>45023</v>
          </cell>
          <cell r="U160">
            <v>45083</v>
          </cell>
        </row>
        <row r="161">
          <cell r="P161" t="str">
            <v>A1150</v>
          </cell>
          <cell r="Q161" t="str">
            <v>Nguyễn Minh Châu</v>
          </cell>
          <cell r="R161" t="str">
            <v>ZD</v>
          </cell>
          <cell r="T161">
            <v>45023</v>
          </cell>
          <cell r="U161">
            <v>45083</v>
          </cell>
        </row>
        <row r="162">
          <cell r="P162" t="str">
            <v>A1151</v>
          </cell>
          <cell r="Q162" t="str">
            <v>Bùi Thị Lan Anh</v>
          </cell>
          <cell r="R162" t="str">
            <v>ZD</v>
          </cell>
          <cell r="T162">
            <v>45023</v>
          </cell>
          <cell r="U162">
            <v>45077</v>
          </cell>
        </row>
        <row r="163">
          <cell r="P163" t="str">
            <v>A1152</v>
          </cell>
          <cell r="Q163" t="str">
            <v>Hồ Thị Đan Thi</v>
          </cell>
          <cell r="R163" t="str">
            <v>RAD</v>
          </cell>
          <cell r="T163">
            <v>45026</v>
          </cell>
        </row>
        <row r="164">
          <cell r="P164" t="str">
            <v>A1153</v>
          </cell>
          <cell r="Q164" t="str">
            <v>Trần Thị Hoài Phương</v>
          </cell>
          <cell r="R164" t="str">
            <v>ZD</v>
          </cell>
          <cell r="T164">
            <v>45026</v>
          </cell>
          <cell r="U164">
            <v>45132</v>
          </cell>
        </row>
        <row r="165">
          <cell r="P165" t="str">
            <v>A1154</v>
          </cell>
          <cell r="Q165" t="str">
            <v>Trần Thị Lan</v>
          </cell>
          <cell r="R165" t="str">
            <v>SZD</v>
          </cell>
          <cell r="T165">
            <v>45026</v>
          </cell>
        </row>
        <row r="166">
          <cell r="P166" t="str">
            <v>A1155</v>
          </cell>
          <cell r="Q166" t="str">
            <v>Nguyễn Thị Thủy</v>
          </cell>
          <cell r="R166" t="str">
            <v>ZD</v>
          </cell>
          <cell r="T166">
            <v>45026</v>
          </cell>
        </row>
        <row r="167">
          <cell r="P167" t="str">
            <v>A1156</v>
          </cell>
          <cell r="Q167" t="str">
            <v>Trần Văn Thiện</v>
          </cell>
          <cell r="R167" t="str">
            <v>ZD</v>
          </cell>
          <cell r="T167">
            <v>45026</v>
          </cell>
        </row>
        <row r="168">
          <cell r="P168" t="str">
            <v>A1157</v>
          </cell>
          <cell r="Q168" t="str">
            <v>Đặng Kiều Ánh Vân</v>
          </cell>
          <cell r="R168" t="str">
            <v>ZD</v>
          </cell>
          <cell r="T168">
            <v>45026</v>
          </cell>
        </row>
        <row r="169">
          <cell r="P169" t="str">
            <v>A1158</v>
          </cell>
          <cell r="Q169" t="str">
            <v>Nguyễn Thị Cẩm Linh</v>
          </cell>
          <cell r="R169" t="str">
            <v>ZD</v>
          </cell>
          <cell r="T169">
            <v>45026</v>
          </cell>
        </row>
        <row r="170">
          <cell r="P170" t="str">
            <v>A1159</v>
          </cell>
          <cell r="Q170" t="str">
            <v>Trần Văn Toán</v>
          </cell>
          <cell r="R170" t="str">
            <v>AZD</v>
          </cell>
          <cell r="T170">
            <v>45017</v>
          </cell>
        </row>
        <row r="171">
          <cell r="P171" t="str">
            <v>A1160</v>
          </cell>
          <cell r="Q171" t="str">
            <v>Nguyễn Công Hưng</v>
          </cell>
          <cell r="R171" t="str">
            <v>AZD</v>
          </cell>
          <cell r="T171">
            <v>45017</v>
          </cell>
          <cell r="U171">
            <v>45120</v>
          </cell>
        </row>
        <row r="172">
          <cell r="P172" t="str">
            <v>A1161</v>
          </cell>
          <cell r="Q172" t="str">
            <v>Nguyễn Thành Tâm</v>
          </cell>
          <cell r="R172" t="str">
            <v>ARAD</v>
          </cell>
          <cell r="T172">
            <v>45017</v>
          </cell>
          <cell r="U172">
            <v>45077</v>
          </cell>
        </row>
        <row r="173">
          <cell r="P173" t="str">
            <v>A1162</v>
          </cell>
          <cell r="Q173" t="str">
            <v>Đào Mạnh Kiên</v>
          </cell>
          <cell r="R173" t="str">
            <v>ASZD</v>
          </cell>
          <cell r="T173">
            <v>45017</v>
          </cell>
          <cell r="U173">
            <v>45107</v>
          </cell>
        </row>
        <row r="174">
          <cell r="P174" t="str">
            <v>A1163</v>
          </cell>
          <cell r="Q174" t="str">
            <v>Nguyễn Hồng Quỳnh</v>
          </cell>
          <cell r="R174" t="str">
            <v>AZD</v>
          </cell>
          <cell r="T174">
            <v>45017</v>
          </cell>
          <cell r="U174">
            <v>45044</v>
          </cell>
        </row>
        <row r="175">
          <cell r="P175" t="str">
            <v>A1164</v>
          </cell>
          <cell r="Q175" t="str">
            <v>Phan Thị Trang</v>
          </cell>
          <cell r="R175" t="str">
            <v>AZD</v>
          </cell>
          <cell r="T175">
            <v>45017</v>
          </cell>
          <cell r="U175">
            <v>45044</v>
          </cell>
        </row>
        <row r="176">
          <cell r="P176" t="str">
            <v>A1165</v>
          </cell>
          <cell r="Q176" t="str">
            <v>Vương Tuấn Nghĩa</v>
          </cell>
          <cell r="R176" t="str">
            <v>AZD</v>
          </cell>
          <cell r="T176">
            <v>45017</v>
          </cell>
          <cell r="U176">
            <v>45077</v>
          </cell>
        </row>
        <row r="177">
          <cell r="P177" t="str">
            <v>A1166</v>
          </cell>
          <cell r="Q177" t="str">
            <v>Nguyễn Chính Nam</v>
          </cell>
          <cell r="R177" t="str">
            <v>AZD</v>
          </cell>
          <cell r="T177">
            <v>45017</v>
          </cell>
          <cell r="U177">
            <v>45044</v>
          </cell>
        </row>
        <row r="178">
          <cell r="P178" t="str">
            <v>A1167</v>
          </cell>
          <cell r="Q178" t="str">
            <v>Phạm Thị Thanh Nga</v>
          </cell>
          <cell r="R178" t="str">
            <v>AZD</v>
          </cell>
          <cell r="T178">
            <v>45017</v>
          </cell>
          <cell r="U178">
            <v>45044</v>
          </cell>
        </row>
        <row r="179">
          <cell r="P179" t="str">
            <v>A1168</v>
          </cell>
          <cell r="Q179" t="str">
            <v>Nguyễn Sỹ Bắc</v>
          </cell>
          <cell r="R179" t="str">
            <v>AZD</v>
          </cell>
          <cell r="T179">
            <v>45017</v>
          </cell>
          <cell r="U179">
            <v>45089</v>
          </cell>
        </row>
        <row r="180">
          <cell r="P180" t="str">
            <v>A1169</v>
          </cell>
          <cell r="Q180" t="str">
            <v>Gia Thị Thương</v>
          </cell>
          <cell r="R180" t="str">
            <v>AZD</v>
          </cell>
          <cell r="T180">
            <v>45017</v>
          </cell>
        </row>
        <row r="181">
          <cell r="P181" t="str">
            <v>A1170</v>
          </cell>
          <cell r="Q181" t="str">
            <v>Hoàng Thị Bích</v>
          </cell>
          <cell r="R181" t="str">
            <v>AZD</v>
          </cell>
          <cell r="T181">
            <v>45017</v>
          </cell>
          <cell r="U181">
            <v>45077</v>
          </cell>
        </row>
        <row r="182">
          <cell r="P182" t="str">
            <v>A1171</v>
          </cell>
          <cell r="Q182" t="str">
            <v>Phan Thị Duyên</v>
          </cell>
          <cell r="R182" t="str">
            <v>AZD</v>
          </cell>
          <cell r="T182">
            <v>45017</v>
          </cell>
          <cell r="U182">
            <v>45077</v>
          </cell>
        </row>
        <row r="183">
          <cell r="P183" t="str">
            <v>A1172</v>
          </cell>
          <cell r="Q183" t="str">
            <v xml:space="preserve">Phạm Minh Trọng </v>
          </cell>
          <cell r="R183" t="str">
            <v>AZD</v>
          </cell>
          <cell r="T183">
            <v>45017</v>
          </cell>
          <cell r="U183">
            <v>45044</v>
          </cell>
        </row>
        <row r="184">
          <cell r="P184" t="str">
            <v>A1173</v>
          </cell>
          <cell r="Q184" t="str">
            <v>Nguyễn Tấn Hải</v>
          </cell>
          <cell r="R184" t="str">
            <v>RAD</v>
          </cell>
          <cell r="T184">
            <v>45033</v>
          </cell>
        </row>
        <row r="185">
          <cell r="P185" t="str">
            <v>A1174</v>
          </cell>
          <cell r="Q185" t="str">
            <v>Lý Duy Hoàng</v>
          </cell>
          <cell r="R185" t="str">
            <v>ZD</v>
          </cell>
          <cell r="T185">
            <v>45033</v>
          </cell>
        </row>
        <row r="186">
          <cell r="P186" t="str">
            <v>A1175</v>
          </cell>
          <cell r="Q186" t="str">
            <v>Lê Anh Kiệt</v>
          </cell>
          <cell r="R186" t="str">
            <v>ZD</v>
          </cell>
          <cell r="T186">
            <v>45033</v>
          </cell>
        </row>
        <row r="187">
          <cell r="P187" t="str">
            <v>A1176</v>
          </cell>
          <cell r="Q187" t="str">
            <v>Lê Hữu Quân</v>
          </cell>
          <cell r="R187" t="str">
            <v>ZD</v>
          </cell>
          <cell r="T187">
            <v>45033</v>
          </cell>
        </row>
        <row r="188">
          <cell r="P188" t="str">
            <v>A1177</v>
          </cell>
          <cell r="Q188" t="str">
            <v>Nguyễn Thị Thục Hương</v>
          </cell>
          <cell r="R188" t="str">
            <v>ZD</v>
          </cell>
          <cell r="T188">
            <v>45033</v>
          </cell>
        </row>
        <row r="189">
          <cell r="P189" t="str">
            <v>A1178</v>
          </cell>
          <cell r="Q189" t="str">
            <v>Kim Thị Hiền</v>
          </cell>
          <cell r="R189" t="str">
            <v>ZD</v>
          </cell>
          <cell r="T189">
            <v>45033</v>
          </cell>
          <cell r="U189">
            <v>45090</v>
          </cell>
        </row>
        <row r="190">
          <cell r="P190" t="str">
            <v>A1179</v>
          </cell>
          <cell r="Q190" t="str">
            <v>Trần Ý Nhiên</v>
          </cell>
          <cell r="R190" t="str">
            <v>ZD</v>
          </cell>
          <cell r="T190">
            <v>45033</v>
          </cell>
        </row>
        <row r="191">
          <cell r="P191" t="str">
            <v>A1180</v>
          </cell>
          <cell r="Q191" t="str">
            <v>Đoàn Quốc Bình</v>
          </cell>
          <cell r="R191" t="str">
            <v>ZD</v>
          </cell>
          <cell r="T191">
            <v>45033</v>
          </cell>
        </row>
        <row r="192">
          <cell r="P192" t="str">
            <v>A1181</v>
          </cell>
          <cell r="Q192" t="str">
            <v>Nguyễn Thị Tố Nga</v>
          </cell>
          <cell r="R192" t="str">
            <v>ZD</v>
          </cell>
          <cell r="T192">
            <v>45033</v>
          </cell>
        </row>
        <row r="193">
          <cell r="P193" t="str">
            <v>A1182</v>
          </cell>
          <cell r="Q193" t="str">
            <v>Nguyễn Thành Trung</v>
          </cell>
          <cell r="R193" t="str">
            <v>SZD</v>
          </cell>
          <cell r="T193">
            <v>45033</v>
          </cell>
        </row>
        <row r="194">
          <cell r="P194" t="str">
            <v>A1183</v>
          </cell>
          <cell r="Q194" t="str">
            <v>Lâm Hải Quang</v>
          </cell>
          <cell r="R194" t="str">
            <v>AZD</v>
          </cell>
          <cell r="T194">
            <v>45017</v>
          </cell>
          <cell r="U194">
            <v>45078</v>
          </cell>
        </row>
        <row r="195">
          <cell r="P195" t="str">
            <v>A1184</v>
          </cell>
          <cell r="Q195" t="str">
            <v>Lê Thị Cẩm Vân</v>
          </cell>
          <cell r="R195" t="str">
            <v>ZD</v>
          </cell>
          <cell r="T195">
            <v>45017</v>
          </cell>
        </row>
        <row r="196">
          <cell r="P196" t="str">
            <v>A1185</v>
          </cell>
          <cell r="Q196" t="str">
            <v>Trần Thị Thùy Dương</v>
          </cell>
          <cell r="R196" t="str">
            <v>ZD</v>
          </cell>
          <cell r="T196">
            <v>45017</v>
          </cell>
        </row>
        <row r="197">
          <cell r="P197" t="str">
            <v>A1186</v>
          </cell>
          <cell r="Q197" t="str">
            <v>Đặng Khắc Hán</v>
          </cell>
          <cell r="R197" t="str">
            <v>SZD</v>
          </cell>
          <cell r="T197">
            <v>45017</v>
          </cell>
          <cell r="U197">
            <v>45175</v>
          </cell>
        </row>
        <row r="198">
          <cell r="P198" t="str">
            <v>A1187</v>
          </cell>
          <cell r="Q198" t="str">
            <v>Lữ Hoa Tường Vi</v>
          </cell>
          <cell r="R198" t="str">
            <v>AZD</v>
          </cell>
          <cell r="T198">
            <v>45017</v>
          </cell>
          <cell r="U198">
            <v>45139</v>
          </cell>
        </row>
        <row r="199">
          <cell r="P199" t="str">
            <v>A1188</v>
          </cell>
          <cell r="Q199" t="str">
            <v>Lữ Bình An</v>
          </cell>
          <cell r="R199" t="str">
            <v>ZD</v>
          </cell>
          <cell r="T199">
            <v>45017</v>
          </cell>
        </row>
        <row r="200">
          <cell r="P200" t="str">
            <v>A1188</v>
          </cell>
          <cell r="Q200" t="str">
            <v>Lữ Bình An</v>
          </cell>
          <cell r="R200" t="str">
            <v>ZD</v>
          </cell>
          <cell r="T200">
            <v>45017</v>
          </cell>
        </row>
        <row r="201">
          <cell r="P201" t="str">
            <v>A1189</v>
          </cell>
          <cell r="Q201" t="str">
            <v>Trần Thị Thúy Duy</v>
          </cell>
          <cell r="R201" t="str">
            <v>ZD</v>
          </cell>
          <cell r="T201">
            <v>45017</v>
          </cell>
        </row>
        <row r="202">
          <cell r="P202" t="str">
            <v>A1190</v>
          </cell>
          <cell r="Q202" t="str">
            <v>Tạ Hoàng Giang</v>
          </cell>
          <cell r="R202" t="str">
            <v>SZD</v>
          </cell>
          <cell r="T202">
            <v>45017</v>
          </cell>
        </row>
        <row r="203">
          <cell r="P203" t="str">
            <v>A1191</v>
          </cell>
          <cell r="Q203" t="str">
            <v>Võ Văn Út</v>
          </cell>
          <cell r="R203" t="str">
            <v>ZD</v>
          </cell>
          <cell r="T203">
            <v>45017</v>
          </cell>
        </row>
        <row r="204">
          <cell r="P204" t="str">
            <v>A1192</v>
          </cell>
          <cell r="Q204" t="str">
            <v>Nguyễn Văn Kiểm</v>
          </cell>
          <cell r="R204" t="str">
            <v>RAD</v>
          </cell>
          <cell r="T204">
            <v>45035</v>
          </cell>
        </row>
        <row r="205">
          <cell r="P205" t="str">
            <v>A1193</v>
          </cell>
          <cell r="Q205" t="str">
            <v>Đậu Thị Thanh Hường</v>
          </cell>
          <cell r="R205" t="str">
            <v>SZD</v>
          </cell>
          <cell r="T205">
            <v>45035</v>
          </cell>
        </row>
        <row r="206">
          <cell r="P206" t="str">
            <v>A1194</v>
          </cell>
          <cell r="Q206" t="str">
            <v>Nguyễn Thành Được</v>
          </cell>
          <cell r="R206" t="str">
            <v>ZD</v>
          </cell>
          <cell r="T206">
            <v>45035</v>
          </cell>
        </row>
        <row r="207">
          <cell r="P207" t="str">
            <v>A1195</v>
          </cell>
          <cell r="Q207" t="str">
            <v>Nguyễn Kim Ngọc</v>
          </cell>
          <cell r="R207" t="str">
            <v>RAD</v>
          </cell>
          <cell r="T207">
            <v>45035</v>
          </cell>
          <cell r="U207">
            <v>45091</v>
          </cell>
        </row>
        <row r="208">
          <cell r="P208" t="str">
            <v>A1196</v>
          </cell>
          <cell r="Q208" t="str">
            <v>Hồ Hoàn Kiếm</v>
          </cell>
          <cell r="R208" t="str">
            <v>ZD</v>
          </cell>
          <cell r="T208">
            <v>45035</v>
          </cell>
        </row>
        <row r="209">
          <cell r="P209" t="str">
            <v>A1197</v>
          </cell>
          <cell r="Q209" t="str">
            <v>Ngụy Bội Tiền</v>
          </cell>
          <cell r="R209" t="str">
            <v>ZD</v>
          </cell>
          <cell r="T209">
            <v>45035</v>
          </cell>
        </row>
        <row r="210">
          <cell r="P210" t="str">
            <v>A1198</v>
          </cell>
          <cell r="Q210" t="str">
            <v>Phạm Thanh Tùng</v>
          </cell>
          <cell r="R210" t="str">
            <v>ZD</v>
          </cell>
          <cell r="T210">
            <v>45035</v>
          </cell>
        </row>
        <row r="211">
          <cell r="P211" t="str">
            <v>A1199</v>
          </cell>
          <cell r="Q211" t="str">
            <v>Nguyễn Thiện Tình</v>
          </cell>
          <cell r="R211" t="str">
            <v>ZD</v>
          </cell>
          <cell r="T211">
            <v>45035</v>
          </cell>
        </row>
        <row r="212">
          <cell r="P212" t="str">
            <v>A1200</v>
          </cell>
          <cell r="Q212" t="str">
            <v>Trần Thị Hạnh Thi</v>
          </cell>
          <cell r="R212" t="str">
            <v>ZD</v>
          </cell>
          <cell r="T212">
            <v>45037</v>
          </cell>
        </row>
        <row r="213">
          <cell r="P213" t="str">
            <v>A1201</v>
          </cell>
          <cell r="Q213" t="str">
            <v>Nguyễn Văn Tấn</v>
          </cell>
          <cell r="R213" t="str">
            <v>ZD</v>
          </cell>
          <cell r="T213">
            <v>45037</v>
          </cell>
          <cell r="U213">
            <v>45169</v>
          </cell>
        </row>
        <row r="214">
          <cell r="P214" t="str">
            <v>A1202</v>
          </cell>
          <cell r="Q214" t="str">
            <v>Trần Quốc Nam</v>
          </cell>
          <cell r="R214" t="str">
            <v>ZD</v>
          </cell>
          <cell r="T214">
            <v>45037</v>
          </cell>
        </row>
        <row r="215">
          <cell r="P215" t="str">
            <v>A1203</v>
          </cell>
          <cell r="Q215" t="str">
            <v>Trần Thị Cúc</v>
          </cell>
          <cell r="R215" t="str">
            <v>ZD</v>
          </cell>
          <cell r="T215">
            <v>45037</v>
          </cell>
        </row>
        <row r="216">
          <cell r="P216" t="str">
            <v>A1204</v>
          </cell>
          <cell r="Q216" t="str">
            <v>Lê Phước Tường</v>
          </cell>
          <cell r="R216" t="str">
            <v>ZD</v>
          </cell>
          <cell r="T216">
            <v>45037</v>
          </cell>
          <cell r="U216">
            <v>45097</v>
          </cell>
        </row>
        <row r="217">
          <cell r="P217" t="str">
            <v>A1205</v>
          </cell>
          <cell r="Q217" t="str">
            <v>Đặng Thị Ngọc</v>
          </cell>
          <cell r="R217" t="str">
            <v>ZD</v>
          </cell>
          <cell r="T217">
            <v>45037</v>
          </cell>
          <cell r="U217">
            <v>45097</v>
          </cell>
        </row>
        <row r="218">
          <cell r="P218" t="str">
            <v>A1206</v>
          </cell>
          <cell r="Q218" t="str">
            <v>Nguyễn Thị Mai</v>
          </cell>
          <cell r="R218" t="str">
            <v>ZD</v>
          </cell>
          <cell r="T218">
            <v>45037</v>
          </cell>
        </row>
        <row r="219">
          <cell r="P219" t="str">
            <v>A1207</v>
          </cell>
          <cell r="Q219" t="str">
            <v>Đoàn Ngọc Ly</v>
          </cell>
          <cell r="R219" t="str">
            <v>ZD</v>
          </cell>
          <cell r="T219">
            <v>45040</v>
          </cell>
        </row>
        <row r="220">
          <cell r="P220" t="str">
            <v>A1208</v>
          </cell>
          <cell r="Q220" t="str">
            <v>Đỗ Chí Hiếu</v>
          </cell>
          <cell r="R220" t="str">
            <v>ZD</v>
          </cell>
          <cell r="T220">
            <v>45040</v>
          </cell>
        </row>
        <row r="221">
          <cell r="P221" t="str">
            <v>A1209</v>
          </cell>
          <cell r="Q221" t="str">
            <v>Lê Văn Minh</v>
          </cell>
          <cell r="R221" t="str">
            <v>ZD</v>
          </cell>
          <cell r="T221">
            <v>45040</v>
          </cell>
        </row>
        <row r="222">
          <cell r="P222" t="str">
            <v>A1210</v>
          </cell>
          <cell r="Q222" t="str">
            <v>Ngô Thị Hảo</v>
          </cell>
          <cell r="R222" t="str">
            <v>ZD</v>
          </cell>
          <cell r="T222">
            <v>45040</v>
          </cell>
          <cell r="U222">
            <v>45111</v>
          </cell>
        </row>
        <row r="223">
          <cell r="P223" t="str">
            <v>A1211</v>
          </cell>
          <cell r="Q223" t="str">
            <v>Nguyễn Thị Hoa</v>
          </cell>
          <cell r="R223" t="str">
            <v>ZD</v>
          </cell>
          <cell r="T223">
            <v>45040</v>
          </cell>
        </row>
        <row r="224">
          <cell r="P224" t="str">
            <v>A1212</v>
          </cell>
          <cell r="Q224" t="str">
            <v>Huỳnh Thị Thúy Nhung</v>
          </cell>
          <cell r="R224" t="str">
            <v>ZD</v>
          </cell>
          <cell r="T224">
            <v>45040</v>
          </cell>
        </row>
        <row r="225">
          <cell r="P225" t="str">
            <v>A1213</v>
          </cell>
          <cell r="Q225" t="str">
            <v>Nguyễn Đăng Chỉnh</v>
          </cell>
          <cell r="R225" t="str">
            <v>RAD</v>
          </cell>
          <cell r="T225">
            <v>45040</v>
          </cell>
        </row>
        <row r="226">
          <cell r="P226" t="str">
            <v>A1214</v>
          </cell>
          <cell r="Q226" t="str">
            <v>Nguyễn Thị Huế</v>
          </cell>
          <cell r="R226" t="str">
            <v>ZD</v>
          </cell>
          <cell r="T226">
            <v>45042</v>
          </cell>
        </row>
        <row r="227">
          <cell r="P227" t="str">
            <v>A1215</v>
          </cell>
          <cell r="Q227" t="str">
            <v>Trần Quốc Tuấn</v>
          </cell>
          <cell r="R227" t="str">
            <v>ZD</v>
          </cell>
          <cell r="T227">
            <v>45042</v>
          </cell>
        </row>
        <row r="228">
          <cell r="P228" t="str">
            <v>A1216</v>
          </cell>
          <cell r="Q228" t="str">
            <v>Nguyễn Thị Hải</v>
          </cell>
          <cell r="R228" t="str">
            <v>SZD</v>
          </cell>
          <cell r="T228">
            <v>45044</v>
          </cell>
        </row>
        <row r="229">
          <cell r="P229" t="str">
            <v>A1217</v>
          </cell>
          <cell r="Q229" t="str">
            <v>Thiều Thị Mỹ Linh</v>
          </cell>
          <cell r="R229" t="str">
            <v>SZD</v>
          </cell>
          <cell r="T229">
            <v>45044</v>
          </cell>
        </row>
        <row r="230">
          <cell r="P230" t="str">
            <v>A1218</v>
          </cell>
          <cell r="Q230" t="str">
            <v>Nguyễn Văn Lượng</v>
          </cell>
          <cell r="R230" t="str">
            <v>ZD</v>
          </cell>
          <cell r="T230">
            <v>45044</v>
          </cell>
        </row>
        <row r="231">
          <cell r="P231" t="str">
            <v>A1219</v>
          </cell>
          <cell r="Q231" t="str">
            <v>Đào Ngọc Hiệu</v>
          </cell>
          <cell r="R231" t="str">
            <v>ZD</v>
          </cell>
          <cell r="T231">
            <v>45044</v>
          </cell>
        </row>
        <row r="232">
          <cell r="P232" t="str">
            <v>A1220</v>
          </cell>
          <cell r="Q232" t="str">
            <v>Trương Lê Thị Mỹ Phượng</v>
          </cell>
          <cell r="R232" t="str">
            <v>ZD</v>
          </cell>
          <cell r="T232">
            <v>45047</v>
          </cell>
        </row>
        <row r="233">
          <cell r="P233" t="str">
            <v>A1221</v>
          </cell>
          <cell r="Q233" t="str">
            <v>Lương Văn Tùng</v>
          </cell>
          <cell r="R233" t="str">
            <v>ASZD</v>
          </cell>
          <cell r="T233">
            <v>45047</v>
          </cell>
          <cell r="U233">
            <v>45108</v>
          </cell>
        </row>
        <row r="234">
          <cell r="P234" t="str">
            <v>A1222</v>
          </cell>
          <cell r="Q234" t="str">
            <v>Trần Vũ Uyên Chi</v>
          </cell>
          <cell r="R234" t="str">
            <v>AZD</v>
          </cell>
          <cell r="T234">
            <v>45047</v>
          </cell>
          <cell r="U234">
            <v>45108</v>
          </cell>
        </row>
        <row r="235">
          <cell r="P235" t="str">
            <v>A1223</v>
          </cell>
          <cell r="Q235" t="str">
            <v>Lê Ngọc Kiên</v>
          </cell>
          <cell r="R235" t="str">
            <v>ZD</v>
          </cell>
          <cell r="T235">
            <v>45047</v>
          </cell>
        </row>
        <row r="236">
          <cell r="P236" t="str">
            <v>A1225</v>
          </cell>
          <cell r="Q236" t="str">
            <v>Trần Quốc Toản</v>
          </cell>
          <cell r="R236" t="str">
            <v>SZD</v>
          </cell>
          <cell r="T236">
            <v>45047</v>
          </cell>
        </row>
        <row r="237">
          <cell r="P237" t="str">
            <v>A1225</v>
          </cell>
          <cell r="Q237" t="str">
            <v>Trần Quốc Toản</v>
          </cell>
          <cell r="R237" t="str">
            <v>SZD</v>
          </cell>
          <cell r="T237">
            <v>45047</v>
          </cell>
        </row>
        <row r="238">
          <cell r="P238" t="str">
            <v>A1226</v>
          </cell>
          <cell r="Q238" t="str">
            <v>Hoàng Thiệu Hưng</v>
          </cell>
          <cell r="R238" t="str">
            <v>SRD</v>
          </cell>
          <cell r="T238">
            <v>45051</v>
          </cell>
        </row>
        <row r="239">
          <cell r="P239" t="str">
            <v>A1227</v>
          </cell>
          <cell r="Q239" t="str">
            <v>Đỗ Thụy Quế Châu</v>
          </cell>
          <cell r="R239" t="str">
            <v>ZD</v>
          </cell>
          <cell r="T239">
            <v>45054</v>
          </cell>
        </row>
        <row r="240">
          <cell r="P240" t="str">
            <v>A1228</v>
          </cell>
          <cell r="Q240" t="str">
            <v>Trần Thanh Liêm</v>
          </cell>
          <cell r="R240" t="str">
            <v>ZD</v>
          </cell>
          <cell r="T240">
            <v>45054</v>
          </cell>
        </row>
        <row r="241">
          <cell r="P241" t="str">
            <v>A1229</v>
          </cell>
          <cell r="Q241" t="str">
            <v>Trần Thị Thanh Thảo</v>
          </cell>
          <cell r="R241" t="str">
            <v>ZD</v>
          </cell>
          <cell r="T241">
            <v>45054</v>
          </cell>
        </row>
        <row r="242">
          <cell r="P242" t="str">
            <v>A1230</v>
          </cell>
          <cell r="Q242" t="str">
            <v>Đoàn Thị Minh Kha</v>
          </cell>
          <cell r="R242" t="str">
            <v>ZD</v>
          </cell>
          <cell r="T242">
            <v>45054</v>
          </cell>
        </row>
        <row r="243">
          <cell r="P243" t="str">
            <v>A1231</v>
          </cell>
          <cell r="Q243" t="str">
            <v>Hoàng Thị Chi</v>
          </cell>
          <cell r="R243" t="str">
            <v>ZD</v>
          </cell>
          <cell r="T243">
            <v>45054</v>
          </cell>
          <cell r="U243">
            <v>45093</v>
          </cell>
        </row>
        <row r="244">
          <cell r="P244" t="str">
            <v>A1232</v>
          </cell>
          <cell r="Q244" t="str">
            <v>Vũ Thị Huyền</v>
          </cell>
          <cell r="R244" t="str">
            <v>ZD</v>
          </cell>
          <cell r="T244">
            <v>45054</v>
          </cell>
        </row>
        <row r="245">
          <cell r="P245" t="str">
            <v>A1233</v>
          </cell>
          <cell r="Q245" t="str">
            <v>Nguyễn Tiến Hùng</v>
          </cell>
          <cell r="R245" t="str">
            <v>ZD</v>
          </cell>
          <cell r="T245">
            <v>45054</v>
          </cell>
        </row>
        <row r="246">
          <cell r="P246" t="str">
            <v>A1234</v>
          </cell>
          <cell r="Q246" t="str">
            <v>Trần Minh Sang</v>
          </cell>
          <cell r="R246" t="str">
            <v>ZD</v>
          </cell>
          <cell r="T246">
            <v>45057</v>
          </cell>
        </row>
        <row r="247">
          <cell r="P247" t="str">
            <v>A1235</v>
          </cell>
          <cell r="Q247" t="str">
            <v>Nguyễn Thị Huế</v>
          </cell>
          <cell r="R247" t="str">
            <v>ZD</v>
          </cell>
          <cell r="T247">
            <v>45057</v>
          </cell>
        </row>
        <row r="248">
          <cell r="P248" t="str">
            <v>A1236</v>
          </cell>
          <cell r="Q248" t="str">
            <v>Phùng Thị Thúy</v>
          </cell>
          <cell r="R248" t="str">
            <v>AZD</v>
          </cell>
          <cell r="T248">
            <v>45047</v>
          </cell>
        </row>
        <row r="249">
          <cell r="P249" t="str">
            <v>A1237</v>
          </cell>
          <cell r="Q249" t="str">
            <v>Trần Minh Hòa</v>
          </cell>
          <cell r="R249" t="str">
            <v>AZD</v>
          </cell>
          <cell r="T249">
            <v>45047</v>
          </cell>
          <cell r="U249">
            <v>45077</v>
          </cell>
        </row>
        <row r="250">
          <cell r="P250" t="str">
            <v>A1238</v>
          </cell>
          <cell r="Q250" t="str">
            <v>Phạm Thị Nga</v>
          </cell>
          <cell r="R250" t="str">
            <v>AZD</v>
          </cell>
          <cell r="T250">
            <v>45047</v>
          </cell>
          <cell r="U250">
            <v>45138</v>
          </cell>
        </row>
        <row r="251">
          <cell r="P251" t="str">
            <v>A1239</v>
          </cell>
          <cell r="Q251" t="str">
            <v>Lê Minh Quyết</v>
          </cell>
          <cell r="R251" t="str">
            <v>AZD</v>
          </cell>
          <cell r="T251">
            <v>45047</v>
          </cell>
        </row>
        <row r="252">
          <cell r="P252" t="str">
            <v>A1240</v>
          </cell>
          <cell r="Q252" t="str">
            <v>Nguyễn Thị Tính</v>
          </cell>
          <cell r="R252" t="str">
            <v>AZD</v>
          </cell>
          <cell r="T252">
            <v>45047</v>
          </cell>
          <cell r="U252">
            <v>45162</v>
          </cell>
        </row>
        <row r="253">
          <cell r="P253" t="str">
            <v>A1241</v>
          </cell>
          <cell r="Q253" t="str">
            <v>Nguyễn Ngọc An</v>
          </cell>
          <cell r="R253" t="str">
            <v>ASZD</v>
          </cell>
          <cell r="T253">
            <v>45047</v>
          </cell>
          <cell r="U253">
            <v>45138</v>
          </cell>
        </row>
        <row r="254">
          <cell r="P254" t="str">
            <v>A1242</v>
          </cell>
          <cell r="Q254" t="str">
            <v>Đinh Thị Mừng</v>
          </cell>
          <cell r="R254" t="str">
            <v>SZD</v>
          </cell>
          <cell r="T254">
            <v>45058</v>
          </cell>
        </row>
        <row r="255">
          <cell r="P255" t="str">
            <v>A1242</v>
          </cell>
          <cell r="Q255" t="str">
            <v>Đinh Thị Mừng</v>
          </cell>
          <cell r="R255" t="str">
            <v>SZD</v>
          </cell>
          <cell r="T255">
            <v>45058</v>
          </cell>
        </row>
        <row r="256">
          <cell r="P256" t="str">
            <v>A1243</v>
          </cell>
          <cell r="Q256" t="str">
            <v>Phan Huy Đức</v>
          </cell>
          <cell r="R256" t="str">
            <v>ZD</v>
          </cell>
          <cell r="T256">
            <v>45058</v>
          </cell>
        </row>
        <row r="257">
          <cell r="P257" t="str">
            <v>A1244</v>
          </cell>
          <cell r="Q257" t="str">
            <v>Trần Thị Thúy Hà</v>
          </cell>
          <cell r="R257" t="str">
            <v>ZD</v>
          </cell>
          <cell r="T257">
            <v>45058</v>
          </cell>
        </row>
        <row r="258">
          <cell r="P258" t="str">
            <v>A1245</v>
          </cell>
          <cell r="Q258" t="str">
            <v>Phan Thị Ánh</v>
          </cell>
          <cell r="R258" t="str">
            <v>ZD</v>
          </cell>
          <cell r="T258">
            <v>45058</v>
          </cell>
        </row>
        <row r="259">
          <cell r="P259" t="str">
            <v>A1245</v>
          </cell>
          <cell r="Q259" t="str">
            <v>Phan Thị Ánh</v>
          </cell>
          <cell r="R259" t="str">
            <v>ZD</v>
          </cell>
          <cell r="T259">
            <v>45058</v>
          </cell>
        </row>
        <row r="260">
          <cell r="P260" t="str">
            <v>A1246</v>
          </cell>
          <cell r="Q260" t="str">
            <v>Tô Thái Đạt</v>
          </cell>
          <cell r="R260" t="str">
            <v>AZD</v>
          </cell>
          <cell r="T260">
            <v>45047</v>
          </cell>
        </row>
        <row r="261">
          <cell r="P261" t="str">
            <v>A1246</v>
          </cell>
          <cell r="Q261" t="str">
            <v>Tô Thái Đạt</v>
          </cell>
          <cell r="R261" t="str">
            <v>AZD</v>
          </cell>
          <cell r="T261">
            <v>45047</v>
          </cell>
        </row>
        <row r="262">
          <cell r="P262" t="str">
            <v>A1247</v>
          </cell>
          <cell r="Q262" t="str">
            <v>Lê Văn Trực</v>
          </cell>
          <cell r="R262" t="str">
            <v>ASZD</v>
          </cell>
          <cell r="T262">
            <v>45047</v>
          </cell>
        </row>
        <row r="263">
          <cell r="P263" t="str">
            <v>A1248</v>
          </cell>
          <cell r="Q263" t="str">
            <v>Kiều Bá Hoàng</v>
          </cell>
          <cell r="R263" t="str">
            <v>AZD</v>
          </cell>
          <cell r="T263">
            <v>45047</v>
          </cell>
          <cell r="U263">
            <v>45108</v>
          </cell>
        </row>
        <row r="264">
          <cell r="P264" t="str">
            <v>A1249</v>
          </cell>
          <cell r="Q264" t="str">
            <v>Nguyễn Bá Đệ</v>
          </cell>
          <cell r="R264" t="str">
            <v>ARD</v>
          </cell>
          <cell r="T264">
            <v>45047</v>
          </cell>
        </row>
        <row r="265">
          <cell r="P265" t="str">
            <v>A1250</v>
          </cell>
          <cell r="Q265" t="str">
            <v>Lê Thị Nga</v>
          </cell>
          <cell r="R265" t="str">
            <v>ZD</v>
          </cell>
          <cell r="T265">
            <v>45061</v>
          </cell>
        </row>
        <row r="266">
          <cell r="P266" t="str">
            <v>A1251</v>
          </cell>
          <cell r="Q266" t="str">
            <v>Nguyễn Thế Mạnh</v>
          </cell>
          <cell r="R266" t="str">
            <v>ZD</v>
          </cell>
          <cell r="T266">
            <v>45061</v>
          </cell>
        </row>
        <row r="267">
          <cell r="P267" t="str">
            <v>A1252</v>
          </cell>
          <cell r="Q267" t="str">
            <v>Phạm Huỳnh Phú Thịnh</v>
          </cell>
          <cell r="R267" t="str">
            <v>ZD</v>
          </cell>
          <cell r="T267">
            <v>45061</v>
          </cell>
        </row>
        <row r="268">
          <cell r="P268" t="str">
            <v>A1253</v>
          </cell>
          <cell r="Q268" t="str">
            <v>Nguyễn Thị Kim Ngân</v>
          </cell>
          <cell r="R268" t="str">
            <v>ZD</v>
          </cell>
          <cell r="T268">
            <v>45061</v>
          </cell>
          <cell r="U268">
            <v>45077</v>
          </cell>
        </row>
        <row r="269">
          <cell r="P269" t="str">
            <v>A1254</v>
          </cell>
          <cell r="Q269" t="str">
            <v>Phan Văn Chờ</v>
          </cell>
          <cell r="R269" t="str">
            <v>ZD</v>
          </cell>
          <cell r="T269">
            <v>45047</v>
          </cell>
        </row>
        <row r="270">
          <cell r="P270" t="str">
            <v>A1255</v>
          </cell>
          <cell r="Q270" t="str">
            <v>Nguyễn Thanh Lý</v>
          </cell>
          <cell r="R270" t="str">
            <v>SZD</v>
          </cell>
          <cell r="T270">
            <v>45047</v>
          </cell>
        </row>
        <row r="271">
          <cell r="P271" t="str">
            <v>A1256</v>
          </cell>
          <cell r="Q271" t="str">
            <v>Đào Quang Vinh</v>
          </cell>
          <cell r="R271" t="str">
            <v>SZD</v>
          </cell>
          <cell r="T271">
            <v>45047</v>
          </cell>
        </row>
        <row r="272">
          <cell r="P272" t="str">
            <v>A1257</v>
          </cell>
          <cell r="Q272" t="str">
            <v>Huỳnh Tài Đức</v>
          </cell>
          <cell r="R272" t="str">
            <v>ZD</v>
          </cell>
          <cell r="T272">
            <v>45047</v>
          </cell>
        </row>
        <row r="273">
          <cell r="P273" t="str">
            <v>A1258</v>
          </cell>
          <cell r="Q273" t="str">
            <v>Phạm Hồng Đức</v>
          </cell>
          <cell r="R273" t="str">
            <v>ZD</v>
          </cell>
          <cell r="T273">
            <v>45047</v>
          </cell>
        </row>
        <row r="274">
          <cell r="P274" t="str">
            <v>A1259</v>
          </cell>
          <cell r="Q274" t="str">
            <v>Dư Quốc Hưng</v>
          </cell>
          <cell r="R274" t="str">
            <v>ZD</v>
          </cell>
          <cell r="T274">
            <v>45047</v>
          </cell>
        </row>
        <row r="275">
          <cell r="P275" t="str">
            <v>A1260</v>
          </cell>
          <cell r="Q275" t="str">
            <v>Đỗ Hữu Thành</v>
          </cell>
          <cell r="R275" t="str">
            <v>RD</v>
          </cell>
          <cell r="T275">
            <v>45064</v>
          </cell>
        </row>
        <row r="276">
          <cell r="P276" t="str">
            <v>A1261</v>
          </cell>
          <cell r="Q276" t="str">
            <v>Trần Quang Hiển</v>
          </cell>
          <cell r="R276" t="str">
            <v>SZD</v>
          </cell>
          <cell r="T276">
            <v>45064</v>
          </cell>
        </row>
        <row r="277">
          <cell r="P277" t="str">
            <v>A1262</v>
          </cell>
          <cell r="Q277" t="str">
            <v>Nguyễn Thị Tường Vinh</v>
          </cell>
          <cell r="R277" t="str">
            <v>SZD</v>
          </cell>
          <cell r="T277">
            <v>45064</v>
          </cell>
        </row>
        <row r="278">
          <cell r="P278" t="str">
            <v>A1263</v>
          </cell>
          <cell r="Q278" t="str">
            <v>Trần Công Huy</v>
          </cell>
          <cell r="R278" t="str">
            <v>ZD</v>
          </cell>
          <cell r="T278">
            <v>45064</v>
          </cell>
        </row>
        <row r="279">
          <cell r="P279" t="str">
            <v>A1264</v>
          </cell>
          <cell r="Q279" t="str">
            <v>Huỳnh Văn Anh</v>
          </cell>
          <cell r="R279" t="str">
            <v>ZD</v>
          </cell>
          <cell r="T279">
            <v>45064</v>
          </cell>
        </row>
        <row r="280">
          <cell r="P280" t="str">
            <v>A1265</v>
          </cell>
          <cell r="Q280" t="str">
            <v>Nguyễn Tấn Lợi</v>
          </cell>
          <cell r="R280" t="str">
            <v>RAD</v>
          </cell>
          <cell r="T280">
            <v>45064</v>
          </cell>
        </row>
        <row r="281">
          <cell r="P281" t="str">
            <v>A1266</v>
          </cell>
          <cell r="Q281" t="str">
            <v>Hồ Thị Hiền</v>
          </cell>
          <cell r="R281" t="str">
            <v>ZD</v>
          </cell>
          <cell r="T281">
            <v>45064</v>
          </cell>
          <cell r="U281">
            <v>45124</v>
          </cell>
        </row>
        <row r="282">
          <cell r="P282" t="str">
            <v>A1267</v>
          </cell>
          <cell r="Q282" t="str">
            <v>Phạm Ngọc Trí</v>
          </cell>
          <cell r="R282" t="str">
            <v>ZD</v>
          </cell>
          <cell r="T282">
            <v>45064</v>
          </cell>
        </row>
        <row r="283">
          <cell r="P283" t="str">
            <v>A1268</v>
          </cell>
          <cell r="Q283" t="str">
            <v>Tô Thị Thu Hà</v>
          </cell>
          <cell r="R283" t="str">
            <v>ZD</v>
          </cell>
          <cell r="T283">
            <v>45064</v>
          </cell>
          <cell r="U283">
            <v>45107</v>
          </cell>
        </row>
        <row r="284">
          <cell r="P284" t="str">
            <v>A1269</v>
          </cell>
          <cell r="Q284" t="str">
            <v>Phạm Thế Châu</v>
          </cell>
          <cell r="R284" t="str">
            <v>SZD</v>
          </cell>
          <cell r="T284">
            <v>45064</v>
          </cell>
        </row>
        <row r="285">
          <cell r="P285" t="str">
            <v>A1270</v>
          </cell>
          <cell r="Q285" t="str">
            <v>Nguyễn Đặng Hoài Thương</v>
          </cell>
          <cell r="R285" t="str">
            <v>ZD</v>
          </cell>
          <cell r="T285">
            <v>45068</v>
          </cell>
        </row>
        <row r="286">
          <cell r="P286" t="str">
            <v>A1271</v>
          </cell>
          <cell r="Q286" t="str">
            <v>Phạm Thanh Trí</v>
          </cell>
          <cell r="R286" t="str">
            <v>ZD</v>
          </cell>
          <cell r="T286">
            <v>45075</v>
          </cell>
        </row>
        <row r="287">
          <cell r="P287" t="str">
            <v>A1272</v>
          </cell>
          <cell r="Q287" t="str">
            <v>Nguyễn Thị Trân Châu</v>
          </cell>
          <cell r="R287" t="str">
            <v>ZD</v>
          </cell>
          <cell r="T287">
            <v>45075</v>
          </cell>
        </row>
        <row r="288">
          <cell r="P288" t="str">
            <v>A1273</v>
          </cell>
          <cell r="Q288" t="str">
            <v>Trần Văn Bình</v>
          </cell>
          <cell r="R288" t="str">
            <v>ZD</v>
          </cell>
          <cell r="T288">
            <v>45075</v>
          </cell>
          <cell r="U288">
            <v>45126</v>
          </cell>
        </row>
        <row r="289">
          <cell r="P289" t="str">
            <v>A1274</v>
          </cell>
          <cell r="Q289" t="str">
            <v>Nguyễn Thanh Tuyên</v>
          </cell>
          <cell r="R289" t="str">
            <v>ZD</v>
          </cell>
          <cell r="T289">
            <v>45078</v>
          </cell>
        </row>
        <row r="290">
          <cell r="P290" t="str">
            <v>A1275</v>
          </cell>
          <cell r="Q290" t="str">
            <v>Đỗ Thanh Thủy</v>
          </cell>
          <cell r="R290" t="str">
            <v>SRD</v>
          </cell>
          <cell r="T290">
            <v>45078</v>
          </cell>
        </row>
        <row r="291">
          <cell r="P291" t="str">
            <v>A1276</v>
          </cell>
          <cell r="Q291" t="str">
            <v>Trần Minh Điện</v>
          </cell>
          <cell r="R291" t="str">
            <v>RAD</v>
          </cell>
          <cell r="T291">
            <v>45078</v>
          </cell>
        </row>
        <row r="292">
          <cell r="P292" t="str">
            <v>A1277</v>
          </cell>
          <cell r="Q292" t="str">
            <v>Nguyễn Văn Đặng</v>
          </cell>
          <cell r="R292" t="str">
            <v>SZD</v>
          </cell>
          <cell r="T292">
            <v>45078</v>
          </cell>
        </row>
        <row r="293">
          <cell r="P293" t="str">
            <v>A1278</v>
          </cell>
          <cell r="Q293" t="str">
            <v>Trần Minh Đức</v>
          </cell>
          <cell r="R293" t="str">
            <v>ZD</v>
          </cell>
          <cell r="T293">
            <v>45078</v>
          </cell>
        </row>
        <row r="294">
          <cell r="P294" t="str">
            <v>A1279</v>
          </cell>
          <cell r="Q294" t="str">
            <v>Lê Minh Tuấn</v>
          </cell>
          <cell r="R294" t="str">
            <v>ZD</v>
          </cell>
          <cell r="T294">
            <v>45078</v>
          </cell>
        </row>
        <row r="295">
          <cell r="P295" t="str">
            <v>A1280</v>
          </cell>
          <cell r="Q295" t="str">
            <v>Võ Đức Tuấn</v>
          </cell>
          <cell r="R295" t="str">
            <v>RD</v>
          </cell>
          <cell r="T295">
            <v>45083</v>
          </cell>
        </row>
        <row r="296">
          <cell r="P296" t="str">
            <v>A1281</v>
          </cell>
          <cell r="Q296" t="str">
            <v>Nguyễn Thị Út</v>
          </cell>
          <cell r="R296" t="str">
            <v>AZD</v>
          </cell>
          <cell r="T296">
            <v>45078</v>
          </cell>
          <cell r="U296">
            <v>45108</v>
          </cell>
        </row>
        <row r="297">
          <cell r="P297" t="str">
            <v>A1282</v>
          </cell>
          <cell r="Q297" t="str">
            <v>Trương Hoàng Nguyễn</v>
          </cell>
          <cell r="R297" t="str">
            <v>ZD</v>
          </cell>
          <cell r="T297">
            <v>45078</v>
          </cell>
        </row>
        <row r="298">
          <cell r="P298" t="str">
            <v>A1283</v>
          </cell>
          <cell r="Q298" t="str">
            <v>Trần Phương Uyên</v>
          </cell>
          <cell r="R298" t="str">
            <v>ZD</v>
          </cell>
          <cell r="T298">
            <v>45078</v>
          </cell>
        </row>
        <row r="299">
          <cell r="P299" t="str">
            <v>A1284</v>
          </cell>
          <cell r="Q299" t="str">
            <v>Nguyễn Văn Hiếu</v>
          </cell>
          <cell r="R299" t="str">
            <v>RAD</v>
          </cell>
          <cell r="T299">
            <v>45085</v>
          </cell>
          <cell r="U299">
            <v>45133</v>
          </cell>
        </row>
        <row r="300">
          <cell r="P300" t="str">
            <v>A1285</v>
          </cell>
          <cell r="Q300" t="str">
            <v>Thân Trọng Hoan</v>
          </cell>
          <cell r="R300" t="str">
            <v>ZD</v>
          </cell>
          <cell r="T300">
            <v>45085</v>
          </cell>
        </row>
        <row r="301">
          <cell r="P301" t="str">
            <v>A1286</v>
          </cell>
          <cell r="Q301" t="str">
            <v>Phạm Hoàng Trâm</v>
          </cell>
          <cell r="R301" t="str">
            <v>ZD</v>
          </cell>
          <cell r="T301">
            <v>45085</v>
          </cell>
        </row>
        <row r="302">
          <cell r="P302" t="str">
            <v>A1287</v>
          </cell>
          <cell r="Q302" t="str">
            <v>Nguyễn Thị Ánh Tuyết</v>
          </cell>
          <cell r="R302" t="str">
            <v>ZD</v>
          </cell>
          <cell r="T302">
            <v>45085</v>
          </cell>
        </row>
        <row r="303">
          <cell r="P303" t="str">
            <v>A1288</v>
          </cell>
          <cell r="Q303" t="str">
            <v>Nguyễn Thị Hợi</v>
          </cell>
          <cell r="R303" t="str">
            <v>ZD</v>
          </cell>
          <cell r="T303">
            <v>45085</v>
          </cell>
          <cell r="U303">
            <v>45138</v>
          </cell>
        </row>
        <row r="304">
          <cell r="P304" t="str">
            <v>A1289</v>
          </cell>
          <cell r="Q304" t="str">
            <v>Đỗ Thị Thu Huyền</v>
          </cell>
          <cell r="R304" t="str">
            <v>ZD</v>
          </cell>
          <cell r="T304">
            <v>45085</v>
          </cell>
        </row>
        <row r="305">
          <cell r="P305" t="str">
            <v>A1290</v>
          </cell>
          <cell r="Q305" t="str">
            <v>Ngô Văn Ngọc</v>
          </cell>
          <cell r="R305" t="str">
            <v>SZD</v>
          </cell>
          <cell r="T305">
            <v>45092</v>
          </cell>
          <cell r="U305">
            <v>45140</v>
          </cell>
        </row>
        <row r="306">
          <cell r="P306" t="str">
            <v>A1291</v>
          </cell>
          <cell r="Q306" t="str">
            <v>Nguyễn Hiền Giang</v>
          </cell>
          <cell r="R306" t="str">
            <v>SZD</v>
          </cell>
          <cell r="T306">
            <v>45092</v>
          </cell>
        </row>
        <row r="307">
          <cell r="P307" t="str">
            <v>A1292</v>
          </cell>
          <cell r="Q307" t="str">
            <v>Đỗ Trung Kiên</v>
          </cell>
          <cell r="R307" t="str">
            <v>ZD</v>
          </cell>
          <cell r="T307">
            <v>45092</v>
          </cell>
        </row>
        <row r="308">
          <cell r="P308" t="str">
            <v>A1293</v>
          </cell>
          <cell r="Q308" t="str">
            <v>Lê Thanh Sự</v>
          </cell>
          <cell r="R308" t="str">
            <v>ZD</v>
          </cell>
          <cell r="T308">
            <v>45092</v>
          </cell>
        </row>
        <row r="309">
          <cell r="P309" t="str">
            <v>A1294</v>
          </cell>
          <cell r="Q309" t="str">
            <v>Phan Long Hoàng</v>
          </cell>
          <cell r="R309" t="str">
            <v>ZD</v>
          </cell>
          <cell r="T309">
            <v>45092</v>
          </cell>
        </row>
        <row r="310">
          <cell r="P310" t="str">
            <v>A1295</v>
          </cell>
          <cell r="Q310" t="str">
            <v>Nguyễn Xuân Bách</v>
          </cell>
          <cell r="R310" t="str">
            <v>SZD</v>
          </cell>
          <cell r="T310">
            <v>45103</v>
          </cell>
        </row>
        <row r="311">
          <cell r="P311" t="str">
            <v>A1296</v>
          </cell>
          <cell r="Q311" t="str">
            <v>Bùi Thị Sen</v>
          </cell>
          <cell r="R311" t="str">
            <v>SZD</v>
          </cell>
          <cell r="T311">
            <v>45103</v>
          </cell>
        </row>
        <row r="312">
          <cell r="P312" t="str">
            <v>A1297</v>
          </cell>
          <cell r="Q312" t="str">
            <v>Bùi Thị Thư</v>
          </cell>
          <cell r="R312" t="str">
            <v>ZD</v>
          </cell>
          <cell r="T312">
            <v>45103</v>
          </cell>
        </row>
        <row r="313">
          <cell r="P313" t="str">
            <v>A1298</v>
          </cell>
          <cell r="Q313" t="str">
            <v>Phạm Văn Mạnh</v>
          </cell>
          <cell r="R313" t="str">
            <v>ZD</v>
          </cell>
          <cell r="T313">
            <v>45103</v>
          </cell>
          <cell r="U313">
            <v>45148</v>
          </cell>
        </row>
        <row r="314">
          <cell r="P314" t="str">
            <v>A1299</v>
          </cell>
          <cell r="Q314" t="str">
            <v>Lê Thị Thơm</v>
          </cell>
          <cell r="R314" t="str">
            <v>ZD</v>
          </cell>
          <cell r="T314">
            <v>45103</v>
          </cell>
        </row>
        <row r="315">
          <cell r="P315" t="str">
            <v>A1299</v>
          </cell>
          <cell r="Q315" t="str">
            <v>Lê Thị Thơm</v>
          </cell>
          <cell r="R315" t="str">
            <v>ZD</v>
          </cell>
          <cell r="T315">
            <v>45103</v>
          </cell>
        </row>
        <row r="316">
          <cell r="P316" t="str">
            <v>A1300</v>
          </cell>
          <cell r="Q316" t="str">
            <v>Hoàng Phúc</v>
          </cell>
          <cell r="R316" t="str">
            <v>SZD</v>
          </cell>
          <cell r="T316">
            <v>45103</v>
          </cell>
        </row>
        <row r="317">
          <cell r="P317" t="str">
            <v>A1301</v>
          </cell>
          <cell r="Q317" t="str">
            <v>Phạm Thị Hồng Phước</v>
          </cell>
          <cell r="R317" t="str">
            <v>ZD</v>
          </cell>
          <cell r="T317">
            <v>45103</v>
          </cell>
          <cell r="U317">
            <v>45163</v>
          </cell>
        </row>
        <row r="318">
          <cell r="P318" t="str">
            <v>A1302</v>
          </cell>
          <cell r="Q318" t="str">
            <v>Đỗ Thái Nam</v>
          </cell>
          <cell r="R318" t="str">
            <v>ZD</v>
          </cell>
          <cell r="T318">
            <v>45103</v>
          </cell>
        </row>
        <row r="319">
          <cell r="P319" t="str">
            <v>A1303</v>
          </cell>
          <cell r="Q319" t="str">
            <v>Đinh Thị Quyên</v>
          </cell>
          <cell r="R319" t="str">
            <v>ZD</v>
          </cell>
          <cell r="T319">
            <v>45110</v>
          </cell>
          <cell r="U319">
            <v>45135</v>
          </cell>
        </row>
        <row r="320">
          <cell r="P320" t="str">
            <v>A1304</v>
          </cell>
          <cell r="Q320" t="str">
            <v>Nguyễn Thị Thanh</v>
          </cell>
          <cell r="R320" t="str">
            <v>ZD</v>
          </cell>
          <cell r="T320">
            <v>45110</v>
          </cell>
        </row>
        <row r="321">
          <cell r="P321" t="str">
            <v>A1305</v>
          </cell>
          <cell r="Q321" t="str">
            <v>Nguyễn Thành Hổ</v>
          </cell>
          <cell r="R321" t="str">
            <v>ZD</v>
          </cell>
          <cell r="T321">
            <v>45110</v>
          </cell>
          <cell r="U321">
            <v>45138</v>
          </cell>
        </row>
        <row r="322">
          <cell r="P322" t="str">
            <v>A1306</v>
          </cell>
          <cell r="Q322" t="str">
            <v>Phạm Thị Nhung</v>
          </cell>
          <cell r="R322" t="str">
            <v>ZD</v>
          </cell>
          <cell r="T322">
            <v>45110</v>
          </cell>
        </row>
        <row r="323">
          <cell r="P323" t="str">
            <v>A1307</v>
          </cell>
          <cell r="Q323" t="str">
            <v>Nguyễn Hữu Thùy</v>
          </cell>
          <cell r="R323" t="str">
            <v>SE</v>
          </cell>
          <cell r="T323">
            <v>45071</v>
          </cell>
          <cell r="U323">
            <v>45161</v>
          </cell>
        </row>
        <row r="324">
          <cell r="P324" t="str">
            <v>A1308</v>
          </cell>
          <cell r="Q324" t="str">
            <v>Huỳnh Thị Mỹ Dung</v>
          </cell>
          <cell r="R324" t="str">
            <v>SE</v>
          </cell>
        </row>
        <row r="325">
          <cell r="P325" t="str">
            <v>A1309</v>
          </cell>
          <cell r="Q325" t="str">
            <v>Trần Huyền Uyên Khoa</v>
          </cell>
          <cell r="R325" t="str">
            <v>SZD</v>
          </cell>
          <cell r="T325">
            <v>45127</v>
          </cell>
        </row>
        <row r="326">
          <cell r="P326" t="str">
            <v>A1310</v>
          </cell>
          <cell r="Q326" t="str">
            <v>Nguyễn Thị Lương</v>
          </cell>
          <cell r="R326" t="str">
            <v>ZD</v>
          </cell>
          <cell r="T326">
            <v>45127</v>
          </cell>
        </row>
        <row r="327">
          <cell r="P327" t="str">
            <v>ACBBK</v>
          </cell>
          <cell r="Q327" t="str">
            <v>ACB Banking</v>
          </cell>
          <cell r="R327" t="str">
            <v/>
          </cell>
          <cell r="T327">
            <v>42583</v>
          </cell>
        </row>
        <row r="328">
          <cell r="P328" t="str">
            <v>AD002</v>
          </cell>
          <cell r="Q328" t="str">
            <v>Bạch Xuân Trung</v>
          </cell>
          <cell r="R328" t="str">
            <v>TD</v>
          </cell>
          <cell r="T328">
            <v>41571</v>
          </cell>
          <cell r="U328">
            <v>44039</v>
          </cell>
        </row>
        <row r="329">
          <cell r="P329" t="str">
            <v>AD003</v>
          </cell>
          <cell r="Q329" t="str">
            <v>Nguyễn Phúc Hưng</v>
          </cell>
          <cell r="R329" t="str">
            <v>RD</v>
          </cell>
          <cell r="T329">
            <v>43998</v>
          </cell>
          <cell r="U329">
            <v>44287</v>
          </cell>
        </row>
        <row r="330">
          <cell r="P330" t="str">
            <v>AD003</v>
          </cell>
          <cell r="Q330" t="str">
            <v>Nguyễn Phúc Hưng</v>
          </cell>
          <cell r="R330" t="str">
            <v>RD</v>
          </cell>
          <cell r="T330">
            <v>43998</v>
          </cell>
          <cell r="U330">
            <v>44287</v>
          </cell>
        </row>
        <row r="331">
          <cell r="P331" t="str">
            <v>AD004</v>
          </cell>
          <cell r="Q331" t="str">
            <v>Trần Cường</v>
          </cell>
          <cell r="R331" t="str">
            <v/>
          </cell>
          <cell r="T331">
            <v>43922</v>
          </cell>
          <cell r="U331">
            <v>44196</v>
          </cell>
        </row>
        <row r="332">
          <cell r="P332" t="str">
            <v>AD006</v>
          </cell>
          <cell r="Q332" t="str">
            <v>Đỗ Quốc Duy</v>
          </cell>
          <cell r="R332" t="str">
            <v/>
          </cell>
          <cell r="T332">
            <v>43922</v>
          </cell>
          <cell r="U332">
            <v>44196</v>
          </cell>
        </row>
        <row r="333">
          <cell r="P333" t="str">
            <v>AD007</v>
          </cell>
          <cell r="Q333" t="str">
            <v>Đỗ Minh Tâm</v>
          </cell>
          <cell r="R333" t="str">
            <v/>
          </cell>
          <cell r="T333">
            <v>43922</v>
          </cell>
          <cell r="U333">
            <v>44196</v>
          </cell>
        </row>
        <row r="334">
          <cell r="P334" t="str">
            <v>AD008</v>
          </cell>
          <cell r="Q334" t="str">
            <v>Phan Quốc Hữu Trí</v>
          </cell>
          <cell r="R334" t="str">
            <v>SRD</v>
          </cell>
          <cell r="T334">
            <v>44565</v>
          </cell>
        </row>
        <row r="335">
          <cell r="P335" t="str">
            <v>AD009</v>
          </cell>
          <cell r="Q335" t="str">
            <v>Trần Thị Huyền Trang</v>
          </cell>
          <cell r="R335" t="str">
            <v/>
          </cell>
          <cell r="T335">
            <v>43922</v>
          </cell>
          <cell r="U335">
            <v>44196</v>
          </cell>
        </row>
        <row r="336">
          <cell r="P336" t="str">
            <v>AD010</v>
          </cell>
          <cell r="Q336" t="str">
            <v>Võ Tiến Huy</v>
          </cell>
          <cell r="R336" t="str">
            <v/>
          </cell>
          <cell r="T336">
            <v>43922</v>
          </cell>
          <cell r="U336">
            <v>44196</v>
          </cell>
        </row>
        <row r="337">
          <cell r="P337" t="str">
            <v>AD011</v>
          </cell>
          <cell r="Q337" t="str">
            <v>Hoàng Thị Lệ Hiền</v>
          </cell>
          <cell r="R337" t="str">
            <v/>
          </cell>
          <cell r="T337">
            <v>43922</v>
          </cell>
          <cell r="U337">
            <v>44196</v>
          </cell>
        </row>
        <row r="338">
          <cell r="P338" t="str">
            <v>AD012</v>
          </cell>
          <cell r="Q338" t="str">
            <v>Nguyễn Thị Cẩm Tú</v>
          </cell>
          <cell r="R338" t="str">
            <v/>
          </cell>
          <cell r="T338">
            <v>43922</v>
          </cell>
          <cell r="U338">
            <v>44196</v>
          </cell>
        </row>
        <row r="339">
          <cell r="P339" t="str">
            <v>AD013</v>
          </cell>
          <cell r="Q339" t="str">
            <v>Đinh Hoàng Minh Diễm</v>
          </cell>
          <cell r="R339" t="str">
            <v/>
          </cell>
          <cell r="T339">
            <v>43922</v>
          </cell>
          <cell r="U339">
            <v>44196</v>
          </cell>
        </row>
        <row r="340">
          <cell r="P340" t="str">
            <v>AD014</v>
          </cell>
          <cell r="Q340" t="str">
            <v>Nguyễn Thị Trúc Vy</v>
          </cell>
          <cell r="R340" t="str">
            <v/>
          </cell>
          <cell r="T340">
            <v>43922</v>
          </cell>
          <cell r="U340">
            <v>44196</v>
          </cell>
        </row>
        <row r="341">
          <cell r="P341" t="str">
            <v>AD015</v>
          </cell>
          <cell r="Q341" t="str">
            <v>Nguyễn Hữu Giàu</v>
          </cell>
          <cell r="R341" t="str">
            <v/>
          </cell>
          <cell r="T341">
            <v>43922</v>
          </cell>
          <cell r="U341">
            <v>44196</v>
          </cell>
        </row>
        <row r="342">
          <cell r="P342" t="str">
            <v>AD016</v>
          </cell>
          <cell r="Q342" t="str">
            <v>Trần Minh Đạt</v>
          </cell>
          <cell r="R342" t="str">
            <v/>
          </cell>
          <cell r="T342">
            <v>43922</v>
          </cell>
          <cell r="U342">
            <v>44196</v>
          </cell>
        </row>
        <row r="343">
          <cell r="P343" t="str">
            <v>AD017</v>
          </cell>
          <cell r="Q343" t="str">
            <v>Dương Vi Long</v>
          </cell>
          <cell r="R343" t="str">
            <v/>
          </cell>
          <cell r="T343">
            <v>43922</v>
          </cell>
          <cell r="U343">
            <v>44196</v>
          </cell>
        </row>
        <row r="344">
          <cell r="P344" t="str">
            <v>AD018</v>
          </cell>
          <cell r="Q344" t="str">
            <v>Lưu Hoàng Thiện</v>
          </cell>
          <cell r="R344" t="str">
            <v/>
          </cell>
          <cell r="T344">
            <v>43922</v>
          </cell>
          <cell r="U344">
            <v>44196</v>
          </cell>
        </row>
        <row r="345">
          <cell r="P345" t="str">
            <v>AD020</v>
          </cell>
          <cell r="Q345" t="str">
            <v>Vũ Thanh Phong</v>
          </cell>
          <cell r="R345" t="str">
            <v>SZD</v>
          </cell>
          <cell r="T345">
            <v>44210</v>
          </cell>
          <cell r="U345">
            <v>44249</v>
          </cell>
        </row>
        <row r="346">
          <cell r="P346" t="str">
            <v>AD021</v>
          </cell>
          <cell r="Q346" t="str">
            <v>Phạm Danh Lộc</v>
          </cell>
          <cell r="R346" t="str">
            <v>ZD</v>
          </cell>
          <cell r="T346">
            <v>43405</v>
          </cell>
          <cell r="U346">
            <v>44091</v>
          </cell>
        </row>
        <row r="347">
          <cell r="P347" t="str">
            <v>AD022</v>
          </cell>
          <cell r="Q347" t="str">
            <v>Trịnh Ngọc Ninh</v>
          </cell>
          <cell r="R347" t="str">
            <v>SZD</v>
          </cell>
          <cell r="T347">
            <v>43922</v>
          </cell>
          <cell r="U347">
            <v>44196</v>
          </cell>
        </row>
        <row r="348">
          <cell r="P348" t="str">
            <v>AD023</v>
          </cell>
          <cell r="Q348" t="str">
            <v>Phùng Ngọc Tâm</v>
          </cell>
          <cell r="R348" t="str">
            <v/>
          </cell>
          <cell r="T348">
            <v>43922</v>
          </cell>
          <cell r="U348">
            <v>44196</v>
          </cell>
        </row>
        <row r="349">
          <cell r="P349" t="str">
            <v>AD024</v>
          </cell>
          <cell r="Q349" t="str">
            <v>Nguyễn Thị Ngân</v>
          </cell>
          <cell r="R349" t="str">
            <v/>
          </cell>
          <cell r="T349">
            <v>43922</v>
          </cell>
          <cell r="U349">
            <v>44196</v>
          </cell>
        </row>
        <row r="350">
          <cell r="P350" t="str">
            <v>AD027</v>
          </cell>
          <cell r="Q350" t="str">
            <v>Phan Thị Nguyên Thảo</v>
          </cell>
          <cell r="R350" t="str">
            <v/>
          </cell>
          <cell r="T350">
            <v>43922</v>
          </cell>
          <cell r="U350">
            <v>44196</v>
          </cell>
        </row>
        <row r="351">
          <cell r="P351" t="str">
            <v>AD028</v>
          </cell>
          <cell r="Q351" t="str">
            <v>Phạm Thị Kim Nga</v>
          </cell>
          <cell r="R351" t="str">
            <v/>
          </cell>
          <cell r="T351">
            <v>43922</v>
          </cell>
          <cell r="U351">
            <v>44196</v>
          </cell>
        </row>
        <row r="352">
          <cell r="P352" t="str">
            <v>AD029</v>
          </cell>
          <cell r="Q352" t="str">
            <v>Nguyễn Thị Mai Anh</v>
          </cell>
          <cell r="R352" t="str">
            <v/>
          </cell>
          <cell r="T352">
            <v>43922</v>
          </cell>
          <cell r="U352">
            <v>44196</v>
          </cell>
        </row>
        <row r="353">
          <cell r="P353" t="str">
            <v>AD030</v>
          </cell>
          <cell r="Q353" t="str">
            <v>Trần Thị Bích Đào</v>
          </cell>
          <cell r="R353" t="str">
            <v>SZD</v>
          </cell>
          <cell r="T353">
            <v>42163</v>
          </cell>
          <cell r="U353">
            <v>44196</v>
          </cell>
        </row>
        <row r="354">
          <cell r="P354" t="str">
            <v>AD030</v>
          </cell>
          <cell r="Q354" t="str">
            <v>Trần Thị Bích Đào</v>
          </cell>
          <cell r="R354" t="str">
            <v>SZD</v>
          </cell>
          <cell r="T354">
            <v>42163</v>
          </cell>
          <cell r="U354">
            <v>44196</v>
          </cell>
        </row>
        <row r="355">
          <cell r="P355" t="str">
            <v>AD030</v>
          </cell>
          <cell r="Q355" t="str">
            <v>Trần Thị Bích Đào</v>
          </cell>
          <cell r="R355" t="str">
            <v>SZD</v>
          </cell>
          <cell r="T355">
            <v>42163</v>
          </cell>
          <cell r="U355">
            <v>44196</v>
          </cell>
        </row>
        <row r="356">
          <cell r="P356" t="str">
            <v>AD031</v>
          </cell>
          <cell r="Q356" t="str">
            <v>Lê Thị Ngọc Liên</v>
          </cell>
          <cell r="R356" t="str">
            <v/>
          </cell>
          <cell r="T356">
            <v>43922</v>
          </cell>
          <cell r="U356">
            <v>44196</v>
          </cell>
        </row>
        <row r="357">
          <cell r="P357" t="str">
            <v>AD032</v>
          </cell>
          <cell r="Q357" t="str">
            <v>Trương Thanh Sơn</v>
          </cell>
          <cell r="R357" t="str">
            <v/>
          </cell>
          <cell r="T357">
            <v>43922</v>
          </cell>
          <cell r="U357">
            <v>44196</v>
          </cell>
        </row>
        <row r="358">
          <cell r="P358" t="str">
            <v>AD034</v>
          </cell>
          <cell r="Q358" t="str">
            <v>Nguyễn Đức Tài</v>
          </cell>
          <cell r="R358" t="str">
            <v/>
          </cell>
          <cell r="T358">
            <v>43922</v>
          </cell>
          <cell r="U358">
            <v>44196</v>
          </cell>
        </row>
        <row r="359">
          <cell r="P359" t="str">
            <v>AD035</v>
          </cell>
          <cell r="Q359" t="str">
            <v>Nguyễn Quốc Sử</v>
          </cell>
          <cell r="R359" t="str">
            <v/>
          </cell>
          <cell r="T359">
            <v>43922</v>
          </cell>
          <cell r="U359">
            <v>44196</v>
          </cell>
        </row>
        <row r="360">
          <cell r="P360" t="str">
            <v>AD036</v>
          </cell>
          <cell r="Q360" t="str">
            <v>Nguyễn Hải Yến</v>
          </cell>
          <cell r="R360" t="str">
            <v>ZD</v>
          </cell>
          <cell r="T360">
            <v>43831</v>
          </cell>
          <cell r="U360">
            <v>43922</v>
          </cell>
        </row>
        <row r="361">
          <cell r="P361" t="str">
            <v>AD037</v>
          </cell>
          <cell r="Q361" t="str">
            <v>Trần Ngọc Hòa</v>
          </cell>
          <cell r="R361" t="str">
            <v/>
          </cell>
          <cell r="T361">
            <v>43922</v>
          </cell>
          <cell r="U361">
            <v>44196</v>
          </cell>
        </row>
        <row r="362">
          <cell r="P362" t="str">
            <v>AD038</v>
          </cell>
          <cell r="Q362" t="str">
            <v>Ngô Bình Tuy</v>
          </cell>
          <cell r="R362" t="str">
            <v/>
          </cell>
          <cell r="T362">
            <v>43922</v>
          </cell>
          <cell r="U362">
            <v>44196</v>
          </cell>
        </row>
        <row r="363">
          <cell r="P363" t="str">
            <v>AD039</v>
          </cell>
          <cell r="Q363" t="str">
            <v>Phạm Văn Phương</v>
          </cell>
          <cell r="R363" t="str">
            <v/>
          </cell>
          <cell r="T363">
            <v>43922</v>
          </cell>
          <cell r="U363">
            <v>44196</v>
          </cell>
        </row>
        <row r="364">
          <cell r="P364" t="str">
            <v>AD040</v>
          </cell>
          <cell r="Q364" t="str">
            <v>Huỳnh Thị Trúc Ly</v>
          </cell>
          <cell r="R364" t="str">
            <v/>
          </cell>
          <cell r="T364">
            <v>43922</v>
          </cell>
          <cell r="U364">
            <v>44196</v>
          </cell>
        </row>
        <row r="365">
          <cell r="P365" t="str">
            <v>AD041</v>
          </cell>
          <cell r="Q365" t="str">
            <v>Nguyễn Tấn Phát</v>
          </cell>
          <cell r="R365" t="str">
            <v/>
          </cell>
          <cell r="T365">
            <v>43922</v>
          </cell>
          <cell r="U365">
            <v>44196</v>
          </cell>
        </row>
        <row r="366">
          <cell r="P366" t="str">
            <v>AD042</v>
          </cell>
          <cell r="Q366" t="str">
            <v>Trần Xuân Bằng</v>
          </cell>
          <cell r="R366" t="str">
            <v/>
          </cell>
          <cell r="T366">
            <v>43922</v>
          </cell>
          <cell r="U366">
            <v>44196</v>
          </cell>
        </row>
        <row r="367">
          <cell r="P367" t="str">
            <v>AD043</v>
          </cell>
          <cell r="Q367" t="str">
            <v>Bùi Thị Bảo Linh</v>
          </cell>
          <cell r="R367" t="str">
            <v/>
          </cell>
          <cell r="T367">
            <v>43922</v>
          </cell>
          <cell r="U367">
            <v>44196</v>
          </cell>
        </row>
        <row r="368">
          <cell r="P368" t="str">
            <v>AD044</v>
          </cell>
          <cell r="Q368" t="str">
            <v>Lâm Thị Ngọc Bích</v>
          </cell>
          <cell r="R368" t="str">
            <v>SZD</v>
          </cell>
          <cell r="T368">
            <v>44013</v>
          </cell>
          <cell r="U368">
            <v>44132</v>
          </cell>
        </row>
        <row r="369">
          <cell r="P369" t="str">
            <v>AD045</v>
          </cell>
          <cell r="Q369" t="str">
            <v>Nguyễn Quốc Tuấn</v>
          </cell>
          <cell r="R369" t="str">
            <v/>
          </cell>
          <cell r="T369">
            <v>43922</v>
          </cell>
          <cell r="U369">
            <v>44196</v>
          </cell>
        </row>
        <row r="370">
          <cell r="P370" t="str">
            <v>AD045</v>
          </cell>
          <cell r="Q370" t="str">
            <v>Nguyễn Quốc Tuấn</v>
          </cell>
          <cell r="R370" t="str">
            <v/>
          </cell>
          <cell r="T370">
            <v>43922</v>
          </cell>
          <cell r="U370">
            <v>44196</v>
          </cell>
        </row>
        <row r="371">
          <cell r="P371" t="str">
            <v>AD046</v>
          </cell>
          <cell r="Q371" t="str">
            <v>Phạm Ngọc Pháp</v>
          </cell>
          <cell r="R371" t="str">
            <v/>
          </cell>
          <cell r="T371">
            <v>43922</v>
          </cell>
          <cell r="U371">
            <v>44196</v>
          </cell>
        </row>
        <row r="372">
          <cell r="P372" t="str">
            <v>AD047</v>
          </cell>
          <cell r="Q372" t="str">
            <v>Huỳnh Thị Cẩm Tú</v>
          </cell>
          <cell r="R372" t="str">
            <v/>
          </cell>
          <cell r="T372">
            <v>43922</v>
          </cell>
          <cell r="U372">
            <v>44196</v>
          </cell>
        </row>
        <row r="373">
          <cell r="P373" t="str">
            <v>AD048</v>
          </cell>
          <cell r="Q373" t="str">
            <v>Nguyễn Văn Tuấn</v>
          </cell>
          <cell r="R373" t="str">
            <v/>
          </cell>
          <cell r="T373">
            <v>43922</v>
          </cell>
          <cell r="U373">
            <v>44196</v>
          </cell>
        </row>
        <row r="374">
          <cell r="P374" t="str">
            <v>AD049</v>
          </cell>
          <cell r="Q374" t="str">
            <v>Nguyễn Thị Thanh Loan</v>
          </cell>
          <cell r="R374" t="str">
            <v/>
          </cell>
          <cell r="T374">
            <v>43922</v>
          </cell>
          <cell r="U374">
            <v>44196</v>
          </cell>
        </row>
        <row r="375">
          <cell r="P375" t="str">
            <v>AD050</v>
          </cell>
          <cell r="Q375" t="str">
            <v>Hồ Minh Cảnh</v>
          </cell>
          <cell r="R375" t="str">
            <v>ZD</v>
          </cell>
          <cell r="T375">
            <v>42296</v>
          </cell>
          <cell r="U375">
            <v>44196</v>
          </cell>
        </row>
        <row r="376">
          <cell r="P376" t="str">
            <v>AD051</v>
          </cell>
          <cell r="Q376" t="str">
            <v>Lê Thị Thanh Giang</v>
          </cell>
          <cell r="R376" t="str">
            <v>SZD</v>
          </cell>
          <cell r="T376">
            <v>44015</v>
          </cell>
          <cell r="U376">
            <v>44144</v>
          </cell>
        </row>
        <row r="377">
          <cell r="P377" t="str">
            <v>AD052</v>
          </cell>
          <cell r="Q377" t="str">
            <v>Nguyễn Thị Thanh Tuyền</v>
          </cell>
          <cell r="R377" t="str">
            <v/>
          </cell>
          <cell r="T377">
            <v>43922</v>
          </cell>
          <cell r="U377">
            <v>44196</v>
          </cell>
        </row>
        <row r="378">
          <cell r="P378" t="str">
            <v>AD053</v>
          </cell>
          <cell r="Q378" t="str">
            <v>Trần Ngọc Tân</v>
          </cell>
          <cell r="R378" t="str">
            <v>SZD</v>
          </cell>
          <cell r="T378">
            <v>42317</v>
          </cell>
          <cell r="U378">
            <v>43102</v>
          </cell>
        </row>
        <row r="379">
          <cell r="P379" t="str">
            <v>AD054</v>
          </cell>
          <cell r="Q379" t="str">
            <v>Đinh Thanh Bình</v>
          </cell>
          <cell r="R379" t="str">
            <v/>
          </cell>
          <cell r="T379">
            <v>43922</v>
          </cell>
          <cell r="U379">
            <v>44196</v>
          </cell>
        </row>
        <row r="380">
          <cell r="P380" t="str">
            <v>AD056</v>
          </cell>
          <cell r="Q380" t="str">
            <v>Trần Diệu Hiền</v>
          </cell>
          <cell r="R380" t="str">
            <v/>
          </cell>
          <cell r="T380">
            <v>43922</v>
          </cell>
          <cell r="U380">
            <v>44196</v>
          </cell>
        </row>
        <row r="381">
          <cell r="P381" t="str">
            <v>AD057</v>
          </cell>
          <cell r="Q381" t="str">
            <v>Trần Đạm Hồng Thịnh</v>
          </cell>
          <cell r="R381" t="str">
            <v/>
          </cell>
          <cell r="T381">
            <v>43922</v>
          </cell>
          <cell r="U381">
            <v>44196</v>
          </cell>
        </row>
        <row r="382">
          <cell r="P382" t="str">
            <v>AD058</v>
          </cell>
          <cell r="Q382" t="str">
            <v>Nguyễn Thị Bích Kim</v>
          </cell>
          <cell r="R382" t="str">
            <v/>
          </cell>
          <cell r="T382">
            <v>43922</v>
          </cell>
          <cell r="U382">
            <v>44196</v>
          </cell>
        </row>
        <row r="383">
          <cell r="P383" t="str">
            <v>AD059</v>
          </cell>
          <cell r="Q383" t="str">
            <v>Nguyễn Thị Hằng</v>
          </cell>
          <cell r="R383" t="str">
            <v/>
          </cell>
          <cell r="T383">
            <v>43922</v>
          </cell>
          <cell r="U383">
            <v>44196</v>
          </cell>
        </row>
        <row r="384">
          <cell r="P384" t="str">
            <v>AD060</v>
          </cell>
          <cell r="Q384" t="str">
            <v>Hoàng Ngọc Tĩnh</v>
          </cell>
          <cell r="R384" t="str">
            <v>RD</v>
          </cell>
          <cell r="T384">
            <v>42324</v>
          </cell>
          <cell r="U384">
            <v>43165</v>
          </cell>
        </row>
        <row r="385">
          <cell r="P385" t="str">
            <v>AD061</v>
          </cell>
          <cell r="Q385" t="str">
            <v>Phan Thị Thảo Nguyên</v>
          </cell>
          <cell r="R385" t="str">
            <v/>
          </cell>
          <cell r="T385">
            <v>43922</v>
          </cell>
          <cell r="U385">
            <v>44196</v>
          </cell>
        </row>
        <row r="386">
          <cell r="P386" t="str">
            <v>AD062</v>
          </cell>
          <cell r="Q386" t="str">
            <v>Trần Đức Hạnh</v>
          </cell>
          <cell r="R386" t="str">
            <v>RAD</v>
          </cell>
          <cell r="T386">
            <v>44774</v>
          </cell>
        </row>
        <row r="387">
          <cell r="P387" t="str">
            <v>AD062</v>
          </cell>
          <cell r="Q387" t="str">
            <v>Trần Đức Hạnh</v>
          </cell>
          <cell r="R387" t="str">
            <v>RAD</v>
          </cell>
          <cell r="T387">
            <v>44774</v>
          </cell>
        </row>
        <row r="388">
          <cell r="P388" t="str">
            <v>AD063</v>
          </cell>
          <cell r="Q388" t="str">
            <v>Nguyễn Thị Thu Hồng</v>
          </cell>
          <cell r="R388" t="str">
            <v>SZD</v>
          </cell>
          <cell r="T388">
            <v>42339</v>
          </cell>
          <cell r="U388">
            <v>43081</v>
          </cell>
        </row>
        <row r="389">
          <cell r="P389" t="str">
            <v>AD064</v>
          </cell>
          <cell r="Q389" t="str">
            <v>Nguyễn Thị Thu</v>
          </cell>
          <cell r="R389" t="str">
            <v/>
          </cell>
          <cell r="T389">
            <v>43922</v>
          </cell>
          <cell r="U389">
            <v>44196</v>
          </cell>
        </row>
        <row r="390">
          <cell r="P390" t="str">
            <v>AD065</v>
          </cell>
          <cell r="Q390" t="str">
            <v>Nguyễn Hoàng Mỹ Trinh</v>
          </cell>
          <cell r="R390" t="str">
            <v/>
          </cell>
          <cell r="T390">
            <v>43922</v>
          </cell>
          <cell r="U390">
            <v>44196</v>
          </cell>
        </row>
        <row r="391">
          <cell r="P391" t="str">
            <v>AD066</v>
          </cell>
          <cell r="Q391" t="str">
            <v>Dương Kỳ Anh Tuấn</v>
          </cell>
          <cell r="R391" t="str">
            <v/>
          </cell>
          <cell r="T391">
            <v>43922</v>
          </cell>
          <cell r="U391">
            <v>44196</v>
          </cell>
        </row>
        <row r="392">
          <cell r="P392" t="str">
            <v>AD067</v>
          </cell>
          <cell r="Q392" t="str">
            <v>Trần Thị Kim Quyên</v>
          </cell>
          <cell r="R392" t="str">
            <v/>
          </cell>
          <cell r="T392">
            <v>43922</v>
          </cell>
          <cell r="U392">
            <v>44196</v>
          </cell>
        </row>
        <row r="393">
          <cell r="P393" t="str">
            <v>AD068</v>
          </cell>
          <cell r="Q393" t="str">
            <v>Công ty Thiên Tú</v>
          </cell>
          <cell r="R393" t="str">
            <v>ZD</v>
          </cell>
          <cell r="T393">
            <v>43101</v>
          </cell>
          <cell r="U393">
            <v>43922</v>
          </cell>
        </row>
        <row r="394">
          <cell r="P394" t="str">
            <v>AD069</v>
          </cell>
          <cell r="Q394" t="str">
            <v>Võ Mạnh Kha</v>
          </cell>
          <cell r="R394" t="str">
            <v/>
          </cell>
          <cell r="T394">
            <v>43922</v>
          </cell>
          <cell r="U394">
            <v>44196</v>
          </cell>
        </row>
        <row r="395">
          <cell r="P395" t="str">
            <v>AD070</v>
          </cell>
          <cell r="Q395" t="str">
            <v>Nguyễn Phạm Quốc</v>
          </cell>
          <cell r="R395" t="str">
            <v/>
          </cell>
          <cell r="T395">
            <v>43922</v>
          </cell>
          <cell r="U395">
            <v>44196</v>
          </cell>
        </row>
        <row r="396">
          <cell r="P396" t="str">
            <v>AD071</v>
          </cell>
          <cell r="Q396" t="str">
            <v>Nguyễn Thị Thu Đông</v>
          </cell>
          <cell r="R396" t="str">
            <v/>
          </cell>
          <cell r="T396">
            <v>43922</v>
          </cell>
          <cell r="U396">
            <v>44196</v>
          </cell>
        </row>
        <row r="397">
          <cell r="P397" t="str">
            <v>AD072</v>
          </cell>
          <cell r="Q397" t="str">
            <v>Nguyễn Thanh Lâm</v>
          </cell>
          <cell r="R397" t="str">
            <v>SZD</v>
          </cell>
          <cell r="T397">
            <v>43922</v>
          </cell>
          <cell r="U397">
            <v>44196</v>
          </cell>
        </row>
        <row r="398">
          <cell r="P398" t="str">
            <v>AD074</v>
          </cell>
          <cell r="Q398" t="str">
            <v>Nguyễn Tấn Hiệp</v>
          </cell>
          <cell r="R398" t="str">
            <v>SZD</v>
          </cell>
          <cell r="T398">
            <v>43922</v>
          </cell>
          <cell r="U398">
            <v>44196</v>
          </cell>
        </row>
        <row r="399">
          <cell r="P399" t="str">
            <v>AD074</v>
          </cell>
          <cell r="Q399" t="str">
            <v>Nguyễn Tấn Hiệp</v>
          </cell>
          <cell r="R399" t="str">
            <v>SZD</v>
          </cell>
          <cell r="T399">
            <v>43922</v>
          </cell>
          <cell r="U399">
            <v>44196</v>
          </cell>
        </row>
        <row r="400">
          <cell r="P400" t="str">
            <v>AD076</v>
          </cell>
          <cell r="Q400" t="str">
            <v>Đặng Phương Thùy</v>
          </cell>
          <cell r="R400" t="str">
            <v/>
          </cell>
          <cell r="T400">
            <v>43922</v>
          </cell>
          <cell r="U400">
            <v>44196</v>
          </cell>
        </row>
        <row r="401">
          <cell r="P401" t="str">
            <v>AD077</v>
          </cell>
          <cell r="Q401" t="str">
            <v>Trương Minh Tùng</v>
          </cell>
          <cell r="R401" t="str">
            <v>SE</v>
          </cell>
          <cell r="T401">
            <v>42545</v>
          </cell>
        </row>
        <row r="402">
          <cell r="P402" t="str">
            <v>AD077</v>
          </cell>
          <cell r="Q402" t="str">
            <v>Trương Minh Tùng</v>
          </cell>
          <cell r="R402" t="str">
            <v>SE</v>
          </cell>
          <cell r="T402">
            <v>42545</v>
          </cell>
        </row>
        <row r="403">
          <cell r="P403" t="str">
            <v>AD080</v>
          </cell>
          <cell r="Q403" t="str">
            <v>Phạm Thị Gấm</v>
          </cell>
          <cell r="R403" t="str">
            <v>SZD</v>
          </cell>
          <cell r="T403">
            <v>42555</v>
          </cell>
          <cell r="U403">
            <v>43137</v>
          </cell>
        </row>
        <row r="404">
          <cell r="P404" t="str">
            <v>AD081</v>
          </cell>
          <cell r="Q404" t="str">
            <v>Bùi Thiên Xúy</v>
          </cell>
          <cell r="R404" t="str">
            <v>RAD</v>
          </cell>
          <cell r="T404">
            <v>44565</v>
          </cell>
        </row>
        <row r="405">
          <cell r="P405" t="str">
            <v>AD082</v>
          </cell>
          <cell r="Q405" t="str">
            <v>Ngô Anh Tài</v>
          </cell>
          <cell r="R405" t="str">
            <v>SZD</v>
          </cell>
          <cell r="T405">
            <v>44578</v>
          </cell>
          <cell r="U405">
            <v>45077</v>
          </cell>
        </row>
        <row r="406">
          <cell r="P406" t="str">
            <v>AD084</v>
          </cell>
          <cell r="Q406" t="str">
            <v>Đoàn Văn Chiến</v>
          </cell>
          <cell r="R406" t="str">
            <v>SZD</v>
          </cell>
          <cell r="T406">
            <v>44313</v>
          </cell>
          <cell r="U406">
            <v>44980</v>
          </cell>
        </row>
        <row r="407">
          <cell r="P407" t="str">
            <v>AD087</v>
          </cell>
          <cell r="Q407" t="str">
            <v>Võ Huỳnh Bảo Khanh</v>
          </cell>
          <cell r="R407" t="str">
            <v/>
          </cell>
          <cell r="T407">
            <v>43922</v>
          </cell>
          <cell r="U407">
            <v>44196</v>
          </cell>
        </row>
        <row r="408">
          <cell r="P408" t="str">
            <v>AD088</v>
          </cell>
          <cell r="Q408" t="str">
            <v>Võ Tất Thắng</v>
          </cell>
          <cell r="R408" t="str">
            <v>TD</v>
          </cell>
          <cell r="T408">
            <v>42653</v>
          </cell>
          <cell r="U408">
            <v>44897</v>
          </cell>
        </row>
        <row r="409">
          <cell r="P409" t="str">
            <v>AD088</v>
          </cell>
          <cell r="Q409" t="str">
            <v>Võ Tất Thắng</v>
          </cell>
          <cell r="R409" t="str">
            <v>TD</v>
          </cell>
          <cell r="T409">
            <v>42653</v>
          </cell>
          <cell r="U409">
            <v>44897</v>
          </cell>
        </row>
        <row r="410">
          <cell r="P410" t="str">
            <v>AD088</v>
          </cell>
          <cell r="Q410" t="str">
            <v>Võ Tất Thắng</v>
          </cell>
          <cell r="R410" t="str">
            <v>TD</v>
          </cell>
          <cell r="T410">
            <v>42653</v>
          </cell>
          <cell r="U410">
            <v>44897</v>
          </cell>
        </row>
        <row r="411">
          <cell r="P411" t="str">
            <v>AD088</v>
          </cell>
          <cell r="Q411" t="str">
            <v>Võ Tất Thắng</v>
          </cell>
          <cell r="R411" t="str">
            <v>TD</v>
          </cell>
          <cell r="T411">
            <v>42653</v>
          </cell>
          <cell r="U411">
            <v>44897</v>
          </cell>
        </row>
        <row r="412">
          <cell r="P412" t="str">
            <v>AD088</v>
          </cell>
          <cell r="Q412" t="str">
            <v>Võ Tất Thắng</v>
          </cell>
          <cell r="R412" t="str">
            <v>TD</v>
          </cell>
          <cell r="T412">
            <v>42653</v>
          </cell>
          <cell r="U412">
            <v>44897</v>
          </cell>
        </row>
        <row r="413">
          <cell r="P413" t="str">
            <v>AD091</v>
          </cell>
          <cell r="Q413" t="str">
            <v>Nguyễn Đình Bá</v>
          </cell>
          <cell r="R413" t="str">
            <v>RAD</v>
          </cell>
          <cell r="T413">
            <v>42702</v>
          </cell>
        </row>
        <row r="414">
          <cell r="P414" t="str">
            <v>AD091</v>
          </cell>
          <cell r="Q414" t="str">
            <v>Nguyễn Đình Bá</v>
          </cell>
          <cell r="R414" t="str">
            <v>RAD</v>
          </cell>
          <cell r="T414">
            <v>42702</v>
          </cell>
        </row>
        <row r="415">
          <cell r="P415" t="str">
            <v>AD092</v>
          </cell>
          <cell r="Q415" t="str">
            <v>Hồ Thị Sen</v>
          </cell>
          <cell r="R415" t="str">
            <v>RAD</v>
          </cell>
          <cell r="T415">
            <v>44446</v>
          </cell>
        </row>
        <row r="416">
          <cell r="P416" t="str">
            <v>AD094</v>
          </cell>
          <cell r="Q416" t="str">
            <v>Nguyễn Đình Thoan</v>
          </cell>
          <cell r="R416" t="str">
            <v>ZD</v>
          </cell>
          <cell r="T416">
            <v>42768</v>
          </cell>
          <cell r="U416">
            <v>43103</v>
          </cell>
        </row>
        <row r="417">
          <cell r="P417" t="str">
            <v>AD096</v>
          </cell>
          <cell r="Q417" t="str">
            <v>Lê Hà Minh Vũ</v>
          </cell>
          <cell r="R417" t="str">
            <v>ZD</v>
          </cell>
          <cell r="T417">
            <v>42807</v>
          </cell>
          <cell r="U417">
            <v>44921</v>
          </cell>
        </row>
        <row r="418">
          <cell r="P418" t="str">
            <v>AD097</v>
          </cell>
          <cell r="Q418" t="str">
            <v>Nguyễn Hữu Thọ</v>
          </cell>
          <cell r="R418" t="str">
            <v>ZD</v>
          </cell>
          <cell r="T418">
            <v>43101</v>
          </cell>
          <cell r="U418">
            <v>44105</v>
          </cell>
        </row>
        <row r="419">
          <cell r="P419" t="str">
            <v>AD097</v>
          </cell>
          <cell r="Q419" t="str">
            <v>Nguyễn Hữu Thọ</v>
          </cell>
          <cell r="R419" t="str">
            <v>ZD</v>
          </cell>
          <cell r="T419">
            <v>43101</v>
          </cell>
          <cell r="U419">
            <v>44105</v>
          </cell>
        </row>
        <row r="420">
          <cell r="P420" t="str">
            <v>AD098</v>
          </cell>
          <cell r="Q420" t="str">
            <v>Trần Trí Quang</v>
          </cell>
          <cell r="R420" t="str">
            <v>TAD</v>
          </cell>
          <cell r="T420">
            <v>42843</v>
          </cell>
        </row>
        <row r="421">
          <cell r="P421" t="str">
            <v>AD098</v>
          </cell>
          <cell r="Q421" t="str">
            <v>Trần Trí Quang</v>
          </cell>
          <cell r="R421" t="str">
            <v>TAD</v>
          </cell>
          <cell r="T421">
            <v>42843</v>
          </cell>
        </row>
        <row r="422">
          <cell r="P422" t="str">
            <v>AD098</v>
          </cell>
          <cell r="Q422" t="str">
            <v>Trần Trí Quang</v>
          </cell>
          <cell r="R422" t="str">
            <v>TAD</v>
          </cell>
          <cell r="T422">
            <v>42843</v>
          </cell>
        </row>
        <row r="423">
          <cell r="P423" t="str">
            <v>AD098</v>
          </cell>
          <cell r="Q423" t="str">
            <v>Trần Trí Quang</v>
          </cell>
          <cell r="R423" t="str">
            <v>TAD</v>
          </cell>
          <cell r="T423">
            <v>42843</v>
          </cell>
        </row>
        <row r="424">
          <cell r="P424" t="str">
            <v>AD098</v>
          </cell>
          <cell r="Q424" t="str">
            <v>Trần Trí Quang</v>
          </cell>
          <cell r="R424" t="str">
            <v>TAD</v>
          </cell>
          <cell r="T424">
            <v>42843</v>
          </cell>
        </row>
        <row r="425">
          <cell r="P425" t="str">
            <v>AD099</v>
          </cell>
          <cell r="Q425" t="str">
            <v>Trương Thái Tuấn</v>
          </cell>
          <cell r="R425" t="str">
            <v>ZD</v>
          </cell>
          <cell r="T425">
            <v>43985</v>
          </cell>
          <cell r="U425">
            <v>44172</v>
          </cell>
        </row>
        <row r="426">
          <cell r="P426" t="str">
            <v>AD100</v>
          </cell>
          <cell r="Q426" t="str">
            <v>Nguyễn Xuân Khoa</v>
          </cell>
          <cell r="R426" t="str">
            <v/>
          </cell>
          <cell r="T426">
            <v>43922</v>
          </cell>
          <cell r="U426">
            <v>44196</v>
          </cell>
        </row>
        <row r="427">
          <cell r="P427" t="str">
            <v>AD102</v>
          </cell>
          <cell r="Q427" t="str">
            <v>Cao Tuấn Linh</v>
          </cell>
          <cell r="R427" t="str">
            <v>TD</v>
          </cell>
          <cell r="T427">
            <v>42887</v>
          </cell>
          <cell r="U427">
            <v>44561</v>
          </cell>
        </row>
        <row r="428">
          <cell r="P428" t="str">
            <v>AD103</v>
          </cell>
          <cell r="Q428" t="str">
            <v>Ngô Thị Châu</v>
          </cell>
          <cell r="R428" t="str">
            <v>SZD</v>
          </cell>
          <cell r="T428">
            <v>43922</v>
          </cell>
          <cell r="U428">
            <v>44196</v>
          </cell>
        </row>
        <row r="429">
          <cell r="P429" t="str">
            <v>AD104</v>
          </cell>
          <cell r="Q429" t="str">
            <v>Đặng Thị Kiều Nga</v>
          </cell>
          <cell r="R429" t="str">
            <v>SZD</v>
          </cell>
          <cell r="T429">
            <v>44063</v>
          </cell>
          <cell r="U429">
            <v>44321</v>
          </cell>
        </row>
        <row r="430">
          <cell r="P430" t="str">
            <v>AD108</v>
          </cell>
          <cell r="Q430" t="str">
            <v>Nguyễn Chí Nhơn</v>
          </cell>
          <cell r="R430" t="str">
            <v>ZD</v>
          </cell>
          <cell r="T430">
            <v>42933</v>
          </cell>
          <cell r="U430">
            <v>43053</v>
          </cell>
        </row>
        <row r="431">
          <cell r="P431" t="str">
            <v>AD111</v>
          </cell>
          <cell r="Q431" t="str">
            <v>Bùi Đắc Trí</v>
          </cell>
          <cell r="R431" t="str">
            <v>AZD</v>
          </cell>
          <cell r="T431">
            <v>44805</v>
          </cell>
          <cell r="U431">
            <v>44866</v>
          </cell>
        </row>
        <row r="432">
          <cell r="P432" t="str">
            <v>AD114</v>
          </cell>
          <cell r="Q432" t="str">
            <v>Nguyễn Minh Quý</v>
          </cell>
          <cell r="R432" t="str">
            <v>ZD</v>
          </cell>
          <cell r="T432">
            <v>43992</v>
          </cell>
          <cell r="U432">
            <v>44257</v>
          </cell>
        </row>
        <row r="433">
          <cell r="P433" t="str">
            <v>AD125</v>
          </cell>
          <cell r="Q433" t="str">
            <v>Vương Hương Thạch Thảo</v>
          </cell>
          <cell r="R433" t="str">
            <v>ZD</v>
          </cell>
          <cell r="T433">
            <v>44816</v>
          </cell>
          <cell r="U433">
            <v>44980</v>
          </cell>
        </row>
        <row r="434">
          <cell r="P434" t="str">
            <v>AD127</v>
          </cell>
          <cell r="Q434" t="str">
            <v>Cao Thị Bích Chiêu</v>
          </cell>
          <cell r="R434" t="str">
            <v>RD</v>
          </cell>
          <cell r="T434">
            <v>44966</v>
          </cell>
          <cell r="U434">
            <v>45146</v>
          </cell>
        </row>
        <row r="435">
          <cell r="P435" t="str">
            <v>AD129</v>
          </cell>
          <cell r="Q435" t="str">
            <v>Nguyễn Văn Hóa</v>
          </cell>
          <cell r="R435" t="str">
            <v>SZD</v>
          </cell>
          <cell r="T435">
            <v>43140</v>
          </cell>
        </row>
        <row r="436">
          <cell r="P436" t="str">
            <v>AD129</v>
          </cell>
          <cell r="Q436" t="str">
            <v>Nguyễn Văn Hóa</v>
          </cell>
          <cell r="R436" t="str">
            <v>SZD</v>
          </cell>
          <cell r="T436">
            <v>43140</v>
          </cell>
        </row>
        <row r="437">
          <cell r="P437" t="str">
            <v>AD131</v>
          </cell>
          <cell r="Q437" t="str">
            <v>Nguyễn Văn Thành</v>
          </cell>
          <cell r="R437" t="str">
            <v>ZD</v>
          </cell>
          <cell r="T437">
            <v>44567</v>
          </cell>
          <cell r="U437">
            <v>44625</v>
          </cell>
        </row>
        <row r="438">
          <cell r="P438" t="str">
            <v>AD132</v>
          </cell>
          <cell r="Q438" t="str">
            <v>Trần Thị Diệu</v>
          </cell>
          <cell r="R438" t="str">
            <v>ZD</v>
          </cell>
          <cell r="T438">
            <v>44494</v>
          </cell>
        </row>
        <row r="439">
          <cell r="P439" t="str">
            <v>AD135</v>
          </cell>
          <cell r="Q439" t="str">
            <v>Nguyễn Thị Lập</v>
          </cell>
          <cell r="R439" t="str">
            <v>AZD</v>
          </cell>
          <cell r="T439">
            <v>44774</v>
          </cell>
          <cell r="U439">
            <v>44866</v>
          </cell>
        </row>
        <row r="440">
          <cell r="P440" t="str">
            <v>AD138</v>
          </cell>
          <cell r="Q440" t="str">
            <v>Lê Thị Thùy Linh</v>
          </cell>
          <cell r="R440" t="str">
            <v>RD</v>
          </cell>
          <cell r="T440">
            <v>43191</v>
          </cell>
          <cell r="U440">
            <v>44701</v>
          </cell>
        </row>
        <row r="441">
          <cell r="P441" t="str">
            <v>AD140</v>
          </cell>
          <cell r="Q441" t="str">
            <v>Đinh Hoài Đức</v>
          </cell>
          <cell r="R441" t="str">
            <v>SZD</v>
          </cell>
          <cell r="T441">
            <v>43199</v>
          </cell>
        </row>
        <row r="442">
          <cell r="P442" t="str">
            <v>AD144</v>
          </cell>
          <cell r="Q442" t="str">
            <v>Hoàng Ngọc Phương</v>
          </cell>
          <cell r="R442" t="str">
            <v>RD</v>
          </cell>
          <cell r="T442">
            <v>44384</v>
          </cell>
        </row>
        <row r="443">
          <cell r="P443" t="str">
            <v>AD149</v>
          </cell>
          <cell r="Q443" t="str">
            <v>Nguyễn Thanh Tuấn</v>
          </cell>
          <cell r="R443" t="str">
            <v>RD</v>
          </cell>
          <cell r="T443">
            <v>44767</v>
          </cell>
        </row>
        <row r="444">
          <cell r="P444" t="str">
            <v>AD149</v>
          </cell>
          <cell r="Q444" t="str">
            <v>Nguyễn Thanh Tuấn</v>
          </cell>
          <cell r="R444" t="str">
            <v>RD</v>
          </cell>
          <cell r="T444">
            <v>44767</v>
          </cell>
        </row>
        <row r="445">
          <cell r="P445" t="str">
            <v>AD149</v>
          </cell>
          <cell r="Q445" t="str">
            <v>Nguyễn Thanh Tuấn</v>
          </cell>
          <cell r="R445" t="str">
            <v>RD</v>
          </cell>
          <cell r="T445">
            <v>44767</v>
          </cell>
        </row>
        <row r="446">
          <cell r="P446" t="str">
            <v>AD149</v>
          </cell>
          <cell r="Q446" t="str">
            <v>Nguyễn Thanh Tuấn</v>
          </cell>
          <cell r="R446" t="str">
            <v>RD</v>
          </cell>
          <cell r="T446">
            <v>44767</v>
          </cell>
        </row>
        <row r="447">
          <cell r="P447" t="str">
            <v>AD149</v>
          </cell>
          <cell r="Q447" t="str">
            <v>Nguyễn Thanh Tuấn</v>
          </cell>
          <cell r="R447" t="str">
            <v>RD</v>
          </cell>
          <cell r="T447">
            <v>44767</v>
          </cell>
        </row>
        <row r="448">
          <cell r="P448" t="str">
            <v>AD149</v>
          </cell>
          <cell r="Q448" t="str">
            <v>Nguyễn Thanh Tuấn</v>
          </cell>
          <cell r="R448" t="str">
            <v>RD</v>
          </cell>
          <cell r="T448">
            <v>44767</v>
          </cell>
        </row>
        <row r="449">
          <cell r="P449" t="str">
            <v>AD149</v>
          </cell>
          <cell r="Q449" t="str">
            <v>Nguyễn Thanh Tuấn</v>
          </cell>
          <cell r="R449" t="str">
            <v>RD</v>
          </cell>
          <cell r="T449">
            <v>44767</v>
          </cell>
        </row>
        <row r="450">
          <cell r="P450" t="str">
            <v>AD149</v>
          </cell>
          <cell r="Q450" t="str">
            <v>Nguyễn Thanh Tuấn</v>
          </cell>
          <cell r="R450" t="str">
            <v>RD</v>
          </cell>
          <cell r="T450">
            <v>44767</v>
          </cell>
        </row>
        <row r="451">
          <cell r="P451" t="str">
            <v>AD151</v>
          </cell>
          <cell r="Q451" t="str">
            <v>Nguyễn Thanh Dân</v>
          </cell>
          <cell r="R451" t="str">
            <v>SZD</v>
          </cell>
          <cell r="T451">
            <v>43348</v>
          </cell>
          <cell r="U451">
            <v>45089</v>
          </cell>
        </row>
        <row r="452">
          <cell r="P452" t="str">
            <v>AD154</v>
          </cell>
          <cell r="Q452" t="str">
            <v>Trần Ngọc Hải</v>
          </cell>
          <cell r="R452" t="str">
            <v>SZD</v>
          </cell>
          <cell r="T452">
            <v>43200</v>
          </cell>
          <cell r="U452">
            <v>43781</v>
          </cell>
        </row>
        <row r="453">
          <cell r="P453" t="str">
            <v>AD155</v>
          </cell>
          <cell r="Q453" t="str">
            <v>Ngô Quốc Trung</v>
          </cell>
          <cell r="R453" t="str">
            <v>ZD</v>
          </cell>
          <cell r="T453">
            <v>43381</v>
          </cell>
          <cell r="U453">
            <v>44690</v>
          </cell>
        </row>
        <row r="454">
          <cell r="P454" t="str">
            <v>AD157</v>
          </cell>
          <cell r="Q454" t="str">
            <v>La Trọng Nghĩa</v>
          </cell>
          <cell r="R454" t="str">
            <v>ZD</v>
          </cell>
          <cell r="T454">
            <v>43389</v>
          </cell>
          <cell r="U454">
            <v>44180</v>
          </cell>
        </row>
        <row r="455">
          <cell r="P455" t="str">
            <v>AD158</v>
          </cell>
          <cell r="Q455" t="str">
            <v>Nguyễn Thị Nguyệt</v>
          </cell>
          <cell r="R455" t="str">
            <v>RAD</v>
          </cell>
          <cell r="T455">
            <v>43399</v>
          </cell>
        </row>
        <row r="456">
          <cell r="P456" t="str">
            <v>AD158</v>
          </cell>
          <cell r="Q456" t="str">
            <v>Nguyễn Thị Nguyệt</v>
          </cell>
          <cell r="R456" t="str">
            <v>RAD</v>
          </cell>
          <cell r="T456">
            <v>43399</v>
          </cell>
        </row>
        <row r="457">
          <cell r="P457" t="str">
            <v>AD158</v>
          </cell>
          <cell r="Q457" t="str">
            <v>Nguyễn Thị Nguyệt</v>
          </cell>
          <cell r="R457" t="str">
            <v>RAD</v>
          </cell>
          <cell r="T457">
            <v>43399</v>
          </cell>
        </row>
        <row r="458">
          <cell r="P458" t="str">
            <v>AD158</v>
          </cell>
          <cell r="Q458" t="str">
            <v>Nguyễn Thị Nguyệt</v>
          </cell>
          <cell r="R458" t="str">
            <v>RAD</v>
          </cell>
          <cell r="T458">
            <v>43399</v>
          </cell>
        </row>
        <row r="459">
          <cell r="P459" t="str">
            <v>AD158</v>
          </cell>
          <cell r="Q459" t="str">
            <v>Nguyễn Thị Nguyệt</v>
          </cell>
          <cell r="R459" t="str">
            <v>RAD</v>
          </cell>
          <cell r="T459">
            <v>43399</v>
          </cell>
        </row>
        <row r="460">
          <cell r="P460" t="str">
            <v>AD158</v>
          </cell>
          <cell r="Q460" t="str">
            <v>Nguyễn Thị Nguyệt</v>
          </cell>
          <cell r="R460" t="str">
            <v>RAD</v>
          </cell>
          <cell r="T460">
            <v>43399</v>
          </cell>
        </row>
        <row r="461">
          <cell r="P461" t="str">
            <v>AD162</v>
          </cell>
          <cell r="Q461" t="str">
            <v>Đỗ Thị Nga</v>
          </cell>
          <cell r="R461" t="str">
            <v>SZD</v>
          </cell>
          <cell r="T461">
            <v>43467</v>
          </cell>
        </row>
        <row r="462">
          <cell r="P462" t="str">
            <v>AD163</v>
          </cell>
          <cell r="Q462" t="str">
            <v>Lê Thị Hân</v>
          </cell>
          <cell r="R462" t="str">
            <v>SRD</v>
          </cell>
          <cell r="T462">
            <v>43480</v>
          </cell>
        </row>
        <row r="463">
          <cell r="P463" t="str">
            <v>AD163</v>
          </cell>
          <cell r="Q463" t="str">
            <v>Lê Thị Hân</v>
          </cell>
          <cell r="R463" t="str">
            <v>SRD</v>
          </cell>
          <cell r="T463">
            <v>43480</v>
          </cell>
        </row>
        <row r="464">
          <cell r="P464" t="str">
            <v>AD163</v>
          </cell>
          <cell r="Q464" t="str">
            <v>Lê Thị Hân</v>
          </cell>
          <cell r="R464" t="str">
            <v>SRD</v>
          </cell>
          <cell r="T464">
            <v>43480</v>
          </cell>
        </row>
        <row r="465">
          <cell r="P465" t="str">
            <v>AD163</v>
          </cell>
          <cell r="Q465" t="str">
            <v>Lê Thị Hân</v>
          </cell>
          <cell r="R465" t="str">
            <v>SRD</v>
          </cell>
          <cell r="T465">
            <v>43480</v>
          </cell>
        </row>
        <row r="466">
          <cell r="P466" t="str">
            <v>AD163</v>
          </cell>
          <cell r="Q466" t="str">
            <v>Lê Thị Hân</v>
          </cell>
          <cell r="R466" t="str">
            <v>SRD</v>
          </cell>
          <cell r="T466">
            <v>43480</v>
          </cell>
        </row>
        <row r="467">
          <cell r="P467" t="str">
            <v>AD163</v>
          </cell>
          <cell r="Q467" t="str">
            <v>Lê Thị Hân</v>
          </cell>
          <cell r="R467" t="str">
            <v>SRD</v>
          </cell>
          <cell r="T467">
            <v>43480</v>
          </cell>
        </row>
        <row r="468">
          <cell r="P468" t="str">
            <v>AD164</v>
          </cell>
          <cell r="Q468" t="str">
            <v>Trần Thị Thu Hiền</v>
          </cell>
          <cell r="R468" t="str">
            <v>ZD</v>
          </cell>
          <cell r="T468">
            <v>43486</v>
          </cell>
          <cell r="U468">
            <v>44104</v>
          </cell>
        </row>
        <row r="469">
          <cell r="P469" t="str">
            <v>AD166</v>
          </cell>
          <cell r="Q469" t="str">
            <v>Phan Hoài Minh</v>
          </cell>
          <cell r="R469" t="str">
            <v>ZD</v>
          </cell>
          <cell r="T469">
            <v>43507</v>
          </cell>
          <cell r="U469">
            <v>45071</v>
          </cell>
        </row>
        <row r="470">
          <cell r="P470" t="str">
            <v>AD174</v>
          </cell>
          <cell r="Q470" t="str">
            <v>Thiều Quang Mạnh</v>
          </cell>
          <cell r="R470" t="str">
            <v>RAD</v>
          </cell>
          <cell r="T470">
            <v>43556</v>
          </cell>
        </row>
        <row r="471">
          <cell r="P471" t="str">
            <v>AD174</v>
          </cell>
          <cell r="Q471" t="str">
            <v>Thiều Quang Mạnh</v>
          </cell>
          <cell r="R471" t="str">
            <v>RAD</v>
          </cell>
          <cell r="T471">
            <v>43556</v>
          </cell>
        </row>
        <row r="472">
          <cell r="P472" t="str">
            <v>AD174</v>
          </cell>
          <cell r="Q472" t="str">
            <v>Thiều Quang Mạnh</v>
          </cell>
          <cell r="R472" t="str">
            <v>RAD</v>
          </cell>
          <cell r="T472">
            <v>43556</v>
          </cell>
        </row>
        <row r="473">
          <cell r="P473" t="str">
            <v>AD174</v>
          </cell>
          <cell r="Q473" t="str">
            <v>Thiều Quang Mạnh</v>
          </cell>
          <cell r="R473" t="str">
            <v>RAD</v>
          </cell>
          <cell r="T473">
            <v>43556</v>
          </cell>
        </row>
        <row r="474">
          <cell r="P474" t="str">
            <v>AD175</v>
          </cell>
          <cell r="Q474" t="str">
            <v>Trần Văn Thắng</v>
          </cell>
          <cell r="R474" t="str">
            <v>ZD</v>
          </cell>
          <cell r="T474">
            <v>43557</v>
          </cell>
          <cell r="U474">
            <v>44561</v>
          </cell>
        </row>
        <row r="475">
          <cell r="P475" t="str">
            <v>AD176</v>
          </cell>
          <cell r="Q475" t="str">
            <v>Nguyễn Đức Thịnh</v>
          </cell>
          <cell r="R475" t="str">
            <v>SZD</v>
          </cell>
          <cell r="T475">
            <v>43581</v>
          </cell>
        </row>
        <row r="476">
          <cell r="P476" t="str">
            <v>AD179</v>
          </cell>
          <cell r="Q476" t="str">
            <v>Nguyễn Hữu Hiền</v>
          </cell>
          <cell r="R476" t="str">
            <v>TD</v>
          </cell>
          <cell r="T476">
            <v>43601</v>
          </cell>
        </row>
        <row r="477">
          <cell r="P477" t="str">
            <v>AD179</v>
          </cell>
          <cell r="Q477" t="str">
            <v>Nguyễn Hữu Hiền</v>
          </cell>
          <cell r="R477" t="str">
            <v>TD</v>
          </cell>
          <cell r="T477">
            <v>43601</v>
          </cell>
        </row>
        <row r="478">
          <cell r="P478" t="str">
            <v>AD179</v>
          </cell>
          <cell r="Q478" t="str">
            <v>Nguyễn Hữu Hiền</v>
          </cell>
          <cell r="R478" t="str">
            <v>TD</v>
          </cell>
          <cell r="T478">
            <v>43601</v>
          </cell>
        </row>
        <row r="479">
          <cell r="P479" t="str">
            <v>AD179</v>
          </cell>
          <cell r="Q479" t="str">
            <v>Nguyễn Hữu Hiền</v>
          </cell>
          <cell r="R479" t="str">
            <v>TD</v>
          </cell>
          <cell r="T479">
            <v>43601</v>
          </cell>
        </row>
        <row r="480">
          <cell r="P480" t="str">
            <v>AD179</v>
          </cell>
          <cell r="Q480" t="str">
            <v>Nguyễn Hữu Hiền</v>
          </cell>
          <cell r="R480" t="str">
            <v>TD</v>
          </cell>
          <cell r="T480">
            <v>43601</v>
          </cell>
        </row>
        <row r="481">
          <cell r="P481" t="str">
            <v>AD179</v>
          </cell>
          <cell r="Q481" t="str">
            <v>Nguyễn Hữu Hiền</v>
          </cell>
          <cell r="R481" t="str">
            <v>TD</v>
          </cell>
          <cell r="T481">
            <v>43601</v>
          </cell>
        </row>
        <row r="482">
          <cell r="P482" t="str">
            <v>AD179</v>
          </cell>
          <cell r="Q482" t="str">
            <v>Nguyễn Hữu Hiền</v>
          </cell>
          <cell r="R482" t="str">
            <v>TD</v>
          </cell>
          <cell r="T482">
            <v>43601</v>
          </cell>
        </row>
        <row r="483">
          <cell r="P483" t="str">
            <v>AD179</v>
          </cell>
          <cell r="Q483" t="str">
            <v>Nguyễn Hữu Hiền</v>
          </cell>
          <cell r="R483" t="str">
            <v>TD</v>
          </cell>
          <cell r="T483">
            <v>43601</v>
          </cell>
        </row>
        <row r="484">
          <cell r="P484" t="str">
            <v>AD179</v>
          </cell>
          <cell r="Q484" t="str">
            <v>Nguyễn Hữu Hiền</v>
          </cell>
          <cell r="R484" t="str">
            <v>TD</v>
          </cell>
          <cell r="T484">
            <v>43601</v>
          </cell>
        </row>
        <row r="485">
          <cell r="P485" t="str">
            <v>AD182</v>
          </cell>
          <cell r="Q485" t="str">
            <v>Trịnh Hồng Kha</v>
          </cell>
          <cell r="R485" t="str">
            <v>SZD</v>
          </cell>
          <cell r="T485">
            <v>43640</v>
          </cell>
          <cell r="U485">
            <v>43885</v>
          </cell>
        </row>
        <row r="486">
          <cell r="P486" t="str">
            <v>AD184</v>
          </cell>
          <cell r="Q486" t="str">
            <v>Nguyễn Hữu Nghiệm</v>
          </cell>
          <cell r="R486" t="str">
            <v>RAD</v>
          </cell>
          <cell r="T486">
            <v>44998</v>
          </cell>
          <cell r="U486">
            <v>45138</v>
          </cell>
        </row>
        <row r="487">
          <cell r="P487" t="str">
            <v>AD190</v>
          </cell>
          <cell r="Q487" t="str">
            <v>Phạm Thị Thu Cúc</v>
          </cell>
          <cell r="R487" t="str">
            <v>SZD</v>
          </cell>
          <cell r="T487">
            <v>43724</v>
          </cell>
          <cell r="U487">
            <v>45096</v>
          </cell>
        </row>
        <row r="488">
          <cell r="P488" t="str">
            <v>AD191</v>
          </cell>
          <cell r="Q488" t="str">
            <v>Vũ Đình Tuấn</v>
          </cell>
          <cell r="R488" t="str">
            <v>ZD</v>
          </cell>
          <cell r="T488">
            <v>44112</v>
          </cell>
          <cell r="U488">
            <v>44274</v>
          </cell>
        </row>
        <row r="489">
          <cell r="P489" t="str">
            <v>AD194</v>
          </cell>
          <cell r="Q489" t="str">
            <v>Nguyễn Hồng Phương</v>
          </cell>
          <cell r="R489" t="str">
            <v>RD</v>
          </cell>
          <cell r="T489">
            <v>43802</v>
          </cell>
          <cell r="U489">
            <v>44867</v>
          </cell>
        </row>
        <row r="490">
          <cell r="P490" t="str">
            <v>AD195</v>
          </cell>
          <cell r="Q490" t="str">
            <v>Đỗ Ngọc Phương Quỳnh</v>
          </cell>
          <cell r="R490" t="str">
            <v>ZD</v>
          </cell>
          <cell r="T490">
            <v>43802</v>
          </cell>
          <cell r="U490">
            <v>44867</v>
          </cell>
        </row>
        <row r="491">
          <cell r="P491" t="str">
            <v>AD197</v>
          </cell>
          <cell r="Q491" t="str">
            <v>Nguyễn Tấn Nhã</v>
          </cell>
          <cell r="R491" t="str">
            <v>ZD</v>
          </cell>
          <cell r="T491">
            <v>43802</v>
          </cell>
          <cell r="U491">
            <v>44127</v>
          </cell>
        </row>
        <row r="492">
          <cell r="P492" t="str">
            <v>AD198</v>
          </cell>
          <cell r="Q492" t="str">
            <v>Nguyễn Hữu Quyền</v>
          </cell>
          <cell r="R492" t="str">
            <v>ZD</v>
          </cell>
          <cell r="T492">
            <v>43815</v>
          </cell>
          <cell r="U492">
            <v>44816</v>
          </cell>
        </row>
        <row r="493">
          <cell r="P493" t="str">
            <v>AD199</v>
          </cell>
          <cell r="Q493" t="str">
            <v>Lương Thị Khánh Linh</v>
          </cell>
          <cell r="R493" t="str">
            <v>ZD</v>
          </cell>
          <cell r="T493">
            <v>43822</v>
          </cell>
          <cell r="U493">
            <v>44071</v>
          </cell>
        </row>
        <row r="494">
          <cell r="P494" t="str">
            <v>AD200</v>
          </cell>
          <cell r="Q494" t="str">
            <v>Dương Thị Thúy</v>
          </cell>
          <cell r="R494" t="str">
            <v>RD</v>
          </cell>
          <cell r="T494">
            <v>43825</v>
          </cell>
          <cell r="U494">
            <v>44274</v>
          </cell>
        </row>
        <row r="495">
          <cell r="P495" t="str">
            <v>AD203</v>
          </cell>
          <cell r="Q495" t="str">
            <v>Nguyễn Hải Yến</v>
          </cell>
          <cell r="R495" t="str">
            <v>SZD</v>
          </cell>
          <cell r="T495">
            <v>43845</v>
          </cell>
        </row>
        <row r="496">
          <cell r="P496" t="str">
            <v>AD204</v>
          </cell>
          <cell r="Q496" t="str">
            <v>Nguyễn Thanh Tuấn</v>
          </cell>
          <cell r="R496" t="str">
            <v>ZD</v>
          </cell>
          <cell r="T496">
            <v>43845</v>
          </cell>
          <cell r="U496">
            <v>44445</v>
          </cell>
        </row>
        <row r="497">
          <cell r="P497" t="str">
            <v>AD205</v>
          </cell>
          <cell r="Q497" t="str">
            <v>Nguyễn Anh Tuấn</v>
          </cell>
          <cell r="R497" t="str">
            <v>RD</v>
          </cell>
          <cell r="T497">
            <v>43892</v>
          </cell>
          <cell r="U497">
            <v>44291</v>
          </cell>
        </row>
        <row r="498">
          <cell r="P498" t="str">
            <v>AD209</v>
          </cell>
          <cell r="Q498" t="str">
            <v>Nguyễn Thanh Trúc</v>
          </cell>
          <cell r="R498" t="str">
            <v>SZD</v>
          </cell>
          <cell r="T498">
            <v>43922</v>
          </cell>
          <cell r="U498">
            <v>44247</v>
          </cell>
        </row>
        <row r="499">
          <cell r="P499" t="str">
            <v>AD210</v>
          </cell>
          <cell r="Q499" t="str">
            <v>Lục Văn Công</v>
          </cell>
          <cell r="R499" t="str">
            <v>SZD</v>
          </cell>
          <cell r="T499">
            <v>43922</v>
          </cell>
          <cell r="U499">
            <v>44995</v>
          </cell>
        </row>
        <row r="500">
          <cell r="P500" t="str">
            <v>AD211</v>
          </cell>
          <cell r="Q500" t="str">
            <v>Bùi Quang Long</v>
          </cell>
          <cell r="R500" t="str">
            <v>ZD</v>
          </cell>
          <cell r="T500">
            <v>43927</v>
          </cell>
          <cell r="U500">
            <v>44106</v>
          </cell>
        </row>
        <row r="501">
          <cell r="P501" t="str">
            <v>AD212</v>
          </cell>
          <cell r="Q501" t="str">
            <v>Lê Thị Thùy Dung</v>
          </cell>
          <cell r="R501" t="str">
            <v>SRD</v>
          </cell>
          <cell r="T501">
            <v>43927</v>
          </cell>
        </row>
        <row r="502">
          <cell r="P502" t="str">
            <v>AD212</v>
          </cell>
          <cell r="Q502" t="str">
            <v>Lê Thị Thùy Dung</v>
          </cell>
          <cell r="R502" t="str">
            <v>SRD</v>
          </cell>
          <cell r="T502">
            <v>43927</v>
          </cell>
        </row>
        <row r="503">
          <cell r="P503" t="str">
            <v>AD212</v>
          </cell>
          <cell r="Q503" t="str">
            <v>Lê Thị Thùy Dung</v>
          </cell>
          <cell r="R503" t="str">
            <v>SRD</v>
          </cell>
          <cell r="T503">
            <v>43927</v>
          </cell>
        </row>
        <row r="504">
          <cell r="P504" t="str">
            <v>AD212</v>
          </cell>
          <cell r="Q504" t="str">
            <v>Lê Thị Thùy Dung</v>
          </cell>
          <cell r="R504" t="str">
            <v>SRD</v>
          </cell>
          <cell r="T504">
            <v>43927</v>
          </cell>
        </row>
        <row r="505">
          <cell r="P505" t="str">
            <v>AD212</v>
          </cell>
          <cell r="Q505" t="str">
            <v>Lê Thị Thùy Dung</v>
          </cell>
          <cell r="R505" t="str">
            <v>SRD</v>
          </cell>
          <cell r="T505">
            <v>43927</v>
          </cell>
        </row>
        <row r="506">
          <cell r="P506" t="str">
            <v>AD212</v>
          </cell>
          <cell r="Q506" t="str">
            <v>Lê Thị Thùy Dung</v>
          </cell>
          <cell r="R506" t="str">
            <v>SRD</v>
          </cell>
          <cell r="T506">
            <v>43927</v>
          </cell>
        </row>
        <row r="507">
          <cell r="P507" t="str">
            <v>AD213</v>
          </cell>
          <cell r="Q507" t="str">
            <v>Nguyễn Hùng Phong</v>
          </cell>
          <cell r="R507" t="str">
            <v>TD</v>
          </cell>
          <cell r="T507">
            <v>43952</v>
          </cell>
          <cell r="U507">
            <v>44652</v>
          </cell>
        </row>
        <row r="508">
          <cell r="P508" t="str">
            <v>AD214</v>
          </cell>
          <cell r="Q508" t="str">
            <v>Lê Quang</v>
          </cell>
          <cell r="R508" t="str">
            <v>RAD</v>
          </cell>
          <cell r="T508">
            <v>45103</v>
          </cell>
        </row>
        <row r="509">
          <cell r="P509" t="str">
            <v>AD214</v>
          </cell>
          <cell r="Q509" t="str">
            <v>Lê Quang</v>
          </cell>
          <cell r="R509" t="str">
            <v>RAD</v>
          </cell>
          <cell r="T509">
            <v>45103</v>
          </cell>
        </row>
        <row r="510">
          <cell r="P510" t="str">
            <v>AD215</v>
          </cell>
          <cell r="Q510" t="str">
            <v>Nguyễn Tấn Hải</v>
          </cell>
          <cell r="R510" t="str">
            <v>SZD</v>
          </cell>
          <cell r="T510">
            <v>43957</v>
          </cell>
          <cell r="U510">
            <v>44454</v>
          </cell>
        </row>
        <row r="511">
          <cell r="P511" t="str">
            <v>AD216</v>
          </cell>
          <cell r="Q511" t="str">
            <v>Trần Đình Vinh</v>
          </cell>
          <cell r="R511" t="str">
            <v>ZD</v>
          </cell>
          <cell r="T511">
            <v>43963</v>
          </cell>
          <cell r="U511">
            <v>44302</v>
          </cell>
        </row>
        <row r="512">
          <cell r="P512" t="str">
            <v>AD217</v>
          </cell>
          <cell r="Q512" t="str">
            <v>Trần Văn Nhân</v>
          </cell>
          <cell r="R512" t="str">
            <v>ZD</v>
          </cell>
          <cell r="T512">
            <v>43964</v>
          </cell>
          <cell r="U512">
            <v>44022</v>
          </cell>
        </row>
        <row r="513">
          <cell r="P513" t="str">
            <v>AD218</v>
          </cell>
          <cell r="Q513" t="str">
            <v>Nguyễn Thiên Vũ</v>
          </cell>
          <cell r="R513" t="str">
            <v>RD</v>
          </cell>
          <cell r="T513">
            <v>43969</v>
          </cell>
          <cell r="U513">
            <v>44447</v>
          </cell>
        </row>
        <row r="514">
          <cell r="P514" t="str">
            <v>AD219</v>
          </cell>
          <cell r="Q514" t="str">
            <v>Lê Hải Hà</v>
          </cell>
          <cell r="R514" t="str">
            <v>ZD</v>
          </cell>
          <cell r="T514">
            <v>43969</v>
          </cell>
          <cell r="U514">
            <v>44169</v>
          </cell>
        </row>
        <row r="515">
          <cell r="P515" t="str">
            <v>AD222</v>
          </cell>
          <cell r="Q515" t="str">
            <v>Trương Thị Bích Hảo</v>
          </cell>
          <cell r="R515" t="str">
            <v>ZD</v>
          </cell>
          <cell r="T515">
            <v>43976</v>
          </cell>
          <cell r="U515">
            <v>44438</v>
          </cell>
        </row>
        <row r="516">
          <cell r="P516" t="str">
            <v>AD223</v>
          </cell>
          <cell r="Q516" t="str">
            <v>Lương Công Bảo Nghiệp</v>
          </cell>
          <cell r="R516" t="str">
            <v>RD</v>
          </cell>
          <cell r="T516">
            <v>43978</v>
          </cell>
          <cell r="U516">
            <v>44575</v>
          </cell>
        </row>
        <row r="517">
          <cell r="P517" t="str">
            <v>AD224</v>
          </cell>
          <cell r="Q517" t="str">
            <v>Mai Việt Hòa</v>
          </cell>
          <cell r="R517" t="str">
            <v>SZD</v>
          </cell>
          <cell r="T517">
            <v>43978</v>
          </cell>
          <cell r="U517">
            <v>44575</v>
          </cell>
        </row>
        <row r="518">
          <cell r="P518" t="str">
            <v>AD225</v>
          </cell>
          <cell r="Q518" t="str">
            <v>Nguyễn Trí Tài</v>
          </cell>
          <cell r="R518" t="str">
            <v>SZD</v>
          </cell>
          <cell r="T518">
            <v>43978</v>
          </cell>
          <cell r="U518">
            <v>44575</v>
          </cell>
        </row>
        <row r="519">
          <cell r="P519" t="str">
            <v>AD226</v>
          </cell>
          <cell r="Q519" t="str">
            <v>Nguyễn Đằng Giao</v>
          </cell>
          <cell r="R519" t="str">
            <v>TD</v>
          </cell>
          <cell r="T519">
            <v>43983</v>
          </cell>
        </row>
        <row r="520">
          <cell r="P520" t="str">
            <v>AD226</v>
          </cell>
          <cell r="Q520" t="str">
            <v>Nguyễn Đằng Giao</v>
          </cell>
          <cell r="R520" t="str">
            <v>TD</v>
          </cell>
          <cell r="T520">
            <v>43983</v>
          </cell>
        </row>
        <row r="521">
          <cell r="P521" t="str">
            <v>AD226</v>
          </cell>
          <cell r="Q521" t="str">
            <v>Nguyễn Đằng Giao</v>
          </cell>
          <cell r="R521" t="str">
            <v>TD</v>
          </cell>
          <cell r="T521">
            <v>43983</v>
          </cell>
        </row>
        <row r="522">
          <cell r="P522" t="str">
            <v>AD226</v>
          </cell>
          <cell r="Q522" t="str">
            <v>Nguyễn Đằng Giao</v>
          </cell>
          <cell r="R522" t="str">
            <v>TD</v>
          </cell>
          <cell r="T522">
            <v>43983</v>
          </cell>
        </row>
        <row r="523">
          <cell r="P523" t="str">
            <v>AD226</v>
          </cell>
          <cell r="Q523" t="str">
            <v>Nguyễn Đằng Giao</v>
          </cell>
          <cell r="R523" t="str">
            <v>TD</v>
          </cell>
          <cell r="T523">
            <v>43983</v>
          </cell>
        </row>
        <row r="524">
          <cell r="P524" t="str">
            <v>AD226</v>
          </cell>
          <cell r="Q524" t="str">
            <v>Nguyễn Đằng Giao</v>
          </cell>
          <cell r="R524" t="str">
            <v>TD</v>
          </cell>
          <cell r="T524">
            <v>43983</v>
          </cell>
        </row>
        <row r="525">
          <cell r="P525" t="str">
            <v>AD226</v>
          </cell>
          <cell r="Q525" t="str">
            <v>Nguyễn Đằng Giao</v>
          </cell>
          <cell r="R525" t="str">
            <v>TD</v>
          </cell>
          <cell r="T525">
            <v>43983</v>
          </cell>
        </row>
        <row r="526">
          <cell r="P526" t="str">
            <v>AD226</v>
          </cell>
          <cell r="Q526" t="str">
            <v>Nguyễn Đằng Giao</v>
          </cell>
          <cell r="R526" t="str">
            <v>TD</v>
          </cell>
          <cell r="T526">
            <v>43983</v>
          </cell>
        </row>
        <row r="527">
          <cell r="P527" t="str">
            <v>AD226</v>
          </cell>
          <cell r="Q527" t="str">
            <v>Nguyễn Đằng Giao</v>
          </cell>
          <cell r="R527" t="str">
            <v>TD</v>
          </cell>
          <cell r="T527">
            <v>43983</v>
          </cell>
        </row>
        <row r="528">
          <cell r="P528" t="str">
            <v>AD227</v>
          </cell>
          <cell r="Q528" t="str">
            <v>Phạm Văn Chính</v>
          </cell>
          <cell r="R528" t="str">
            <v>ZD</v>
          </cell>
          <cell r="T528">
            <v>43983</v>
          </cell>
          <cell r="U528">
            <v>44224</v>
          </cell>
        </row>
        <row r="529">
          <cell r="P529" t="str">
            <v>AD228</v>
          </cell>
          <cell r="Q529" t="str">
            <v>Nguyễn Thanh Nhựt</v>
          </cell>
          <cell r="R529" t="str">
            <v>SZD</v>
          </cell>
          <cell r="T529">
            <v>43983</v>
          </cell>
          <cell r="U529">
            <v>45127</v>
          </cell>
        </row>
        <row r="530">
          <cell r="P530" t="str">
            <v>AD229</v>
          </cell>
          <cell r="Q530" t="str">
            <v>Lê Ngọc Hiền</v>
          </cell>
          <cell r="R530" t="str">
            <v>ZD</v>
          </cell>
          <cell r="T530">
            <v>43983</v>
          </cell>
          <cell r="U530">
            <v>44061</v>
          </cell>
        </row>
        <row r="531">
          <cell r="P531" t="str">
            <v>AD230</v>
          </cell>
          <cell r="Q531" t="str">
            <v>Cao Đại Chiến</v>
          </cell>
          <cell r="R531" t="str">
            <v>RD</v>
          </cell>
          <cell r="T531">
            <v>43985</v>
          </cell>
          <cell r="U531">
            <v>44424</v>
          </cell>
        </row>
        <row r="532">
          <cell r="P532" t="str">
            <v>AD231</v>
          </cell>
          <cell r="Q532" t="str">
            <v>Trần Đức Dũng</v>
          </cell>
          <cell r="R532" t="str">
            <v>RD</v>
          </cell>
          <cell r="T532">
            <v>43986</v>
          </cell>
          <cell r="U532">
            <v>44287</v>
          </cell>
        </row>
        <row r="533">
          <cell r="P533" t="str">
            <v>AD232</v>
          </cell>
          <cell r="Q533" t="str">
            <v>Nguyễn Ngọc Luân</v>
          </cell>
          <cell r="R533" t="str">
            <v>ZD</v>
          </cell>
          <cell r="T533">
            <v>43986</v>
          </cell>
          <cell r="U533">
            <v>44389</v>
          </cell>
        </row>
        <row r="534">
          <cell r="P534" t="str">
            <v>AD233</v>
          </cell>
          <cell r="Q534" t="str">
            <v>Nguyễn Thị Kim Hoàng</v>
          </cell>
          <cell r="R534" t="str">
            <v>RD</v>
          </cell>
          <cell r="T534">
            <v>43990</v>
          </cell>
          <cell r="U534">
            <v>44834</v>
          </cell>
        </row>
        <row r="535">
          <cell r="P535" t="str">
            <v>AD234</v>
          </cell>
          <cell r="Q535" t="str">
            <v>Tạ Thị Phi Hà</v>
          </cell>
          <cell r="R535" t="str">
            <v>SZD</v>
          </cell>
          <cell r="T535">
            <v>43990</v>
          </cell>
          <cell r="U535">
            <v>44438</v>
          </cell>
        </row>
        <row r="536">
          <cell r="P536" t="str">
            <v>AD235</v>
          </cell>
          <cell r="Q536" t="str">
            <v>Nguyễn Nhẫn Chí</v>
          </cell>
          <cell r="R536" t="str">
            <v>RD</v>
          </cell>
          <cell r="T536">
            <v>43990</v>
          </cell>
          <cell r="U536">
            <v>44165</v>
          </cell>
        </row>
        <row r="537">
          <cell r="P537" t="str">
            <v>AD236</v>
          </cell>
          <cell r="Q537" t="str">
            <v>Nguyễn Đại Huân</v>
          </cell>
          <cell r="R537" t="str">
            <v>ZD</v>
          </cell>
          <cell r="T537">
            <v>43990</v>
          </cell>
          <cell r="U537">
            <v>44133</v>
          </cell>
        </row>
        <row r="538">
          <cell r="P538" t="str">
            <v>AD237</v>
          </cell>
          <cell r="Q538" t="str">
            <v>Nguyễn Hồng Đăng</v>
          </cell>
          <cell r="R538" t="str">
            <v>ZD</v>
          </cell>
          <cell r="T538">
            <v>43990</v>
          </cell>
          <cell r="U538">
            <v>44041</v>
          </cell>
        </row>
        <row r="539">
          <cell r="P539" t="str">
            <v>AD239</v>
          </cell>
          <cell r="Q539" t="str">
            <v>Trương Thị Kim Uyên</v>
          </cell>
          <cell r="R539" t="str">
            <v>ZD</v>
          </cell>
          <cell r="T539">
            <v>43992</v>
          </cell>
          <cell r="U539">
            <v>45093</v>
          </cell>
        </row>
        <row r="540">
          <cell r="P540" t="str">
            <v>AD240</v>
          </cell>
          <cell r="Q540" t="str">
            <v>Đặng Thị Thu Trang</v>
          </cell>
          <cell r="R540" t="str">
            <v>ZD</v>
          </cell>
          <cell r="T540">
            <v>43992</v>
          </cell>
          <cell r="U540">
            <v>44083</v>
          </cell>
        </row>
        <row r="541">
          <cell r="P541" t="str">
            <v>AD242</v>
          </cell>
          <cell r="Q541" t="str">
            <v>Trịnh Phan Huy Linh</v>
          </cell>
          <cell r="R541" t="str">
            <v>RD</v>
          </cell>
          <cell r="T541">
            <v>43997</v>
          </cell>
          <cell r="U541">
            <v>44972</v>
          </cell>
        </row>
        <row r="542">
          <cell r="P542" t="str">
            <v>AD243</v>
          </cell>
          <cell r="Q542" t="str">
            <v>Nguyễn Thị Ngọc Châu</v>
          </cell>
          <cell r="R542" t="str">
            <v>SE</v>
          </cell>
          <cell r="T542">
            <v>43997</v>
          </cell>
        </row>
        <row r="543">
          <cell r="P543" t="str">
            <v>AD244</v>
          </cell>
          <cell r="Q543" t="str">
            <v>Lê Thị Mộng Chí</v>
          </cell>
          <cell r="R543" t="str">
            <v>ZD</v>
          </cell>
          <cell r="T543">
            <v>43997</v>
          </cell>
          <cell r="U543">
            <v>44083</v>
          </cell>
        </row>
        <row r="544">
          <cell r="P544" t="str">
            <v>AD245</v>
          </cell>
          <cell r="Q544" t="str">
            <v>Trần Hải Đăng</v>
          </cell>
          <cell r="R544" t="str">
            <v>ZD</v>
          </cell>
          <cell r="T544">
            <v>43997</v>
          </cell>
          <cell r="U544">
            <v>44208</v>
          </cell>
        </row>
        <row r="545">
          <cell r="P545" t="str">
            <v>AD246</v>
          </cell>
          <cell r="Q545" t="str">
            <v>Nguyễn Thanh Lộc</v>
          </cell>
          <cell r="R545" t="str">
            <v>RD</v>
          </cell>
          <cell r="T545">
            <v>43998</v>
          </cell>
        </row>
        <row r="546">
          <cell r="P546" t="str">
            <v>AD246</v>
          </cell>
          <cell r="Q546" t="str">
            <v>Nguyễn Thanh Lộc</v>
          </cell>
          <cell r="R546" t="str">
            <v>RD</v>
          </cell>
          <cell r="T546">
            <v>43998</v>
          </cell>
        </row>
        <row r="547">
          <cell r="P547" t="str">
            <v>AD246</v>
          </cell>
          <cell r="Q547" t="str">
            <v>Nguyễn Thanh Lộc</v>
          </cell>
          <cell r="R547" t="str">
            <v>RD</v>
          </cell>
          <cell r="T547">
            <v>43998</v>
          </cell>
        </row>
        <row r="548">
          <cell r="P548" t="str">
            <v>AD247</v>
          </cell>
          <cell r="Q548" t="str">
            <v>Trần Thị Hồng Hạnh</v>
          </cell>
          <cell r="R548" t="str">
            <v>SE</v>
          </cell>
          <cell r="T548">
            <v>43998</v>
          </cell>
        </row>
        <row r="549">
          <cell r="P549" t="str">
            <v>AD248</v>
          </cell>
          <cell r="Q549" t="str">
            <v>Trần Quang Khải</v>
          </cell>
          <cell r="R549" t="str">
            <v>RAD</v>
          </cell>
          <cell r="T549">
            <v>44844</v>
          </cell>
          <cell r="U549">
            <v>45159</v>
          </cell>
        </row>
        <row r="550">
          <cell r="P550" t="str">
            <v>AD249</v>
          </cell>
          <cell r="Q550" t="str">
            <v>Phan Thị Lịch</v>
          </cell>
          <cell r="R550" t="str">
            <v>ZD</v>
          </cell>
          <cell r="T550">
            <v>43999</v>
          </cell>
          <cell r="U550">
            <v>44053</v>
          </cell>
        </row>
        <row r="551">
          <cell r="P551" t="str">
            <v>AD250</v>
          </cell>
          <cell r="Q551" t="str">
            <v>Trần Thanh Tuấn</v>
          </cell>
          <cell r="R551" t="str">
            <v>ZD</v>
          </cell>
          <cell r="T551">
            <v>44004</v>
          </cell>
          <cell r="U551">
            <v>44991</v>
          </cell>
        </row>
        <row r="552">
          <cell r="P552" t="str">
            <v>AD251</v>
          </cell>
          <cell r="Q552" t="str">
            <v>Nguyễn Quang Huy</v>
          </cell>
          <cell r="R552" t="str">
            <v>ZD</v>
          </cell>
          <cell r="T552">
            <v>44004</v>
          </cell>
          <cell r="U552">
            <v>44295</v>
          </cell>
        </row>
        <row r="553">
          <cell r="P553" t="str">
            <v>AD252</v>
          </cell>
          <cell r="Q553" t="str">
            <v>Hà Văn Ngọc</v>
          </cell>
          <cell r="R553" t="str">
            <v>ZD</v>
          </cell>
          <cell r="T553">
            <v>44004</v>
          </cell>
          <cell r="U553">
            <v>44104</v>
          </cell>
        </row>
        <row r="554">
          <cell r="P554" t="str">
            <v>AD254</v>
          </cell>
          <cell r="Q554" t="str">
            <v>Bùi Quang Hoàn</v>
          </cell>
          <cell r="R554" t="str">
            <v>RD</v>
          </cell>
          <cell r="T554">
            <v>44006</v>
          </cell>
          <cell r="U554">
            <v>44785</v>
          </cell>
        </row>
        <row r="555">
          <cell r="P555" t="str">
            <v>AD255</v>
          </cell>
          <cell r="Q555" t="str">
            <v>Phan Thế Khơi</v>
          </cell>
          <cell r="R555" t="str">
            <v>ZD</v>
          </cell>
          <cell r="T555">
            <v>44006</v>
          </cell>
          <cell r="U555">
            <v>44438</v>
          </cell>
        </row>
        <row r="556">
          <cell r="P556" t="str">
            <v>AD256</v>
          </cell>
          <cell r="Q556" t="str">
            <v>Nguyễn Minh Hậu</v>
          </cell>
          <cell r="R556" t="str">
            <v>RD</v>
          </cell>
          <cell r="T556">
            <v>44075</v>
          </cell>
          <cell r="U556">
            <v>44270</v>
          </cell>
        </row>
        <row r="557">
          <cell r="P557" t="str">
            <v>AD257</v>
          </cell>
          <cell r="Q557" t="str">
            <v>Phan Tấn Nam</v>
          </cell>
          <cell r="R557" t="str">
            <v>ZD</v>
          </cell>
          <cell r="T557">
            <v>44008</v>
          </cell>
          <cell r="U557">
            <v>44235</v>
          </cell>
        </row>
        <row r="558">
          <cell r="P558" t="str">
            <v>AD258</v>
          </cell>
          <cell r="Q558" t="str">
            <v>Nguyễn Trọng Sang</v>
          </cell>
          <cell r="R558" t="str">
            <v>ZD</v>
          </cell>
          <cell r="T558">
            <v>44008</v>
          </cell>
          <cell r="U558">
            <v>44379</v>
          </cell>
        </row>
        <row r="559">
          <cell r="P559" t="str">
            <v>AD259</v>
          </cell>
          <cell r="Q559" t="str">
            <v>Nguyễn Thị Lệ</v>
          </cell>
          <cell r="R559" t="str">
            <v>ZD</v>
          </cell>
          <cell r="T559">
            <v>44008</v>
          </cell>
          <cell r="U559">
            <v>44384</v>
          </cell>
        </row>
        <row r="560">
          <cell r="P560" t="str">
            <v>AD260</v>
          </cell>
          <cell r="Q560" t="str">
            <v>Hoàng Phước Hổ</v>
          </cell>
          <cell r="R560" t="str">
            <v>RAD</v>
          </cell>
          <cell r="T560">
            <v>45051</v>
          </cell>
        </row>
        <row r="561">
          <cell r="P561" t="str">
            <v>AD261</v>
          </cell>
          <cell r="Q561" t="str">
            <v>Lương Viết Long</v>
          </cell>
          <cell r="R561" t="str">
            <v>SZD</v>
          </cell>
          <cell r="T561">
            <v>44013</v>
          </cell>
          <cell r="U561">
            <v>44326</v>
          </cell>
        </row>
        <row r="562">
          <cell r="P562" t="str">
            <v>AD262</v>
          </cell>
          <cell r="Q562" t="str">
            <v>Bùi Minh Thư</v>
          </cell>
          <cell r="R562" t="str">
            <v>SZD</v>
          </cell>
          <cell r="T562">
            <v>44927</v>
          </cell>
        </row>
        <row r="563">
          <cell r="P563" t="str">
            <v>AD262</v>
          </cell>
          <cell r="Q563" t="str">
            <v>Bùi Minh Thư</v>
          </cell>
          <cell r="R563" t="str">
            <v>SZD</v>
          </cell>
          <cell r="T563">
            <v>44927</v>
          </cell>
        </row>
        <row r="564">
          <cell r="P564" t="str">
            <v>AD263</v>
          </cell>
          <cell r="Q564" t="str">
            <v>Phạm Văn Lục</v>
          </cell>
          <cell r="R564" t="str">
            <v>ZD</v>
          </cell>
          <cell r="T564">
            <v>44013</v>
          </cell>
          <cell r="U564">
            <v>44812</v>
          </cell>
        </row>
        <row r="565">
          <cell r="P565" t="str">
            <v>AD264</v>
          </cell>
          <cell r="Q565" t="str">
            <v>Phan Tuấn Anh</v>
          </cell>
          <cell r="R565" t="str">
            <v>ZD</v>
          </cell>
          <cell r="T565">
            <v>44013</v>
          </cell>
          <cell r="U565">
            <v>44133</v>
          </cell>
        </row>
        <row r="566">
          <cell r="P566" t="str">
            <v>AD265</v>
          </cell>
          <cell r="Q566" t="str">
            <v>Đặng Ngọc Tuấn Anh</v>
          </cell>
          <cell r="R566" t="str">
            <v>ZD</v>
          </cell>
          <cell r="T566">
            <v>44013</v>
          </cell>
          <cell r="U566">
            <v>44067</v>
          </cell>
        </row>
        <row r="567">
          <cell r="P567" t="str">
            <v>AD266</v>
          </cell>
          <cell r="Q567" t="str">
            <v>Lê Hoàng Quốc Cẩm</v>
          </cell>
          <cell r="R567" t="str">
            <v>ZD</v>
          </cell>
          <cell r="T567">
            <v>44013</v>
          </cell>
          <cell r="U567">
            <v>44267</v>
          </cell>
        </row>
        <row r="568">
          <cell r="P568" t="str">
            <v>AD267</v>
          </cell>
          <cell r="Q568" t="str">
            <v>Nguyễn Tiến Dũng</v>
          </cell>
          <cell r="R568" t="str">
            <v>ZD</v>
          </cell>
          <cell r="T568">
            <v>44015</v>
          </cell>
          <cell r="U568">
            <v>44558</v>
          </cell>
        </row>
        <row r="569">
          <cell r="P569" t="str">
            <v>AD268</v>
          </cell>
          <cell r="Q569" t="str">
            <v>Nguyễn Tất Sơn</v>
          </cell>
          <cell r="R569" t="str">
            <v>AZD</v>
          </cell>
          <cell r="T569">
            <v>44713</v>
          </cell>
          <cell r="U569">
            <v>44866</v>
          </cell>
        </row>
        <row r="570">
          <cell r="P570" t="str">
            <v>AD269</v>
          </cell>
          <cell r="Q570" t="str">
            <v>Hoàng Biên Thùy</v>
          </cell>
          <cell r="R570" t="str">
            <v>SZD</v>
          </cell>
          <cell r="T570">
            <v>44767</v>
          </cell>
          <cell r="U570">
            <v>45005</v>
          </cell>
        </row>
        <row r="571">
          <cell r="P571" t="str">
            <v>AD270</v>
          </cell>
          <cell r="Q571" t="str">
            <v>Trình Thị Kim Oanh</v>
          </cell>
          <cell r="R571" t="str">
            <v>ZD</v>
          </cell>
          <cell r="T571">
            <v>44018</v>
          </cell>
          <cell r="U571">
            <v>44274</v>
          </cell>
        </row>
        <row r="572">
          <cell r="P572" t="str">
            <v>AD271</v>
          </cell>
          <cell r="Q572" t="str">
            <v>Trần Thị Phương Nghi</v>
          </cell>
          <cell r="R572" t="str">
            <v>SZD</v>
          </cell>
          <cell r="T572">
            <v>44021</v>
          </cell>
          <cell r="U572">
            <v>44447</v>
          </cell>
        </row>
        <row r="573">
          <cell r="P573" t="str">
            <v>AD272</v>
          </cell>
          <cell r="Q573" t="str">
            <v>Trần Thanh Hùng</v>
          </cell>
          <cell r="R573" t="str">
            <v>ZD</v>
          </cell>
          <cell r="T573">
            <v>44025</v>
          </cell>
          <cell r="U573">
            <v>45117</v>
          </cell>
        </row>
        <row r="574">
          <cell r="P574" t="str">
            <v>AD273</v>
          </cell>
          <cell r="Q574" t="str">
            <v>Bùi Văn Thách</v>
          </cell>
          <cell r="R574" t="str">
            <v>RAD</v>
          </cell>
          <cell r="T574">
            <v>44025</v>
          </cell>
          <cell r="U574">
            <v>44994</v>
          </cell>
        </row>
        <row r="575">
          <cell r="P575" t="str">
            <v>AD274</v>
          </cell>
          <cell r="Q575" t="str">
            <v>Nguyễn Thị Minh Thanh</v>
          </cell>
          <cell r="R575" t="str">
            <v>SZD</v>
          </cell>
          <cell r="T575">
            <v>44026</v>
          </cell>
          <cell r="U575">
            <v>44757</v>
          </cell>
        </row>
        <row r="576">
          <cell r="P576" t="str">
            <v>AD275</v>
          </cell>
          <cell r="Q576" t="str">
            <v>Trần Minh Quang</v>
          </cell>
          <cell r="R576" t="str">
            <v>RD</v>
          </cell>
          <cell r="T576">
            <v>44844</v>
          </cell>
          <cell r="U576">
            <v>45089</v>
          </cell>
        </row>
        <row r="577">
          <cell r="P577" t="str">
            <v>AD276</v>
          </cell>
          <cell r="Q577" t="str">
            <v>Lê Ngọc Sơn</v>
          </cell>
          <cell r="R577" t="str">
            <v>SZD</v>
          </cell>
          <cell r="T577">
            <v>44027</v>
          </cell>
          <cell r="U577">
            <v>44236</v>
          </cell>
        </row>
        <row r="578">
          <cell r="P578" t="str">
            <v>AD277</v>
          </cell>
          <cell r="Q578" t="str">
            <v>Lê Quang Nhuần</v>
          </cell>
          <cell r="R578" t="str">
            <v>SZD</v>
          </cell>
          <cell r="T578">
            <v>44027</v>
          </cell>
          <cell r="U578">
            <v>44550</v>
          </cell>
        </row>
        <row r="579">
          <cell r="P579" t="str">
            <v>AD278</v>
          </cell>
          <cell r="Q579" t="str">
            <v>Nguyễn Phi Hùng</v>
          </cell>
          <cell r="R579" t="str">
            <v>SZD</v>
          </cell>
          <cell r="T579">
            <v>44929</v>
          </cell>
        </row>
        <row r="580">
          <cell r="P580" t="str">
            <v>AD279</v>
          </cell>
          <cell r="Q580" t="str">
            <v>Phạm Thị Duy Lan</v>
          </cell>
          <cell r="R580" t="str">
            <v>SZD</v>
          </cell>
          <cell r="T580">
            <v>44096</v>
          </cell>
          <cell r="U580">
            <v>44131</v>
          </cell>
        </row>
        <row r="581">
          <cell r="P581" t="str">
            <v>AD280</v>
          </cell>
          <cell r="Q581" t="str">
            <v>Võ Tấn Một</v>
          </cell>
          <cell r="R581" t="str">
            <v>SZD</v>
          </cell>
          <cell r="T581">
            <v>44028</v>
          </cell>
          <cell r="U581">
            <v>44231</v>
          </cell>
        </row>
        <row r="582">
          <cell r="P582" t="str">
            <v>AD281</v>
          </cell>
          <cell r="Q582" t="str">
            <v>Trần Văn Minh</v>
          </cell>
          <cell r="R582" t="str">
            <v>ZD</v>
          </cell>
          <cell r="T582">
            <v>44844</v>
          </cell>
          <cell r="U582">
            <v>44995</v>
          </cell>
        </row>
        <row r="583">
          <cell r="P583" t="str">
            <v>AD282</v>
          </cell>
          <cell r="Q583" t="str">
            <v>Đào Minh Hiếu</v>
          </cell>
          <cell r="R583" t="str">
            <v>SZD</v>
          </cell>
          <cell r="T583">
            <v>44032</v>
          </cell>
          <cell r="U583">
            <v>44361</v>
          </cell>
        </row>
        <row r="584">
          <cell r="P584" t="str">
            <v>AD283</v>
          </cell>
          <cell r="Q584" t="str">
            <v>Nguyễn Long Vân</v>
          </cell>
          <cell r="R584" t="str">
            <v>ZD</v>
          </cell>
          <cell r="T584">
            <v>44032</v>
          </cell>
          <cell r="U584">
            <v>44295</v>
          </cell>
        </row>
        <row r="585">
          <cell r="P585" t="str">
            <v>AD284</v>
          </cell>
          <cell r="Q585" t="str">
            <v>Nguyễn Lưu Hoàng Quân</v>
          </cell>
          <cell r="R585" t="str">
            <v>ZD</v>
          </cell>
          <cell r="T585">
            <v>44032</v>
          </cell>
          <cell r="U585">
            <v>44074</v>
          </cell>
        </row>
        <row r="586">
          <cell r="P586" t="str">
            <v>AD285</v>
          </cell>
          <cell r="Q586" t="str">
            <v>Nguyễn Ánh Tuyết</v>
          </cell>
          <cell r="R586" t="str">
            <v>ZD</v>
          </cell>
          <cell r="T586">
            <v>44844</v>
          </cell>
          <cell r="U586">
            <v>45137</v>
          </cell>
        </row>
        <row r="587">
          <cell r="P587" t="str">
            <v>AD286</v>
          </cell>
          <cell r="Q587" t="str">
            <v>Trương Quốc Hương</v>
          </cell>
          <cell r="R587" t="str">
            <v>SZD</v>
          </cell>
          <cell r="T587">
            <v>44105</v>
          </cell>
          <cell r="U587">
            <v>44249</v>
          </cell>
        </row>
        <row r="588">
          <cell r="P588" t="str">
            <v>AD287</v>
          </cell>
          <cell r="Q588" t="str">
            <v>Lương Trọng Khánh</v>
          </cell>
          <cell r="R588" t="str">
            <v>SZD</v>
          </cell>
          <cell r="T588">
            <v>44510</v>
          </cell>
          <cell r="U588">
            <v>45045</v>
          </cell>
        </row>
        <row r="589">
          <cell r="P589" t="str">
            <v>AD288</v>
          </cell>
          <cell r="Q589" t="str">
            <v>Hồ Văn Dân</v>
          </cell>
          <cell r="R589" t="str">
            <v>SZD</v>
          </cell>
          <cell r="T589">
            <v>44105</v>
          </cell>
          <cell r="U589">
            <v>44131</v>
          </cell>
        </row>
        <row r="590">
          <cell r="P590" t="str">
            <v>AD289</v>
          </cell>
          <cell r="Q590" t="str">
            <v>Nguyễn Em</v>
          </cell>
          <cell r="R590" t="str">
            <v>ZD</v>
          </cell>
          <cell r="T590">
            <v>44105</v>
          </cell>
          <cell r="U590">
            <v>44131</v>
          </cell>
        </row>
        <row r="591">
          <cell r="P591" t="str">
            <v>AD290</v>
          </cell>
          <cell r="Q591" t="str">
            <v>Nguyễn Viết Tiến</v>
          </cell>
          <cell r="R591" t="str">
            <v>ZD</v>
          </cell>
          <cell r="T591">
            <v>44035</v>
          </cell>
          <cell r="U591">
            <v>44426</v>
          </cell>
        </row>
        <row r="592">
          <cell r="P592" t="str">
            <v>AD291</v>
          </cell>
          <cell r="Q592" t="str">
            <v>Phan Thị Xuân</v>
          </cell>
          <cell r="R592" t="str">
            <v>SZD</v>
          </cell>
          <cell r="T592">
            <v>44035</v>
          </cell>
          <cell r="U592">
            <v>45005</v>
          </cell>
        </row>
        <row r="593">
          <cell r="P593" t="str">
            <v>AD292</v>
          </cell>
          <cell r="Q593" t="str">
            <v>Phạm Thị Hiền</v>
          </cell>
          <cell r="R593" t="str">
            <v>SZD</v>
          </cell>
          <cell r="T593">
            <v>44036</v>
          </cell>
          <cell r="U593">
            <v>44789</v>
          </cell>
        </row>
        <row r="594">
          <cell r="P594" t="str">
            <v>AD293</v>
          </cell>
          <cell r="Q594" t="str">
            <v>Hoàng Phước Đạt</v>
          </cell>
          <cell r="R594" t="str">
            <v>RD</v>
          </cell>
          <cell r="T594">
            <v>44924</v>
          </cell>
        </row>
        <row r="595">
          <cell r="P595" t="str">
            <v>AD293</v>
          </cell>
          <cell r="Q595" t="str">
            <v>Hoàng Phước Đạt</v>
          </cell>
          <cell r="R595" t="str">
            <v>RD</v>
          </cell>
          <cell r="T595">
            <v>44924</v>
          </cell>
        </row>
        <row r="596">
          <cell r="P596" t="str">
            <v>AD293</v>
          </cell>
          <cell r="Q596" t="str">
            <v>Hoàng Phước Đạt</v>
          </cell>
          <cell r="R596" t="str">
            <v>RD</v>
          </cell>
          <cell r="T596">
            <v>44924</v>
          </cell>
        </row>
        <row r="597">
          <cell r="P597" t="str">
            <v>AD294</v>
          </cell>
          <cell r="Q597" t="str">
            <v>Hoàng Đại Thắng</v>
          </cell>
          <cell r="R597" t="str">
            <v>ZD</v>
          </cell>
          <cell r="T597">
            <v>44036</v>
          </cell>
          <cell r="U597">
            <v>44622</v>
          </cell>
        </row>
        <row r="598">
          <cell r="P598" t="str">
            <v>AD295</v>
          </cell>
          <cell r="Q598" t="str">
            <v>Trần Duy Đức</v>
          </cell>
          <cell r="R598" t="str">
            <v>SZD</v>
          </cell>
          <cell r="T598">
            <v>44039</v>
          </cell>
          <cell r="U598">
            <v>44124</v>
          </cell>
        </row>
        <row r="599">
          <cell r="P599" t="str">
            <v>AD296</v>
          </cell>
          <cell r="Q599" t="str">
            <v>Võ Sỹ Quý</v>
          </cell>
          <cell r="R599" t="str">
            <v>RD</v>
          </cell>
          <cell r="T599">
            <v>44046</v>
          </cell>
          <cell r="U599">
            <v>44893</v>
          </cell>
        </row>
        <row r="600">
          <cell r="P600" t="str">
            <v>AD297</v>
          </cell>
          <cell r="Q600" t="str">
            <v>Bùi Tấn Đạt</v>
          </cell>
          <cell r="R600" t="str">
            <v>SZD</v>
          </cell>
          <cell r="T600">
            <v>44113</v>
          </cell>
          <cell r="U600">
            <v>44134</v>
          </cell>
        </row>
        <row r="601">
          <cell r="P601" t="str">
            <v>AD298</v>
          </cell>
          <cell r="Q601" t="str">
            <v>Lưu Quang Vũ</v>
          </cell>
          <cell r="R601" t="str">
            <v>SZD</v>
          </cell>
          <cell r="T601">
            <v>44046</v>
          </cell>
          <cell r="U601">
            <v>44197</v>
          </cell>
        </row>
        <row r="602">
          <cell r="P602" t="str">
            <v>AD299</v>
          </cell>
          <cell r="Q602" t="str">
            <v>Nguyễn Huy Cường</v>
          </cell>
          <cell r="R602" t="str">
            <v>ZD</v>
          </cell>
          <cell r="T602">
            <v>44658</v>
          </cell>
          <cell r="U602">
            <v>44900</v>
          </cell>
        </row>
        <row r="603">
          <cell r="P603" t="str">
            <v>AD300</v>
          </cell>
          <cell r="Q603" t="str">
            <v>Nguyễn Văn Vũ</v>
          </cell>
          <cell r="R603" t="str">
            <v>ZD</v>
          </cell>
          <cell r="T603">
            <v>44112</v>
          </cell>
          <cell r="U603">
            <v>44315</v>
          </cell>
        </row>
        <row r="604">
          <cell r="P604" t="str">
            <v>AD301</v>
          </cell>
          <cell r="Q604" t="str">
            <v>Huỳnh Thắng Lợi</v>
          </cell>
          <cell r="R604" t="str">
            <v>ZD</v>
          </cell>
          <cell r="T604">
            <v>44046</v>
          </cell>
          <cell r="U604">
            <v>44230</v>
          </cell>
        </row>
        <row r="605">
          <cell r="P605" t="str">
            <v>AD302</v>
          </cell>
          <cell r="Q605" t="str">
            <v>Lê Minh Thuận</v>
          </cell>
          <cell r="R605" t="str">
            <v>ZD</v>
          </cell>
          <cell r="T605">
            <v>44046</v>
          </cell>
          <cell r="U605">
            <v>44104</v>
          </cell>
        </row>
        <row r="606">
          <cell r="P606" t="str">
            <v>AD303</v>
          </cell>
          <cell r="Q606" t="str">
            <v>Bùi Huyền Anh</v>
          </cell>
          <cell r="R606" t="str">
            <v>SE</v>
          </cell>
          <cell r="T606">
            <v>44046</v>
          </cell>
        </row>
        <row r="607">
          <cell r="P607" t="str">
            <v>AD304</v>
          </cell>
          <cell r="Q607" t="str">
            <v>Trần Anh Tuấn</v>
          </cell>
          <cell r="R607" t="str">
            <v>ZD</v>
          </cell>
          <cell r="T607">
            <v>44048</v>
          </cell>
          <cell r="U607">
            <v>44552</v>
          </cell>
        </row>
        <row r="608">
          <cell r="P608" t="str">
            <v>AD305</v>
          </cell>
          <cell r="Q608" t="str">
            <v>Nguyễn Mỹ Huệ</v>
          </cell>
          <cell r="R608" t="str">
            <v>ZD</v>
          </cell>
          <cell r="T608">
            <v>44048</v>
          </cell>
          <cell r="U608">
            <v>44484</v>
          </cell>
        </row>
        <row r="609">
          <cell r="P609" t="str">
            <v>AD306</v>
          </cell>
          <cell r="Q609" t="str">
            <v>Lê Văn Đức</v>
          </cell>
          <cell r="R609" t="str">
            <v>ZD</v>
          </cell>
          <cell r="T609">
            <v>44048</v>
          </cell>
          <cell r="U609">
            <v>44231</v>
          </cell>
        </row>
        <row r="610">
          <cell r="P610" t="str">
            <v>AD307</v>
          </cell>
          <cell r="Q610" t="str">
            <v>Nguyễn Văn Hiếu</v>
          </cell>
          <cell r="R610" t="str">
            <v>ZD</v>
          </cell>
          <cell r="T610">
            <v>45035</v>
          </cell>
        </row>
        <row r="611">
          <cell r="P611" t="str">
            <v>AD308</v>
          </cell>
          <cell r="Q611" t="str">
            <v>Đặng Quang Thắng</v>
          </cell>
          <cell r="R611" t="str">
            <v>ZD</v>
          </cell>
          <cell r="T611">
            <v>44048</v>
          </cell>
          <cell r="U611">
            <v>44904</v>
          </cell>
        </row>
        <row r="612">
          <cell r="P612" t="str">
            <v>AD309</v>
          </cell>
          <cell r="Q612" t="str">
            <v>Hoàng Thị Quỳnh Trang</v>
          </cell>
          <cell r="R612" t="str">
            <v>ZD</v>
          </cell>
          <cell r="T612">
            <v>44048</v>
          </cell>
          <cell r="U612">
            <v>44904</v>
          </cell>
        </row>
        <row r="613">
          <cell r="P613" t="str">
            <v>AD310</v>
          </cell>
          <cell r="Q613" t="str">
            <v>Nguyễn Minh Oai</v>
          </cell>
          <cell r="R613" t="str">
            <v>SZD</v>
          </cell>
          <cell r="T613">
            <v>44049</v>
          </cell>
          <cell r="U613">
            <v>44327</v>
          </cell>
        </row>
        <row r="614">
          <cell r="P614" t="str">
            <v>AD311</v>
          </cell>
          <cell r="Q614" t="str">
            <v>Lâm Hạnh Hoa</v>
          </cell>
          <cell r="R614" t="str">
            <v>ZD</v>
          </cell>
          <cell r="T614">
            <v>44049</v>
          </cell>
          <cell r="U614">
            <v>44477</v>
          </cell>
        </row>
        <row r="615">
          <cell r="P615" t="str">
            <v>AD312</v>
          </cell>
          <cell r="Q615" t="str">
            <v>Trần Văn Trí</v>
          </cell>
          <cell r="R615" t="str">
            <v>ZD</v>
          </cell>
          <cell r="T615">
            <v>44118</v>
          </cell>
          <cell r="U615">
            <v>44599</v>
          </cell>
        </row>
        <row r="616">
          <cell r="P616" t="str">
            <v>AD313</v>
          </cell>
          <cell r="Q616" t="str">
            <v>Nguyễn Thị Mỹ Linh</v>
          </cell>
          <cell r="R616" t="str">
            <v>ZD</v>
          </cell>
          <cell r="T616">
            <v>44049</v>
          </cell>
          <cell r="U616">
            <v>44236</v>
          </cell>
        </row>
        <row r="617">
          <cell r="P617" t="str">
            <v>AD314</v>
          </cell>
          <cell r="Q617" t="str">
            <v>Nguyễn Kim Đồng</v>
          </cell>
          <cell r="R617" t="str">
            <v>RAD</v>
          </cell>
          <cell r="T617">
            <v>44966</v>
          </cell>
          <cell r="U617">
            <v>45010</v>
          </cell>
        </row>
        <row r="618">
          <cell r="P618" t="str">
            <v>AD315</v>
          </cell>
          <cell r="Q618" t="str">
            <v>Dương Hoàng Phước</v>
          </cell>
          <cell r="R618" t="str">
            <v>SZD</v>
          </cell>
          <cell r="T618">
            <v>44053</v>
          </cell>
          <cell r="U618">
            <v>44484</v>
          </cell>
        </row>
        <row r="619">
          <cell r="P619" t="str">
            <v>AD316</v>
          </cell>
          <cell r="Q619" t="str">
            <v>Nguyễn Ngọc Thành</v>
          </cell>
          <cell r="R619" t="str">
            <v>RAD</v>
          </cell>
          <cell r="T619">
            <v>44053</v>
          </cell>
        </row>
        <row r="620">
          <cell r="P620" t="str">
            <v>AD317</v>
          </cell>
          <cell r="Q620" t="str">
            <v>Dương Anh Tuấn</v>
          </cell>
          <cell r="R620" t="str">
            <v>SZD</v>
          </cell>
          <cell r="T620">
            <v>44053</v>
          </cell>
          <cell r="U620">
            <v>44372</v>
          </cell>
        </row>
        <row r="621">
          <cell r="P621" t="str">
            <v>AD318</v>
          </cell>
          <cell r="Q621" t="str">
            <v>Bùi Thị Kim Liên</v>
          </cell>
          <cell r="R621" t="str">
            <v>ZD</v>
          </cell>
          <cell r="T621">
            <v>44053</v>
          </cell>
          <cell r="U621">
            <v>44113</v>
          </cell>
        </row>
        <row r="622">
          <cell r="P622" t="str">
            <v>AD319</v>
          </cell>
          <cell r="Q622" t="str">
            <v>Trần Thị Kim Ngân</v>
          </cell>
          <cell r="R622" t="str">
            <v>ZD</v>
          </cell>
          <cell r="T622">
            <v>44053</v>
          </cell>
          <cell r="U622">
            <v>44133</v>
          </cell>
        </row>
        <row r="623">
          <cell r="P623" t="str">
            <v>AD320</v>
          </cell>
          <cell r="Q623" t="str">
            <v>Trần Thị Thu Thủy</v>
          </cell>
          <cell r="R623" t="str">
            <v>ZD</v>
          </cell>
          <cell r="T623">
            <v>44053</v>
          </cell>
          <cell r="U623">
            <v>44897</v>
          </cell>
        </row>
        <row r="624">
          <cell r="P624" t="str">
            <v>AD321</v>
          </cell>
          <cell r="Q624" t="str">
            <v>Trần Thanh Hiền</v>
          </cell>
          <cell r="R624" t="str">
            <v>ZD</v>
          </cell>
          <cell r="T624">
            <v>44055</v>
          </cell>
          <cell r="U624">
            <v>44104</v>
          </cell>
        </row>
        <row r="625">
          <cell r="P625" t="str">
            <v>AD322</v>
          </cell>
          <cell r="Q625" t="str">
            <v>Nguyễn Việt Hùng</v>
          </cell>
          <cell r="R625" t="str">
            <v>ASZD</v>
          </cell>
          <cell r="T625">
            <v>44043</v>
          </cell>
          <cell r="U625">
            <v>44146</v>
          </cell>
        </row>
        <row r="626">
          <cell r="P626" t="str">
            <v>AD323</v>
          </cell>
          <cell r="Q626" t="str">
            <v>Ngô Phong Chiến</v>
          </cell>
          <cell r="R626" t="str">
            <v>AZD</v>
          </cell>
          <cell r="T626">
            <v>44043</v>
          </cell>
          <cell r="U626">
            <v>44105</v>
          </cell>
        </row>
        <row r="627">
          <cell r="P627" t="str">
            <v>AD324</v>
          </cell>
          <cell r="Q627" t="str">
            <v>Hà Văn Đức</v>
          </cell>
          <cell r="R627" t="str">
            <v>TD</v>
          </cell>
          <cell r="T627">
            <v>44043</v>
          </cell>
        </row>
        <row r="628">
          <cell r="P628" t="str">
            <v>AD324</v>
          </cell>
          <cell r="Q628" t="str">
            <v>Hà Văn Đức</v>
          </cell>
          <cell r="R628" t="str">
            <v>TD</v>
          </cell>
          <cell r="T628">
            <v>44043</v>
          </cell>
        </row>
        <row r="629">
          <cell r="P629" t="str">
            <v>AD324</v>
          </cell>
          <cell r="Q629" t="str">
            <v>Hà Văn Đức</v>
          </cell>
          <cell r="R629" t="str">
            <v>TD</v>
          </cell>
          <cell r="T629">
            <v>44043</v>
          </cell>
        </row>
        <row r="630">
          <cell r="P630" t="str">
            <v>AD324</v>
          </cell>
          <cell r="Q630" t="str">
            <v>Hà Văn Đức</v>
          </cell>
          <cell r="R630" t="str">
            <v>TD</v>
          </cell>
          <cell r="T630">
            <v>44043</v>
          </cell>
        </row>
        <row r="631">
          <cell r="P631" t="str">
            <v>AD325</v>
          </cell>
          <cell r="Q631" t="str">
            <v>Nguyễn Văn Trường</v>
          </cell>
          <cell r="R631" t="str">
            <v>AZD</v>
          </cell>
          <cell r="T631">
            <v>44043</v>
          </cell>
          <cell r="U631">
            <v>44347</v>
          </cell>
        </row>
        <row r="632">
          <cell r="P632" t="str">
            <v>AD326</v>
          </cell>
          <cell r="Q632" t="str">
            <v>Trần Thanh Trúc</v>
          </cell>
          <cell r="R632" t="str">
            <v>SRD</v>
          </cell>
          <cell r="T632">
            <v>44043</v>
          </cell>
        </row>
        <row r="633">
          <cell r="P633" t="str">
            <v>AD327</v>
          </cell>
          <cell r="Q633" t="str">
            <v>Hồ Thị Toàn</v>
          </cell>
          <cell r="R633" t="str">
            <v>RD</v>
          </cell>
          <cell r="T633">
            <v>44043</v>
          </cell>
        </row>
        <row r="634">
          <cell r="P634" t="str">
            <v>AD328</v>
          </cell>
          <cell r="Q634" t="str">
            <v>Nguyễn Thanh Tùng</v>
          </cell>
          <cell r="R634" t="str">
            <v>RAD</v>
          </cell>
          <cell r="T634">
            <v>44043</v>
          </cell>
        </row>
        <row r="635">
          <cell r="P635" t="str">
            <v>AD328</v>
          </cell>
          <cell r="Q635" t="str">
            <v>Nguyễn Thanh Tùng</v>
          </cell>
          <cell r="R635" t="str">
            <v>RAD</v>
          </cell>
          <cell r="T635">
            <v>44043</v>
          </cell>
        </row>
        <row r="636">
          <cell r="P636" t="str">
            <v>AD329</v>
          </cell>
          <cell r="Q636" t="str">
            <v>Trần Hữu Nghị</v>
          </cell>
          <cell r="R636" t="str">
            <v>AZD</v>
          </cell>
          <cell r="T636">
            <v>44043</v>
          </cell>
          <cell r="U636">
            <v>45050</v>
          </cell>
        </row>
        <row r="637">
          <cell r="P637" t="str">
            <v>AD330</v>
          </cell>
          <cell r="Q637" t="str">
            <v>Lý Hùng</v>
          </cell>
          <cell r="R637" t="str">
            <v>ASZD</v>
          </cell>
          <cell r="T637">
            <v>44043</v>
          </cell>
          <cell r="U637">
            <v>44287</v>
          </cell>
        </row>
        <row r="638">
          <cell r="P638" t="str">
            <v>AD332</v>
          </cell>
          <cell r="Q638" t="str">
            <v>Nguyễn Thị Thu Hiền</v>
          </cell>
          <cell r="R638" t="str">
            <v>SE</v>
          </cell>
          <cell r="T638">
            <v>44060</v>
          </cell>
          <cell r="U638">
            <v>44748</v>
          </cell>
        </row>
        <row r="639">
          <cell r="P639" t="str">
            <v>AD333</v>
          </cell>
          <cell r="Q639" t="str">
            <v>Trần Đức Công</v>
          </cell>
          <cell r="R639" t="str">
            <v>SZD</v>
          </cell>
          <cell r="T639">
            <v>44063</v>
          </cell>
          <cell r="U639">
            <v>44258</v>
          </cell>
        </row>
        <row r="640">
          <cell r="P640" t="str">
            <v>AD334</v>
          </cell>
          <cell r="Q640" t="str">
            <v>Nguyễn Ngọc Thành</v>
          </cell>
          <cell r="R640" t="str">
            <v>SZD</v>
          </cell>
          <cell r="T640">
            <v>44063</v>
          </cell>
          <cell r="U640">
            <v>44424</v>
          </cell>
        </row>
        <row r="641">
          <cell r="P641" t="str">
            <v>AD335</v>
          </cell>
          <cell r="Q641" t="str">
            <v>Trần Thị Bích Ngọc</v>
          </cell>
          <cell r="R641" t="str">
            <v>SZD</v>
          </cell>
          <cell r="T641">
            <v>44063</v>
          </cell>
          <cell r="U641">
            <v>44510</v>
          </cell>
        </row>
        <row r="642">
          <cell r="P642" t="str">
            <v>AD336</v>
          </cell>
          <cell r="Q642" t="str">
            <v>Nguyễn Thị Mộng Tuyền</v>
          </cell>
          <cell r="R642" t="str">
            <v>SZD</v>
          </cell>
          <cell r="T642">
            <v>44063</v>
          </cell>
          <cell r="U642">
            <v>44315</v>
          </cell>
        </row>
        <row r="643">
          <cell r="P643" t="str">
            <v>AD337</v>
          </cell>
          <cell r="Q643" t="str">
            <v>Nguyễn Mậu Công Huy</v>
          </cell>
          <cell r="R643" t="str">
            <v>ZD</v>
          </cell>
          <cell r="T643">
            <v>44133</v>
          </cell>
          <cell r="U643">
            <v>44235</v>
          </cell>
        </row>
        <row r="644">
          <cell r="P644" t="str">
            <v>AD338</v>
          </cell>
          <cell r="Q644" t="str">
            <v>Phan Quốc Minh</v>
          </cell>
          <cell r="R644" t="str">
            <v>ZD</v>
          </cell>
          <cell r="T644">
            <v>44063</v>
          </cell>
          <cell r="U644">
            <v>44197</v>
          </cell>
        </row>
        <row r="645">
          <cell r="P645" t="str">
            <v>AD339</v>
          </cell>
          <cell r="Q645" t="str">
            <v>Thái Hồng Bảo</v>
          </cell>
          <cell r="R645" t="str">
            <v>ZD</v>
          </cell>
          <cell r="T645">
            <v>44760</v>
          </cell>
          <cell r="U645">
            <v>44821</v>
          </cell>
        </row>
        <row r="646">
          <cell r="P646" t="str">
            <v>AD340</v>
          </cell>
          <cell r="Q646" t="str">
            <v>Trịnh Quế Sinh</v>
          </cell>
          <cell r="R646" t="str">
            <v>SZD</v>
          </cell>
          <cell r="T646">
            <v>44067</v>
          </cell>
          <cell r="U646">
            <v>44228</v>
          </cell>
        </row>
        <row r="647">
          <cell r="P647" t="str">
            <v>AD341</v>
          </cell>
          <cell r="Q647" t="str">
            <v>Nguyễn Việt Hùng</v>
          </cell>
          <cell r="R647" t="str">
            <v>SZD</v>
          </cell>
          <cell r="T647">
            <v>44067</v>
          </cell>
          <cell r="U647">
            <v>44214</v>
          </cell>
        </row>
        <row r="648">
          <cell r="P648" t="str">
            <v>AD342</v>
          </cell>
          <cell r="Q648" t="str">
            <v>Phạm Hồ Thái Phương</v>
          </cell>
          <cell r="R648" t="str">
            <v>RD</v>
          </cell>
          <cell r="T648">
            <v>44071</v>
          </cell>
          <cell r="U648">
            <v>44510</v>
          </cell>
        </row>
        <row r="649">
          <cell r="P649" t="str">
            <v>AD343</v>
          </cell>
          <cell r="Q649" t="str">
            <v>Nguyễn Đức Duy</v>
          </cell>
          <cell r="R649" t="str">
            <v>RD</v>
          </cell>
          <cell r="T649">
            <v>44071</v>
          </cell>
          <cell r="U649">
            <v>44294</v>
          </cell>
        </row>
        <row r="650">
          <cell r="P650" t="str">
            <v>AD344</v>
          </cell>
          <cell r="Q650" t="str">
            <v>Lê Thị Hồng Ngọc</v>
          </cell>
          <cell r="R650" t="str">
            <v>SZD</v>
          </cell>
          <cell r="T650">
            <v>44071</v>
          </cell>
          <cell r="U650">
            <v>44777</v>
          </cell>
        </row>
        <row r="651">
          <cell r="P651" t="str">
            <v>AD345</v>
          </cell>
          <cell r="Q651" t="str">
            <v>Nguyễn Thanh Liên</v>
          </cell>
          <cell r="R651" t="str">
            <v>ZD</v>
          </cell>
          <cell r="T651">
            <v>44071</v>
          </cell>
          <cell r="U651">
            <v>44125</v>
          </cell>
        </row>
        <row r="652">
          <cell r="P652" t="str">
            <v>AD346</v>
          </cell>
          <cell r="Q652" t="str">
            <v>Nguyễn Thành Trung</v>
          </cell>
          <cell r="R652" t="str">
            <v>ZD</v>
          </cell>
          <cell r="T652">
            <v>44071</v>
          </cell>
          <cell r="U652">
            <v>44167</v>
          </cell>
        </row>
        <row r="653">
          <cell r="P653" t="str">
            <v>AD347</v>
          </cell>
          <cell r="Q653" t="str">
            <v>Đặng Vĩnh Khánh</v>
          </cell>
          <cell r="R653" t="str">
            <v>SZD</v>
          </cell>
          <cell r="T653">
            <v>44074</v>
          </cell>
          <cell r="U653">
            <v>44477</v>
          </cell>
        </row>
        <row r="654">
          <cell r="P654" t="str">
            <v>AD348</v>
          </cell>
          <cell r="Q654" t="str">
            <v>Phạm Văn Nhanh</v>
          </cell>
          <cell r="R654" t="str">
            <v>SZD</v>
          </cell>
          <cell r="T654">
            <v>44145</v>
          </cell>
          <cell r="U654">
            <v>44357</v>
          </cell>
        </row>
        <row r="655">
          <cell r="P655" t="str">
            <v>AD349</v>
          </cell>
          <cell r="Q655" t="str">
            <v>Hà Văn Tưởng</v>
          </cell>
          <cell r="R655" t="str">
            <v>ZD</v>
          </cell>
          <cell r="T655">
            <v>44755</v>
          </cell>
          <cell r="U655">
            <v>44937</v>
          </cell>
        </row>
        <row r="656">
          <cell r="P656" t="str">
            <v>AD350</v>
          </cell>
          <cell r="Q656" t="str">
            <v>Nguyễn Xuân Nhân</v>
          </cell>
          <cell r="R656" t="str">
            <v>SZD</v>
          </cell>
          <cell r="T656">
            <v>44081</v>
          </cell>
          <cell r="U656">
            <v>45142</v>
          </cell>
        </row>
        <row r="657">
          <cell r="P657" t="str">
            <v>AD351</v>
          </cell>
          <cell r="Q657" t="str">
            <v>Đặng Ngọc Châu</v>
          </cell>
          <cell r="R657" t="str">
            <v>ZD</v>
          </cell>
          <cell r="T657">
            <v>44081</v>
          </cell>
          <cell r="U657">
            <v>44320</v>
          </cell>
        </row>
        <row r="658">
          <cell r="P658" t="str">
            <v>AD352</v>
          </cell>
          <cell r="Q658" t="str">
            <v>Nguyễn Thành Long</v>
          </cell>
          <cell r="R658" t="str">
            <v>SZD</v>
          </cell>
          <cell r="T658">
            <v>44082</v>
          </cell>
          <cell r="U658">
            <v>44132</v>
          </cell>
        </row>
        <row r="659">
          <cell r="P659" t="str">
            <v>AD353</v>
          </cell>
          <cell r="Q659" t="str">
            <v>Dương Trung Kiên</v>
          </cell>
          <cell r="R659" t="str">
            <v>SZD</v>
          </cell>
          <cell r="T659">
            <v>44083</v>
          </cell>
          <cell r="U659">
            <v>44259</v>
          </cell>
        </row>
        <row r="660">
          <cell r="P660" t="str">
            <v>AD354</v>
          </cell>
          <cell r="Q660" t="str">
            <v>Lương Quốc Cường</v>
          </cell>
          <cell r="R660" t="str">
            <v>ZD</v>
          </cell>
          <cell r="T660">
            <v>44083</v>
          </cell>
          <cell r="U660">
            <v>44867</v>
          </cell>
        </row>
        <row r="661">
          <cell r="P661" t="str">
            <v>AD355</v>
          </cell>
          <cell r="Q661" t="str">
            <v>Nguyễn Văn Dũng</v>
          </cell>
          <cell r="R661" t="str">
            <v>ZD</v>
          </cell>
          <cell r="T661">
            <v>44084</v>
          </cell>
          <cell r="U661">
            <v>44538</v>
          </cell>
        </row>
        <row r="662">
          <cell r="P662" t="str">
            <v>AD356</v>
          </cell>
          <cell r="Q662" t="str">
            <v>Nguyễn Thị Phương Loan</v>
          </cell>
          <cell r="R662" t="str">
            <v>ZD</v>
          </cell>
          <cell r="T662">
            <v>44084</v>
          </cell>
          <cell r="U662">
            <v>45042</v>
          </cell>
        </row>
        <row r="663">
          <cell r="P663" t="str">
            <v>AD357</v>
          </cell>
          <cell r="Q663" t="str">
            <v>Hoàng Thị Ánh</v>
          </cell>
          <cell r="R663" t="str">
            <v>ZD</v>
          </cell>
          <cell r="T663">
            <v>44889</v>
          </cell>
          <cell r="U663">
            <v>45161</v>
          </cell>
        </row>
        <row r="664">
          <cell r="P664" t="str">
            <v>AD358</v>
          </cell>
          <cell r="Q664" t="str">
            <v>Lê Sơn Tòng</v>
          </cell>
          <cell r="R664" t="str">
            <v>RD</v>
          </cell>
          <cell r="T664">
            <v>44085</v>
          </cell>
        </row>
        <row r="665">
          <cell r="P665" t="str">
            <v>AD358</v>
          </cell>
          <cell r="Q665" t="str">
            <v>Lê Sơn Tòng</v>
          </cell>
          <cell r="R665" t="str">
            <v>RD</v>
          </cell>
          <cell r="T665">
            <v>44085</v>
          </cell>
        </row>
        <row r="666">
          <cell r="P666" t="str">
            <v>AD359</v>
          </cell>
          <cell r="Q666" t="str">
            <v>Nguyễn Thị Kim Hồng</v>
          </cell>
          <cell r="R666" t="str">
            <v>SRD</v>
          </cell>
          <cell r="T666">
            <v>44085</v>
          </cell>
        </row>
        <row r="667">
          <cell r="P667" t="str">
            <v>AD359</v>
          </cell>
          <cell r="Q667" t="str">
            <v>Nguyễn Thị Kim Hồng</v>
          </cell>
          <cell r="R667" t="str">
            <v>SRD</v>
          </cell>
          <cell r="T667">
            <v>44085</v>
          </cell>
        </row>
        <row r="668">
          <cell r="P668" t="str">
            <v>AD360</v>
          </cell>
          <cell r="Q668" t="str">
            <v>Nguyễn Văn Hạnh</v>
          </cell>
          <cell r="R668" t="str">
            <v>SZD</v>
          </cell>
          <cell r="T668">
            <v>44085</v>
          </cell>
          <cell r="U668">
            <v>44888</v>
          </cell>
        </row>
        <row r="669">
          <cell r="P669" t="str">
            <v>AD361</v>
          </cell>
          <cell r="Q669" t="str">
            <v>Khương Thị Thùy Loan</v>
          </cell>
          <cell r="R669" t="str">
            <v>ASZD</v>
          </cell>
          <cell r="T669">
            <v>44074</v>
          </cell>
          <cell r="U669">
            <v>44620</v>
          </cell>
        </row>
        <row r="670">
          <cell r="P670" t="str">
            <v>AD362</v>
          </cell>
          <cell r="Q670" t="str">
            <v>Lê Hữu Tâm</v>
          </cell>
          <cell r="R670" t="str">
            <v>AZD</v>
          </cell>
          <cell r="T670">
            <v>44074</v>
          </cell>
        </row>
        <row r="671">
          <cell r="P671" t="str">
            <v>AD363</v>
          </cell>
          <cell r="Q671" t="str">
            <v>Đinh Thị Mỹ Chi</v>
          </cell>
          <cell r="R671" t="str">
            <v>AZD</v>
          </cell>
          <cell r="T671">
            <v>44074</v>
          </cell>
          <cell r="U671">
            <v>44620</v>
          </cell>
        </row>
        <row r="672">
          <cell r="P672" t="str">
            <v>AD364</v>
          </cell>
          <cell r="Q672" t="str">
            <v>Nguyễn Hoài Sang</v>
          </cell>
          <cell r="R672" t="str">
            <v>ZD</v>
          </cell>
          <cell r="T672">
            <v>44090</v>
          </cell>
        </row>
        <row r="673">
          <cell r="P673" t="str">
            <v>AD365</v>
          </cell>
          <cell r="Q673" t="str">
            <v>Ngô Trần Diễm Anh</v>
          </cell>
          <cell r="R673" t="str">
            <v>ZD</v>
          </cell>
          <cell r="T673">
            <v>44091</v>
          </cell>
          <cell r="U673">
            <v>44484</v>
          </cell>
        </row>
        <row r="674">
          <cell r="P674" t="str">
            <v>AD366</v>
          </cell>
          <cell r="Q674" t="str">
            <v>Nguyễn Hồng Thuận</v>
          </cell>
          <cell r="R674" t="str">
            <v>ZD</v>
          </cell>
          <cell r="T674">
            <v>44571</v>
          </cell>
          <cell r="U674">
            <v>44993</v>
          </cell>
        </row>
        <row r="675">
          <cell r="P675" t="str">
            <v>AD367</v>
          </cell>
          <cell r="Q675" t="str">
            <v>Hồng Khánh Hưng</v>
          </cell>
          <cell r="R675" t="str">
            <v>TD</v>
          </cell>
          <cell r="T675">
            <v>44099</v>
          </cell>
        </row>
        <row r="676">
          <cell r="P676" t="str">
            <v>AD368</v>
          </cell>
          <cell r="Q676" t="str">
            <v>Nguyễn Thị Vân Giao</v>
          </cell>
          <cell r="R676" t="str">
            <v>ZD</v>
          </cell>
          <cell r="T676">
            <v>44099</v>
          </cell>
          <cell r="U676">
            <v>45166</v>
          </cell>
        </row>
        <row r="677">
          <cell r="P677" t="str">
            <v>AD369</v>
          </cell>
          <cell r="Q677" t="str">
            <v>Phạm Thành Trí</v>
          </cell>
          <cell r="R677" t="str">
            <v>SRD</v>
          </cell>
          <cell r="T677">
            <v>44106</v>
          </cell>
        </row>
        <row r="678">
          <cell r="P678" t="str">
            <v>AD370</v>
          </cell>
          <cell r="Q678" t="str">
            <v>Nguyễn Quốc Phong</v>
          </cell>
          <cell r="R678" t="str">
            <v>SZD</v>
          </cell>
          <cell r="T678">
            <v>44106</v>
          </cell>
        </row>
        <row r="679">
          <cell r="P679" t="str">
            <v>AD371</v>
          </cell>
          <cell r="Q679" t="str">
            <v>Lê Thị Việt Hoa</v>
          </cell>
          <cell r="R679" t="str">
            <v>SZD</v>
          </cell>
          <cell r="T679">
            <v>44106</v>
          </cell>
          <cell r="U679">
            <v>44557</v>
          </cell>
        </row>
        <row r="680">
          <cell r="P680" t="str">
            <v>AD372</v>
          </cell>
          <cell r="Q680" t="str">
            <v>Nguyễn Văn Tạng</v>
          </cell>
          <cell r="R680" t="str">
            <v>ZD</v>
          </cell>
          <cell r="T680">
            <v>44109</v>
          </cell>
          <cell r="U680">
            <v>44326</v>
          </cell>
        </row>
        <row r="681">
          <cell r="P681" t="str">
            <v>AD373</v>
          </cell>
          <cell r="Q681" t="str">
            <v>Phạm Nhựt Khánh</v>
          </cell>
          <cell r="R681" t="str">
            <v>SZD</v>
          </cell>
          <cell r="T681">
            <v>44111</v>
          </cell>
          <cell r="U681">
            <v>44335</v>
          </cell>
        </row>
        <row r="682">
          <cell r="P682" t="str">
            <v>AD374</v>
          </cell>
          <cell r="Q682" t="str">
            <v>Võ Viết Thái</v>
          </cell>
          <cell r="R682" t="str">
            <v>ZD</v>
          </cell>
          <cell r="T682">
            <v>44125</v>
          </cell>
          <cell r="U682">
            <v>44320</v>
          </cell>
        </row>
        <row r="683">
          <cell r="P683" t="str">
            <v>AD375</v>
          </cell>
          <cell r="Q683" t="str">
            <v>Phạm Văn Thắng</v>
          </cell>
          <cell r="R683" t="str">
            <v>ZD</v>
          </cell>
          <cell r="T683">
            <v>44125</v>
          </cell>
          <cell r="U683">
            <v>44385</v>
          </cell>
        </row>
        <row r="684">
          <cell r="P684" t="str">
            <v>AD376</v>
          </cell>
          <cell r="Q684" t="str">
            <v>Cao Thiện Trung</v>
          </cell>
          <cell r="R684" t="str">
            <v>SZD</v>
          </cell>
          <cell r="T684">
            <v>44127</v>
          </cell>
          <cell r="U684">
            <v>44258</v>
          </cell>
        </row>
        <row r="685">
          <cell r="P685" t="str">
            <v>AD377</v>
          </cell>
          <cell r="Q685" t="str">
            <v>Phạm Minh Tuấn</v>
          </cell>
          <cell r="R685" t="str">
            <v>SZD</v>
          </cell>
          <cell r="T685">
            <v>44127</v>
          </cell>
          <cell r="U685">
            <v>44187</v>
          </cell>
        </row>
        <row r="686">
          <cell r="P686" t="str">
            <v>AD378</v>
          </cell>
          <cell r="Q686" t="str">
            <v>Trương Thị Tuyết Trinh</v>
          </cell>
          <cell r="R686" t="str">
            <v>ZD</v>
          </cell>
          <cell r="T686">
            <v>44127</v>
          </cell>
          <cell r="U686">
            <v>44286</v>
          </cell>
        </row>
        <row r="687">
          <cell r="P687" t="str">
            <v>AD379</v>
          </cell>
          <cell r="Q687" t="str">
            <v>Nguyễn Hà Lâm</v>
          </cell>
          <cell r="R687" t="str">
            <v>ZD</v>
          </cell>
          <cell r="T687">
            <v>44131</v>
          </cell>
          <cell r="U687">
            <v>44165</v>
          </cell>
        </row>
        <row r="688">
          <cell r="P688" t="str">
            <v>AD380</v>
          </cell>
          <cell r="Q688" t="str">
            <v>Đinh Văn Thanh</v>
          </cell>
          <cell r="R688" t="str">
            <v>SZD</v>
          </cell>
          <cell r="T688">
            <v>44105</v>
          </cell>
        </row>
        <row r="689">
          <cell r="P689" t="str">
            <v>AD380</v>
          </cell>
          <cell r="Q689" t="str">
            <v>Đinh Văn Thanh</v>
          </cell>
          <cell r="R689" t="str">
            <v>SZD</v>
          </cell>
          <cell r="T689">
            <v>44105</v>
          </cell>
        </row>
        <row r="690">
          <cell r="P690" t="str">
            <v>AD381</v>
          </cell>
          <cell r="Q690" t="str">
            <v>Phùng Đức Thanh Thủy</v>
          </cell>
          <cell r="R690" t="str">
            <v>AZD</v>
          </cell>
          <cell r="T690">
            <v>44105</v>
          </cell>
          <cell r="U690">
            <v>44377</v>
          </cell>
        </row>
        <row r="691">
          <cell r="P691" t="str">
            <v>AD382</v>
          </cell>
          <cell r="Q691" t="str">
            <v>Nguyễn Thị Thúy An</v>
          </cell>
          <cell r="R691" t="str">
            <v>ZD</v>
          </cell>
          <cell r="T691">
            <v>44105</v>
          </cell>
        </row>
        <row r="692">
          <cell r="P692" t="str">
            <v>AD382</v>
          </cell>
          <cell r="Q692" t="str">
            <v>Nguyễn Thị Thúy An</v>
          </cell>
          <cell r="R692" t="str">
            <v>ZD</v>
          </cell>
          <cell r="T692">
            <v>44105</v>
          </cell>
        </row>
        <row r="693">
          <cell r="P693" t="str">
            <v>AD383</v>
          </cell>
          <cell r="Q693" t="str">
            <v>Nguyễn Thị Lệ Thu</v>
          </cell>
          <cell r="R693" t="str">
            <v>SZD</v>
          </cell>
          <cell r="T693">
            <v>44132</v>
          </cell>
          <cell r="U693">
            <v>44145</v>
          </cell>
        </row>
        <row r="694">
          <cell r="P694" t="str">
            <v>AD384</v>
          </cell>
          <cell r="Q694" t="str">
            <v>Trương Trọng Huy</v>
          </cell>
          <cell r="R694" t="str">
            <v>SZD</v>
          </cell>
          <cell r="T694">
            <v>44663</v>
          </cell>
          <cell r="U694">
            <v>44723</v>
          </cell>
        </row>
        <row r="695">
          <cell r="P695" t="str">
            <v>AD385</v>
          </cell>
          <cell r="Q695" t="str">
            <v>Lưu Thiết Kỳ</v>
          </cell>
          <cell r="R695" t="str">
            <v>SZD</v>
          </cell>
          <cell r="T695">
            <v>44137</v>
          </cell>
          <cell r="U695">
            <v>44225</v>
          </cell>
        </row>
        <row r="696">
          <cell r="P696" t="str">
            <v>AD386</v>
          </cell>
          <cell r="Q696" t="str">
            <v>Hoàng Thị Minh Hạnh</v>
          </cell>
          <cell r="R696" t="str">
            <v>ZD</v>
          </cell>
          <cell r="T696">
            <v>44138</v>
          </cell>
          <cell r="U696">
            <v>44516</v>
          </cell>
        </row>
        <row r="697">
          <cell r="P697" t="str">
            <v>AD387</v>
          </cell>
          <cell r="Q697" t="str">
            <v>Trần Văn Dũng</v>
          </cell>
          <cell r="R697" t="str">
            <v>ZD</v>
          </cell>
          <cell r="T697">
            <v>44138</v>
          </cell>
          <cell r="U697">
            <v>44533</v>
          </cell>
        </row>
        <row r="698">
          <cell r="P698" t="str">
            <v>AD388</v>
          </cell>
          <cell r="Q698" t="str">
            <v>Nguyễn Như Hổ</v>
          </cell>
          <cell r="R698" t="str">
            <v>SZD</v>
          </cell>
          <cell r="T698">
            <v>44139</v>
          </cell>
          <cell r="U698">
            <v>44256</v>
          </cell>
        </row>
        <row r="699">
          <cell r="P699" t="str">
            <v>AD389</v>
          </cell>
          <cell r="Q699" t="str">
            <v>Đặng Quang Anh</v>
          </cell>
          <cell r="R699" t="str">
            <v>ZD</v>
          </cell>
          <cell r="T699">
            <v>44139</v>
          </cell>
          <cell r="U699">
            <v>44498</v>
          </cell>
        </row>
        <row r="700">
          <cell r="P700" t="str">
            <v>AD390</v>
          </cell>
          <cell r="Q700" t="str">
            <v>Nguyễn Huỳnh Minh Ngọc</v>
          </cell>
          <cell r="R700" t="str">
            <v>ZD</v>
          </cell>
          <cell r="T700">
            <v>44139</v>
          </cell>
          <cell r="U700">
            <v>44358</v>
          </cell>
        </row>
        <row r="701">
          <cell r="P701" t="str">
            <v>AD391</v>
          </cell>
          <cell r="Q701" t="str">
            <v>Nguyễn Thanh Phong</v>
          </cell>
          <cell r="R701" t="str">
            <v>RD</v>
          </cell>
          <cell r="T701">
            <v>44141</v>
          </cell>
          <cell r="U701">
            <v>44725</v>
          </cell>
        </row>
        <row r="702">
          <cell r="P702" t="str">
            <v>AD392</v>
          </cell>
          <cell r="Q702" t="str">
            <v>Nguyễn Văn Cường</v>
          </cell>
          <cell r="R702" t="str">
            <v>SZD</v>
          </cell>
          <cell r="T702">
            <v>44141</v>
          </cell>
          <cell r="U702">
            <v>44320</v>
          </cell>
        </row>
        <row r="703">
          <cell r="P703" t="str">
            <v>AD393</v>
          </cell>
          <cell r="Q703" t="str">
            <v>Phạm Châu Hải</v>
          </cell>
          <cell r="R703" t="str">
            <v>ZD</v>
          </cell>
          <cell r="T703">
            <v>44141</v>
          </cell>
          <cell r="U703">
            <v>44286</v>
          </cell>
        </row>
        <row r="704">
          <cell r="P704" t="str">
            <v>AD394</v>
          </cell>
          <cell r="Q704" t="str">
            <v>Đặng Văn Chính</v>
          </cell>
          <cell r="R704" t="str">
            <v>ZD</v>
          </cell>
          <cell r="T704">
            <v>44141</v>
          </cell>
          <cell r="U704">
            <v>44320</v>
          </cell>
        </row>
        <row r="705">
          <cell r="P705" t="str">
            <v>AD395</v>
          </cell>
          <cell r="Q705" t="str">
            <v>Nguyễn Văn Lộc</v>
          </cell>
          <cell r="R705" t="str">
            <v>ZD</v>
          </cell>
          <cell r="T705">
            <v>44141</v>
          </cell>
          <cell r="U705">
            <v>44321</v>
          </cell>
        </row>
        <row r="706">
          <cell r="P706" t="str">
            <v>AD396</v>
          </cell>
          <cell r="Q706" t="str">
            <v>Bùi Vũ Linh</v>
          </cell>
          <cell r="R706" t="str">
            <v>ZD</v>
          </cell>
          <cell r="T706">
            <v>44141</v>
          </cell>
          <cell r="U706">
            <v>44508</v>
          </cell>
        </row>
        <row r="707">
          <cell r="P707" t="str">
            <v>AD397</v>
          </cell>
          <cell r="Q707" t="str">
            <v>Nguyễn Ngọc Oanh</v>
          </cell>
          <cell r="R707" t="str">
            <v>ZD</v>
          </cell>
          <cell r="T707">
            <v>44141</v>
          </cell>
          <cell r="U707">
            <v>44603</v>
          </cell>
        </row>
        <row r="708">
          <cell r="P708" t="str">
            <v>AD398</v>
          </cell>
          <cell r="Q708" t="str">
            <v>Nguyễn Thị Thu Trinh</v>
          </cell>
          <cell r="R708" t="str">
            <v>ZD</v>
          </cell>
          <cell r="T708">
            <v>44141</v>
          </cell>
          <cell r="U708">
            <v>44165</v>
          </cell>
        </row>
        <row r="709">
          <cell r="P709" t="str">
            <v>AD399</v>
          </cell>
          <cell r="Q709" t="str">
            <v>Nguyễn Hoàng Việt Chương</v>
          </cell>
          <cell r="R709" t="str">
            <v>ZD</v>
          </cell>
          <cell r="T709">
            <v>44144</v>
          </cell>
          <cell r="U709">
            <v>44193</v>
          </cell>
        </row>
        <row r="710">
          <cell r="P710" t="str">
            <v>AD400</v>
          </cell>
          <cell r="Q710" t="str">
            <v>Nguyễn Tấn Đạt</v>
          </cell>
          <cell r="R710" t="str">
            <v>RD</v>
          </cell>
          <cell r="T710">
            <v>44146</v>
          </cell>
          <cell r="U710">
            <v>44859</v>
          </cell>
        </row>
        <row r="711">
          <cell r="P711" t="str">
            <v>AD401</v>
          </cell>
          <cell r="Q711" t="str">
            <v>Nguyễn Thị Huyền Giang</v>
          </cell>
          <cell r="R711" t="str">
            <v>ZD</v>
          </cell>
          <cell r="T711">
            <v>44151</v>
          </cell>
          <cell r="U711">
            <v>44503</v>
          </cell>
        </row>
        <row r="712">
          <cell r="P712" t="str">
            <v>AD402</v>
          </cell>
          <cell r="Q712" t="str">
            <v>Lê Mỹ Hòa</v>
          </cell>
          <cell r="R712" t="str">
            <v>ZD</v>
          </cell>
          <cell r="T712">
            <v>44837</v>
          </cell>
          <cell r="U712">
            <v>44865</v>
          </cell>
        </row>
        <row r="713">
          <cell r="P713" t="str">
            <v>AD403</v>
          </cell>
          <cell r="Q713" t="str">
            <v>Nguyễn Thu Hiền</v>
          </cell>
          <cell r="R713" t="str">
            <v>ZD</v>
          </cell>
          <cell r="T713">
            <v>44151</v>
          </cell>
          <cell r="U713">
            <v>44333</v>
          </cell>
        </row>
        <row r="714">
          <cell r="P714" t="str">
            <v>AD404</v>
          </cell>
          <cell r="Q714" t="str">
            <v>Lê Thị Út Em</v>
          </cell>
          <cell r="R714" t="str">
            <v>ASZD</v>
          </cell>
          <cell r="T714">
            <v>44136</v>
          </cell>
          <cell r="U714">
            <v>44621</v>
          </cell>
        </row>
        <row r="715">
          <cell r="P715" t="str">
            <v>AD405</v>
          </cell>
          <cell r="Q715" t="str">
            <v>Võ Văn Leo</v>
          </cell>
          <cell r="R715" t="str">
            <v>AZD</v>
          </cell>
          <cell r="T715">
            <v>44136</v>
          </cell>
        </row>
        <row r="716">
          <cell r="P716" t="str">
            <v>AD406</v>
          </cell>
          <cell r="Q716" t="str">
            <v>Lê Hoàng Phước</v>
          </cell>
          <cell r="R716" t="str">
            <v>ZD</v>
          </cell>
          <cell r="T716">
            <v>44155</v>
          </cell>
          <cell r="U716">
            <v>44530</v>
          </cell>
        </row>
        <row r="717">
          <cell r="P717" t="str">
            <v>AD407</v>
          </cell>
          <cell r="Q717" t="str">
            <v>Phan Thị Diễm Kiều</v>
          </cell>
          <cell r="R717" t="str">
            <v>ZD</v>
          </cell>
          <cell r="T717">
            <v>44155</v>
          </cell>
          <cell r="U717">
            <v>44468</v>
          </cell>
        </row>
        <row r="718">
          <cell r="P718" t="str">
            <v>AD408</v>
          </cell>
          <cell r="Q718" t="str">
            <v>Nguyễn Anh Trứ</v>
          </cell>
          <cell r="R718" t="str">
            <v>SZD</v>
          </cell>
          <cell r="T718">
            <v>44160</v>
          </cell>
          <cell r="U718">
            <v>44621</v>
          </cell>
        </row>
        <row r="719">
          <cell r="P719" t="str">
            <v>AD409</v>
          </cell>
          <cell r="Q719" t="str">
            <v>Lục Minh Hiếu</v>
          </cell>
          <cell r="R719" t="str">
            <v>ZD</v>
          </cell>
          <cell r="T719">
            <v>44161</v>
          </cell>
          <cell r="U719">
            <v>45016</v>
          </cell>
        </row>
        <row r="720">
          <cell r="P720" t="str">
            <v>AD410</v>
          </cell>
          <cell r="Q720" t="str">
            <v>Đỗ Viết Thiệp</v>
          </cell>
          <cell r="R720" t="str">
            <v>AZD</v>
          </cell>
          <cell r="T720">
            <v>44896</v>
          </cell>
          <cell r="U720">
            <v>44986</v>
          </cell>
        </row>
        <row r="721">
          <cell r="P721" t="str">
            <v>AD411</v>
          </cell>
          <cell r="Q721" t="str">
            <v>Trần Anh Dũng</v>
          </cell>
          <cell r="R721" t="str">
            <v>SZD</v>
          </cell>
          <cell r="T721">
            <v>44167</v>
          </cell>
          <cell r="U721">
            <v>44630</v>
          </cell>
        </row>
        <row r="722">
          <cell r="P722" t="str">
            <v>AD412</v>
          </cell>
          <cell r="Q722" t="str">
            <v>Lâm Nghĩa Tính</v>
          </cell>
          <cell r="R722" t="str">
            <v>RD</v>
          </cell>
          <cell r="T722">
            <v>44166</v>
          </cell>
        </row>
        <row r="723">
          <cell r="P723" t="str">
            <v>AD412</v>
          </cell>
          <cell r="Q723" t="str">
            <v>Lâm Nghĩa Tính</v>
          </cell>
          <cell r="R723" t="str">
            <v>RD</v>
          </cell>
          <cell r="T723">
            <v>44166</v>
          </cell>
        </row>
        <row r="724">
          <cell r="P724" t="str">
            <v>AD413</v>
          </cell>
          <cell r="Q724" t="str">
            <v>Lê Quốc Kế</v>
          </cell>
          <cell r="R724" t="str">
            <v>RD</v>
          </cell>
          <cell r="T724">
            <v>44172</v>
          </cell>
          <cell r="U724">
            <v>44347</v>
          </cell>
        </row>
        <row r="725">
          <cell r="P725" t="str">
            <v>AD414</v>
          </cell>
          <cell r="Q725" t="str">
            <v>Trần Ngọc Dung</v>
          </cell>
          <cell r="R725" t="str">
            <v>SZD</v>
          </cell>
          <cell r="T725">
            <v>44172</v>
          </cell>
          <cell r="U725">
            <v>44342</v>
          </cell>
        </row>
        <row r="726">
          <cell r="P726" t="str">
            <v>AD415</v>
          </cell>
          <cell r="Q726" t="str">
            <v>Nguyễn Thị Xuân Dung</v>
          </cell>
          <cell r="R726" t="str">
            <v>ZD</v>
          </cell>
          <cell r="T726">
            <v>44172</v>
          </cell>
          <cell r="U726">
            <v>44293</v>
          </cell>
        </row>
        <row r="727">
          <cell r="P727" t="str">
            <v>AD416</v>
          </cell>
          <cell r="Q727" t="str">
            <v>Nguyễn Công An</v>
          </cell>
          <cell r="R727" t="str">
            <v>ZD</v>
          </cell>
          <cell r="T727">
            <v>44172</v>
          </cell>
          <cell r="U727">
            <v>44347</v>
          </cell>
        </row>
        <row r="728">
          <cell r="P728" t="str">
            <v>AD417</v>
          </cell>
          <cell r="Q728" t="str">
            <v>Nguyễn Thị Hiền</v>
          </cell>
          <cell r="R728" t="str">
            <v>ZD</v>
          </cell>
          <cell r="T728">
            <v>44174</v>
          </cell>
          <cell r="U728">
            <v>44391</v>
          </cell>
        </row>
        <row r="729">
          <cell r="P729" t="str">
            <v>AD418</v>
          </cell>
          <cell r="Q729" t="str">
            <v>Lê Thị Tươi</v>
          </cell>
          <cell r="R729" t="str">
            <v>ZD</v>
          </cell>
          <cell r="T729">
            <v>44174</v>
          </cell>
          <cell r="U729">
            <v>44642</v>
          </cell>
        </row>
        <row r="730">
          <cell r="P730" t="str">
            <v>AD419</v>
          </cell>
          <cell r="Q730" t="str">
            <v>Phạm Tất Thành</v>
          </cell>
          <cell r="R730" t="str">
            <v>SZD</v>
          </cell>
          <cell r="T730">
            <v>44175</v>
          </cell>
          <cell r="U730">
            <v>44397</v>
          </cell>
        </row>
        <row r="731">
          <cell r="P731" t="str">
            <v>AD420</v>
          </cell>
          <cell r="Q731" t="str">
            <v>Nguyễn Trường Bảo Hoàng</v>
          </cell>
          <cell r="R731" t="str">
            <v>ZD</v>
          </cell>
          <cell r="T731">
            <v>44181</v>
          </cell>
          <cell r="U731">
            <v>44505</v>
          </cell>
        </row>
        <row r="732">
          <cell r="P732" t="str">
            <v>AD421</v>
          </cell>
          <cell r="Q732" t="str">
            <v>Nguyễn Quý Nhân</v>
          </cell>
          <cell r="R732" t="str">
            <v>RD</v>
          </cell>
          <cell r="T732">
            <v>44390</v>
          </cell>
        </row>
        <row r="733">
          <cell r="P733" t="str">
            <v>AD422</v>
          </cell>
          <cell r="Q733" t="str">
            <v>Nguyễn Văn Trọn</v>
          </cell>
          <cell r="R733" t="str">
            <v>SZD</v>
          </cell>
          <cell r="T733">
            <v>44186</v>
          </cell>
          <cell r="U733">
            <v>44498</v>
          </cell>
        </row>
        <row r="734">
          <cell r="P734" t="str">
            <v>AD423</v>
          </cell>
          <cell r="Q734" t="str">
            <v>Võ Thị Huệ</v>
          </cell>
          <cell r="R734" t="str">
            <v>ZD</v>
          </cell>
          <cell r="T734">
            <v>44186</v>
          </cell>
          <cell r="U734">
            <v>44231</v>
          </cell>
        </row>
        <row r="735">
          <cell r="P735" t="str">
            <v>AD424</v>
          </cell>
          <cell r="Q735" t="str">
            <v>Hồ Thị Hạnh</v>
          </cell>
          <cell r="R735" t="str">
            <v>ZD</v>
          </cell>
          <cell r="T735">
            <v>44186</v>
          </cell>
          <cell r="U735">
            <v>44261</v>
          </cell>
        </row>
        <row r="736">
          <cell r="P736" t="str">
            <v>AD425</v>
          </cell>
          <cell r="Q736" t="str">
            <v>Trần Thị Phương Thảo</v>
          </cell>
          <cell r="R736" t="str">
            <v>ZD</v>
          </cell>
          <cell r="T736">
            <v>44187</v>
          </cell>
          <cell r="U736">
            <v>44315</v>
          </cell>
        </row>
        <row r="737">
          <cell r="P737" t="str">
            <v>AD426</v>
          </cell>
          <cell r="Q737" t="str">
            <v>Lê Quốc Anh</v>
          </cell>
          <cell r="R737" t="str">
            <v>ZD</v>
          </cell>
          <cell r="T737">
            <v>44193</v>
          </cell>
          <cell r="U737">
            <v>44293</v>
          </cell>
        </row>
        <row r="738">
          <cell r="P738" t="str">
            <v>AD427</v>
          </cell>
          <cell r="Q738" t="str">
            <v>Nguyễn Thành Y</v>
          </cell>
          <cell r="R738" t="str">
            <v>ZD</v>
          </cell>
          <cell r="T738">
            <v>44193</v>
          </cell>
          <cell r="U738">
            <v>44477</v>
          </cell>
        </row>
        <row r="739">
          <cell r="P739" t="str">
            <v>AD428</v>
          </cell>
          <cell r="Q739" t="str">
            <v>Nguyễn Văn Phương</v>
          </cell>
          <cell r="R739" t="str">
            <v>ZD</v>
          </cell>
          <cell r="T739">
            <v>44193</v>
          </cell>
          <cell r="U739">
            <v>44498</v>
          </cell>
        </row>
        <row r="740">
          <cell r="P740" t="str">
            <v>AD429</v>
          </cell>
          <cell r="Q740" t="str">
            <v>Lưu Trường Lâm</v>
          </cell>
          <cell r="R740" t="str">
            <v>RAD</v>
          </cell>
          <cell r="T740">
            <v>44194</v>
          </cell>
          <cell r="U740">
            <v>44902</v>
          </cell>
        </row>
        <row r="741">
          <cell r="P741" t="str">
            <v>AD430</v>
          </cell>
          <cell r="Q741" t="str">
            <v>Lê Thị Nhân</v>
          </cell>
          <cell r="R741" t="str">
            <v>ZD</v>
          </cell>
          <cell r="T741">
            <v>44194</v>
          </cell>
          <cell r="U741">
            <v>44252</v>
          </cell>
        </row>
        <row r="742">
          <cell r="P742" t="str">
            <v>AD431</v>
          </cell>
          <cell r="Q742" t="str">
            <v>Nguyễn Trường Vy</v>
          </cell>
          <cell r="R742" t="str">
            <v>SZD</v>
          </cell>
          <cell r="T742">
            <v>44194</v>
          </cell>
          <cell r="U742">
            <v>45054</v>
          </cell>
        </row>
        <row r="743">
          <cell r="P743" t="str">
            <v>AD432</v>
          </cell>
          <cell r="Q743" t="str">
            <v>Lê Xuân Dương</v>
          </cell>
          <cell r="R743" t="str">
            <v>ARD</v>
          </cell>
          <cell r="T743">
            <v>44166</v>
          </cell>
          <cell r="U743">
            <v>44531</v>
          </cell>
        </row>
        <row r="744">
          <cell r="P744" t="str">
            <v>AD433</v>
          </cell>
          <cell r="Q744" t="str">
            <v>Trần Ngọc Hóa</v>
          </cell>
          <cell r="R744" t="str">
            <v>AZD</v>
          </cell>
          <cell r="T744">
            <v>44166</v>
          </cell>
          <cell r="U744">
            <v>44835</v>
          </cell>
        </row>
        <row r="745">
          <cell r="P745" t="str">
            <v>AD434</v>
          </cell>
          <cell r="Q745" t="str">
            <v>Trần Ngọc Hoài Vũ</v>
          </cell>
          <cell r="R745" t="str">
            <v>AZD</v>
          </cell>
          <cell r="T745">
            <v>44166</v>
          </cell>
          <cell r="U745">
            <v>44621</v>
          </cell>
        </row>
        <row r="746">
          <cell r="P746" t="str">
            <v>AD435</v>
          </cell>
          <cell r="Q746" t="str">
            <v>Hà Thị Ngọc</v>
          </cell>
          <cell r="R746" t="str">
            <v>AZD</v>
          </cell>
          <cell r="T746">
            <v>44166</v>
          </cell>
          <cell r="U746">
            <v>44621</v>
          </cell>
        </row>
        <row r="747">
          <cell r="P747" t="str">
            <v>AD436</v>
          </cell>
          <cell r="Q747" t="str">
            <v>Văn Tiến Dũng</v>
          </cell>
          <cell r="R747" t="str">
            <v>SZD</v>
          </cell>
          <cell r="T747">
            <v>44200</v>
          </cell>
          <cell r="U747">
            <v>44621</v>
          </cell>
        </row>
        <row r="748">
          <cell r="P748" t="str">
            <v>AD437</v>
          </cell>
          <cell r="Q748" t="str">
            <v>Bùi Văn Minh Sang</v>
          </cell>
          <cell r="R748" t="str">
            <v>ZD</v>
          </cell>
          <cell r="T748">
            <v>44200</v>
          </cell>
          <cell r="U748">
            <v>44508</v>
          </cell>
        </row>
        <row r="749">
          <cell r="P749" t="str">
            <v>AD438</v>
          </cell>
          <cell r="Q749" t="str">
            <v>Nguyễn Doãn Phúc</v>
          </cell>
          <cell r="R749" t="str">
            <v>ZD</v>
          </cell>
          <cell r="T749">
            <v>44200</v>
          </cell>
          <cell r="U749">
            <v>44255</v>
          </cell>
        </row>
        <row r="750">
          <cell r="P750" t="str">
            <v>AD439</v>
          </cell>
          <cell r="Q750" t="str">
            <v>Vũ Văn Phong</v>
          </cell>
          <cell r="R750" t="str">
            <v>ZD</v>
          </cell>
          <cell r="T750">
            <v>44200</v>
          </cell>
          <cell r="U750">
            <v>44227</v>
          </cell>
        </row>
        <row r="751">
          <cell r="P751" t="str">
            <v>AD440</v>
          </cell>
          <cell r="Q751" t="str">
            <v>Nguyễn Tấn Khoa</v>
          </cell>
          <cell r="R751" t="str">
            <v>ZD</v>
          </cell>
          <cell r="T751">
            <v>45026</v>
          </cell>
        </row>
        <row r="752">
          <cell r="P752" t="str">
            <v>AD441</v>
          </cell>
          <cell r="Q752" t="str">
            <v>Nguyễn Thị Thanh Thúy</v>
          </cell>
          <cell r="R752" t="str">
            <v>ZD</v>
          </cell>
          <cell r="T752">
            <v>44204</v>
          </cell>
          <cell r="U752">
            <v>45176</v>
          </cell>
        </row>
        <row r="753">
          <cell r="P753" t="str">
            <v>AD442</v>
          </cell>
          <cell r="Q753" t="str">
            <v>Lê Thị Dương</v>
          </cell>
          <cell r="R753" t="str">
            <v>ZD</v>
          </cell>
          <cell r="T753">
            <v>44204</v>
          </cell>
          <cell r="U753">
            <v>44347</v>
          </cell>
        </row>
        <row r="754">
          <cell r="P754" t="str">
            <v>AD443</v>
          </cell>
          <cell r="Q754" t="str">
            <v>Nguyễn Văn Tiến</v>
          </cell>
          <cell r="R754" t="str">
            <v>ZD</v>
          </cell>
          <cell r="T754">
            <v>44204</v>
          </cell>
          <cell r="U754">
            <v>44494</v>
          </cell>
        </row>
        <row r="755">
          <cell r="P755" t="str">
            <v>AD444</v>
          </cell>
          <cell r="Q755" t="str">
            <v>Lê Đình Phát</v>
          </cell>
          <cell r="R755" t="str">
            <v>ZD</v>
          </cell>
          <cell r="T755">
            <v>44204</v>
          </cell>
          <cell r="U755">
            <v>44434</v>
          </cell>
        </row>
        <row r="756">
          <cell r="P756" t="str">
            <v>AD445</v>
          </cell>
          <cell r="Q756" t="str">
            <v>Lưu Trường An</v>
          </cell>
          <cell r="R756" t="str">
            <v>RD</v>
          </cell>
          <cell r="T756">
            <v>44207</v>
          </cell>
          <cell r="U756">
            <v>44526</v>
          </cell>
        </row>
        <row r="757">
          <cell r="P757" t="str">
            <v>AD446</v>
          </cell>
          <cell r="Q757" t="str">
            <v>Trần Chí Tân</v>
          </cell>
          <cell r="R757" t="str">
            <v>ZD</v>
          </cell>
          <cell r="T757">
            <v>44207</v>
          </cell>
          <cell r="U757">
            <v>45016</v>
          </cell>
        </row>
        <row r="758">
          <cell r="P758" t="str">
            <v>AD447</v>
          </cell>
          <cell r="Q758" t="str">
            <v>Phạm Thị Hương</v>
          </cell>
          <cell r="R758" t="str">
            <v>SZD</v>
          </cell>
          <cell r="T758">
            <v>44210</v>
          </cell>
          <cell r="U758">
            <v>44812</v>
          </cell>
        </row>
        <row r="759">
          <cell r="P759" t="str">
            <v>AD448</v>
          </cell>
          <cell r="Q759" t="str">
            <v>Trần Hoàng Đang</v>
          </cell>
          <cell r="R759" t="str">
            <v>SZD</v>
          </cell>
          <cell r="T759">
            <v>45026</v>
          </cell>
        </row>
        <row r="760">
          <cell r="P760" t="str">
            <v>AD449</v>
          </cell>
          <cell r="Q760" t="str">
            <v>Lê Quí Hội</v>
          </cell>
          <cell r="R760" t="str">
            <v>ZD</v>
          </cell>
          <cell r="T760">
            <v>44209</v>
          </cell>
          <cell r="U760">
            <v>44260</v>
          </cell>
        </row>
        <row r="761">
          <cell r="P761" t="str">
            <v>AD450</v>
          </cell>
          <cell r="Q761" t="str">
            <v>Nguyễn Thị Pho</v>
          </cell>
          <cell r="R761" t="str">
            <v>AZD</v>
          </cell>
          <cell r="T761">
            <v>44986</v>
          </cell>
          <cell r="U761">
            <v>45047</v>
          </cell>
        </row>
        <row r="762">
          <cell r="P762" t="str">
            <v>AD451</v>
          </cell>
          <cell r="Q762" t="str">
            <v>Nguyễn Tiến Trung</v>
          </cell>
          <cell r="R762" t="str">
            <v>SZD</v>
          </cell>
          <cell r="T762">
            <v>44197</v>
          </cell>
        </row>
        <row r="763">
          <cell r="P763" t="str">
            <v>AD451</v>
          </cell>
          <cell r="Q763" t="str">
            <v>Nguyễn Tiến Trung</v>
          </cell>
          <cell r="R763" t="str">
            <v>SZD</v>
          </cell>
          <cell r="T763">
            <v>44197</v>
          </cell>
        </row>
        <row r="764">
          <cell r="P764" t="str">
            <v>AD452</v>
          </cell>
          <cell r="Q764" t="str">
            <v>Trần Nguyễn Nhật Linh</v>
          </cell>
          <cell r="R764" t="str">
            <v>ZD</v>
          </cell>
          <cell r="T764">
            <v>44214</v>
          </cell>
          <cell r="U764">
            <v>44535</v>
          </cell>
        </row>
        <row r="765">
          <cell r="P765" t="str">
            <v>AD453</v>
          </cell>
          <cell r="Q765" t="str">
            <v>Nguyễn Thanh Tâm</v>
          </cell>
          <cell r="R765" t="str">
            <v>ZD</v>
          </cell>
          <cell r="T765">
            <v>44218</v>
          </cell>
          <cell r="U765">
            <v>44273</v>
          </cell>
        </row>
        <row r="766">
          <cell r="P766" t="str">
            <v>AD454</v>
          </cell>
          <cell r="Q766" t="str">
            <v>Trần Văn Toàn</v>
          </cell>
          <cell r="R766" t="str">
            <v>SZD</v>
          </cell>
          <cell r="T766">
            <v>44221</v>
          </cell>
          <cell r="U766">
            <v>44582</v>
          </cell>
        </row>
        <row r="767">
          <cell r="P767" t="str">
            <v>AD455</v>
          </cell>
          <cell r="Q767" t="str">
            <v>Trương Thị Phi Yến</v>
          </cell>
          <cell r="R767" t="str">
            <v>SZD</v>
          </cell>
          <cell r="T767">
            <v>44221</v>
          </cell>
          <cell r="U767">
            <v>44621</v>
          </cell>
        </row>
        <row r="768">
          <cell r="P768" t="str">
            <v>AD456</v>
          </cell>
          <cell r="Q768" t="str">
            <v>Hoàng Thị Tuyến</v>
          </cell>
          <cell r="R768" t="str">
            <v>ZD</v>
          </cell>
          <cell r="T768">
            <v>44221</v>
          </cell>
          <cell r="U768">
            <v>44446</v>
          </cell>
        </row>
        <row r="769">
          <cell r="P769" t="str">
            <v>AD457</v>
          </cell>
          <cell r="Q769" t="str">
            <v>Phạm Phương Liên</v>
          </cell>
          <cell r="R769" t="str">
            <v>ZD</v>
          </cell>
          <cell r="T769">
            <v>44216</v>
          </cell>
        </row>
        <row r="770">
          <cell r="P770" t="str">
            <v>AD457</v>
          </cell>
          <cell r="Q770" t="str">
            <v>Phạm Phương Liên</v>
          </cell>
          <cell r="R770" t="str">
            <v>ZD</v>
          </cell>
          <cell r="T770">
            <v>44216</v>
          </cell>
        </row>
        <row r="771">
          <cell r="P771" t="str">
            <v>AD458</v>
          </cell>
          <cell r="Q771" t="str">
            <v>Nguyễn Thị Kiều Vân</v>
          </cell>
          <cell r="R771" t="str">
            <v>SZD</v>
          </cell>
          <cell r="T771">
            <v>44224</v>
          </cell>
          <cell r="U771">
            <v>44982</v>
          </cell>
        </row>
        <row r="772">
          <cell r="P772" t="str">
            <v>AD459</v>
          </cell>
          <cell r="Q772" t="str">
            <v>Nguyễn Thị Hằng Nga</v>
          </cell>
          <cell r="R772" t="str">
            <v>ZD</v>
          </cell>
          <cell r="T772">
            <v>44224</v>
          </cell>
          <cell r="U772">
            <v>44438</v>
          </cell>
        </row>
        <row r="773">
          <cell r="P773" t="str">
            <v>AD460</v>
          </cell>
          <cell r="Q773" t="str">
            <v>Nguyễn Văn Oánh</v>
          </cell>
          <cell r="R773" t="str">
            <v>SZD</v>
          </cell>
          <cell r="T773">
            <v>44228</v>
          </cell>
          <cell r="U773">
            <v>44460</v>
          </cell>
        </row>
        <row r="774">
          <cell r="P774" t="str">
            <v>AD461</v>
          </cell>
          <cell r="Q774" t="str">
            <v>Đoàn Thị Thúy Huyền</v>
          </cell>
          <cell r="R774" t="str">
            <v>SZD</v>
          </cell>
          <cell r="T774">
            <v>44228</v>
          </cell>
          <cell r="U774">
            <v>44491</v>
          </cell>
        </row>
        <row r="775">
          <cell r="P775" t="str">
            <v>AD462</v>
          </cell>
          <cell r="Q775" t="str">
            <v>Lê Thị Thanh Nga</v>
          </cell>
          <cell r="R775" t="str">
            <v>ZD</v>
          </cell>
          <cell r="T775">
            <v>44228</v>
          </cell>
          <cell r="U775">
            <v>44826</v>
          </cell>
        </row>
        <row r="776">
          <cell r="P776" t="str">
            <v>AD463</v>
          </cell>
          <cell r="Q776" t="str">
            <v>Nguyễn Văn Đăng</v>
          </cell>
          <cell r="R776" t="str">
            <v>SZD</v>
          </cell>
          <cell r="T776">
            <v>44229</v>
          </cell>
          <cell r="U776">
            <v>44646</v>
          </cell>
        </row>
        <row r="777">
          <cell r="P777" t="str">
            <v>AD464</v>
          </cell>
          <cell r="Q777" t="str">
            <v>Hoàng Anh Hùng</v>
          </cell>
          <cell r="R777" t="str">
            <v>ZD</v>
          </cell>
          <cell r="T777">
            <v>44229</v>
          </cell>
          <cell r="U777">
            <v>44315</v>
          </cell>
        </row>
        <row r="778">
          <cell r="P778" t="str">
            <v>AD465</v>
          </cell>
          <cell r="Q778" t="str">
            <v>Hoàng Văn Hòa</v>
          </cell>
          <cell r="R778" t="str">
            <v>RD</v>
          </cell>
          <cell r="T778">
            <v>44235</v>
          </cell>
          <cell r="U778">
            <v>44635</v>
          </cell>
        </row>
        <row r="779">
          <cell r="P779" t="str">
            <v>AD466</v>
          </cell>
          <cell r="Q779" t="str">
            <v>Nguyễn Thị Trúc Mai</v>
          </cell>
          <cell r="R779" t="str">
            <v>RAD</v>
          </cell>
          <cell r="T779">
            <v>44235</v>
          </cell>
        </row>
        <row r="780">
          <cell r="P780" t="str">
            <v>AD467</v>
          </cell>
          <cell r="Q780" t="str">
            <v>Huỳnh Thị Tú Kiều</v>
          </cell>
          <cell r="R780" t="str">
            <v>ZD</v>
          </cell>
          <cell r="T780">
            <v>44235</v>
          </cell>
          <cell r="U780">
            <v>44386</v>
          </cell>
        </row>
        <row r="781">
          <cell r="P781" t="str">
            <v>AD468</v>
          </cell>
          <cell r="Q781" t="str">
            <v>Lâm Viết Phương</v>
          </cell>
          <cell r="R781" t="str">
            <v>ZD</v>
          </cell>
          <cell r="T781">
            <v>44235</v>
          </cell>
          <cell r="U781">
            <v>44718</v>
          </cell>
        </row>
        <row r="782">
          <cell r="P782" t="str">
            <v>AD469</v>
          </cell>
          <cell r="Q782" t="str">
            <v>Lê Đắc Chi Lan</v>
          </cell>
          <cell r="R782" t="str">
            <v>ZD</v>
          </cell>
          <cell r="T782">
            <v>44235</v>
          </cell>
          <cell r="U782">
            <v>44293</v>
          </cell>
        </row>
        <row r="783">
          <cell r="P783" t="str">
            <v>AD470</v>
          </cell>
          <cell r="Q783" t="str">
            <v>Trần Thị Thu Hà</v>
          </cell>
          <cell r="R783" t="str">
            <v>ZD</v>
          </cell>
          <cell r="T783">
            <v>44235</v>
          </cell>
          <cell r="U783">
            <v>44438</v>
          </cell>
        </row>
        <row r="784">
          <cell r="P784" t="str">
            <v>AD471</v>
          </cell>
          <cell r="Q784" t="str">
            <v>Trần Thanh Phong</v>
          </cell>
          <cell r="R784" t="str">
            <v>ZD</v>
          </cell>
          <cell r="T784">
            <v>44244</v>
          </cell>
          <cell r="U784">
            <v>44473</v>
          </cell>
        </row>
        <row r="785">
          <cell r="P785" t="str">
            <v>AD472</v>
          </cell>
          <cell r="Q785" t="str">
            <v>Nguyễn Thành Dương</v>
          </cell>
          <cell r="R785" t="str">
            <v>ASZD</v>
          </cell>
          <cell r="T785">
            <v>44230</v>
          </cell>
          <cell r="U785">
            <v>44348</v>
          </cell>
        </row>
        <row r="786">
          <cell r="P786" t="str">
            <v>AD473</v>
          </cell>
          <cell r="Q786" t="str">
            <v>Đặng Thị Hoàng Anh</v>
          </cell>
          <cell r="R786" t="str">
            <v>ZD</v>
          </cell>
          <cell r="T786">
            <v>44986</v>
          </cell>
        </row>
        <row r="787">
          <cell r="P787" t="str">
            <v>AD473</v>
          </cell>
          <cell r="Q787" t="str">
            <v>Đặng Thị Hoàng Anh</v>
          </cell>
          <cell r="R787" t="str">
            <v>ZD</v>
          </cell>
          <cell r="T787">
            <v>44986</v>
          </cell>
        </row>
        <row r="788">
          <cell r="P788" t="str">
            <v>AD473</v>
          </cell>
          <cell r="Q788" t="str">
            <v>Đặng Thị Hoàng Anh</v>
          </cell>
          <cell r="R788" t="str">
            <v>ZD</v>
          </cell>
          <cell r="T788">
            <v>44986</v>
          </cell>
        </row>
        <row r="789">
          <cell r="P789" t="str">
            <v>AD474</v>
          </cell>
          <cell r="Q789" t="str">
            <v>Vũ Văn Đoàn</v>
          </cell>
          <cell r="R789" t="str">
            <v>AZD</v>
          </cell>
          <cell r="T789">
            <v>44230</v>
          </cell>
          <cell r="U789">
            <v>44300</v>
          </cell>
        </row>
        <row r="790">
          <cell r="P790" t="str">
            <v>AD475</v>
          </cell>
          <cell r="Q790" t="str">
            <v>Nguyễn Dương Thị Ngọc Vân</v>
          </cell>
          <cell r="R790" t="str">
            <v>AZD</v>
          </cell>
          <cell r="T790">
            <v>44230</v>
          </cell>
          <cell r="U790">
            <v>44230</v>
          </cell>
        </row>
        <row r="791">
          <cell r="P791" t="str">
            <v>AD476</v>
          </cell>
          <cell r="Q791" t="str">
            <v>Trần Đại</v>
          </cell>
          <cell r="R791" t="str">
            <v>ASZD</v>
          </cell>
          <cell r="T791">
            <v>44256</v>
          </cell>
          <cell r="U791">
            <v>44277</v>
          </cell>
        </row>
        <row r="792">
          <cell r="P792" t="str">
            <v>AD477</v>
          </cell>
          <cell r="Q792" t="str">
            <v>Nguyễn Thị Cẩm Loan</v>
          </cell>
          <cell r="R792" t="str">
            <v>AZD</v>
          </cell>
          <cell r="T792">
            <v>44230</v>
          </cell>
          <cell r="U792">
            <v>44228</v>
          </cell>
        </row>
        <row r="793">
          <cell r="P793" t="str">
            <v>AD478</v>
          </cell>
          <cell r="Q793" t="str">
            <v>Nguyễn Văn Tuấn</v>
          </cell>
          <cell r="R793" t="str">
            <v>ASZD</v>
          </cell>
          <cell r="T793">
            <v>44230</v>
          </cell>
          <cell r="U793">
            <v>44986</v>
          </cell>
        </row>
        <row r="794">
          <cell r="P794" t="str">
            <v>AD479</v>
          </cell>
          <cell r="Q794" t="str">
            <v>Đào Thị Thùy Dung</v>
          </cell>
          <cell r="R794" t="str">
            <v>SZD</v>
          </cell>
          <cell r="T794">
            <v>44246</v>
          </cell>
          <cell r="U794">
            <v>44385</v>
          </cell>
        </row>
        <row r="795">
          <cell r="P795" t="str">
            <v>AD480</v>
          </cell>
          <cell r="Q795" t="str">
            <v>Đồng Đăng Khoa</v>
          </cell>
          <cell r="R795" t="str">
            <v>ZD</v>
          </cell>
          <cell r="T795">
            <v>44246</v>
          </cell>
          <cell r="U795">
            <v>44302</v>
          </cell>
        </row>
        <row r="796">
          <cell r="P796" t="str">
            <v>AD481</v>
          </cell>
          <cell r="Q796" t="str">
            <v>Hùng Cẩm Phát</v>
          </cell>
          <cell r="R796" t="str">
            <v>ZD</v>
          </cell>
          <cell r="T796">
            <v>44246</v>
          </cell>
          <cell r="U796">
            <v>44384</v>
          </cell>
        </row>
        <row r="797">
          <cell r="P797" t="str">
            <v>AD482</v>
          </cell>
          <cell r="Q797" t="str">
            <v>Nguyễn Quang Vinh</v>
          </cell>
          <cell r="R797" t="str">
            <v>RD</v>
          </cell>
          <cell r="T797">
            <v>44249</v>
          </cell>
          <cell r="U797">
            <v>45027</v>
          </cell>
        </row>
        <row r="798">
          <cell r="P798" t="str">
            <v>AD483</v>
          </cell>
          <cell r="Q798" t="str">
            <v>Nguyễn Bá Ngọc</v>
          </cell>
          <cell r="R798" t="str">
            <v>SZD</v>
          </cell>
          <cell r="T798">
            <v>44249</v>
          </cell>
          <cell r="U798">
            <v>44306</v>
          </cell>
        </row>
        <row r="799">
          <cell r="P799" t="str">
            <v>AD484</v>
          </cell>
          <cell r="Q799" t="str">
            <v>Vũ Việt Thu</v>
          </cell>
          <cell r="R799" t="str">
            <v>ZD</v>
          </cell>
          <cell r="T799">
            <v>44249</v>
          </cell>
          <cell r="U799">
            <v>44979</v>
          </cell>
        </row>
        <row r="800">
          <cell r="P800" t="str">
            <v>AD485</v>
          </cell>
          <cell r="Q800" t="str">
            <v>Nguyễn Đình Thanh</v>
          </cell>
          <cell r="R800" t="str">
            <v>ZD</v>
          </cell>
          <cell r="T800">
            <v>44249</v>
          </cell>
          <cell r="U800">
            <v>44307</v>
          </cell>
        </row>
        <row r="801">
          <cell r="P801" t="str">
            <v>AD486</v>
          </cell>
          <cell r="Q801" t="str">
            <v>Huỳnh Bảo An</v>
          </cell>
          <cell r="R801" t="str">
            <v>SZD</v>
          </cell>
          <cell r="T801">
            <v>44249</v>
          </cell>
          <cell r="U801">
            <v>44702</v>
          </cell>
        </row>
        <row r="802">
          <cell r="P802" t="str">
            <v>AD487</v>
          </cell>
          <cell r="Q802" t="str">
            <v>Nguyễn Đăng Khoa</v>
          </cell>
          <cell r="R802" t="str">
            <v>ZD</v>
          </cell>
          <cell r="T802">
            <v>44984</v>
          </cell>
          <cell r="U802">
            <v>45035</v>
          </cell>
        </row>
        <row r="803">
          <cell r="P803" t="str">
            <v>AD488</v>
          </cell>
          <cell r="Q803" t="str">
            <v>Võ Duy Phương</v>
          </cell>
          <cell r="R803" t="str">
            <v>RD</v>
          </cell>
          <cell r="T803">
            <v>44228</v>
          </cell>
        </row>
        <row r="804">
          <cell r="P804" t="str">
            <v>AD489</v>
          </cell>
          <cell r="Q804" t="str">
            <v>Hoàng Thị Cẩm Nhung</v>
          </cell>
          <cell r="R804" t="str">
            <v>SZD</v>
          </cell>
          <cell r="T804">
            <v>44228</v>
          </cell>
          <cell r="U804">
            <v>44378</v>
          </cell>
        </row>
        <row r="805">
          <cell r="P805" t="str">
            <v>AD490</v>
          </cell>
          <cell r="Q805" t="str">
            <v>Lê Văn Sơn</v>
          </cell>
          <cell r="R805" t="str">
            <v>SZD</v>
          </cell>
          <cell r="T805">
            <v>44228</v>
          </cell>
          <cell r="U805">
            <v>44888</v>
          </cell>
        </row>
        <row r="806">
          <cell r="P806" t="str">
            <v>AD491</v>
          </cell>
          <cell r="Q806" t="str">
            <v>Nguyễn Quốc Tuấn</v>
          </cell>
          <cell r="R806" t="str">
            <v>SZD</v>
          </cell>
          <cell r="T806">
            <v>44228</v>
          </cell>
        </row>
        <row r="807">
          <cell r="P807" t="str">
            <v>AD492</v>
          </cell>
          <cell r="Q807" t="str">
            <v>Trần Thanh Đức</v>
          </cell>
          <cell r="R807" t="str">
            <v>RAD</v>
          </cell>
          <cell r="T807">
            <v>44228</v>
          </cell>
        </row>
        <row r="808">
          <cell r="P808" t="str">
            <v>AD492</v>
          </cell>
          <cell r="Q808" t="str">
            <v>Trần Thanh Đức</v>
          </cell>
          <cell r="R808" t="str">
            <v>RAD</v>
          </cell>
          <cell r="T808">
            <v>44228</v>
          </cell>
        </row>
        <row r="809">
          <cell r="P809" t="str">
            <v>AD492</v>
          </cell>
          <cell r="Q809" t="str">
            <v>Trần Thanh Đức</v>
          </cell>
          <cell r="R809" t="str">
            <v>RAD</v>
          </cell>
          <cell r="T809">
            <v>44228</v>
          </cell>
        </row>
        <row r="810">
          <cell r="P810" t="str">
            <v>AD493</v>
          </cell>
          <cell r="Q810" t="str">
            <v>Ngô Thị Xuân Hiếu</v>
          </cell>
          <cell r="R810" t="str">
            <v>ZD</v>
          </cell>
          <cell r="T810">
            <v>44252</v>
          </cell>
          <cell r="U810">
            <v>45107</v>
          </cell>
        </row>
        <row r="811">
          <cell r="P811" t="str">
            <v>AD494</v>
          </cell>
          <cell r="Q811" t="str">
            <v>Lê Văn Thông</v>
          </cell>
          <cell r="R811" t="str">
            <v>ZD</v>
          </cell>
          <cell r="T811">
            <v>44252</v>
          </cell>
          <cell r="U811">
            <v>44274</v>
          </cell>
        </row>
        <row r="812">
          <cell r="P812" t="str">
            <v>AD495</v>
          </cell>
          <cell r="Q812" t="str">
            <v>Phạm Văn Lý</v>
          </cell>
          <cell r="R812" t="str">
            <v>SZD</v>
          </cell>
          <cell r="T812">
            <v>44257</v>
          </cell>
          <cell r="U812">
            <v>44510</v>
          </cell>
        </row>
        <row r="813">
          <cell r="P813" t="str">
            <v>AD496</v>
          </cell>
          <cell r="Q813" t="str">
            <v>Phan Thanh Tựu</v>
          </cell>
          <cell r="R813" t="str">
            <v>ZD</v>
          </cell>
          <cell r="T813">
            <v>44256</v>
          </cell>
          <cell r="U813">
            <v>44315</v>
          </cell>
        </row>
        <row r="814">
          <cell r="P814" t="str">
            <v>AD497</v>
          </cell>
          <cell r="Q814" t="str">
            <v>Nguyễn Trung Dũng</v>
          </cell>
          <cell r="R814" t="str">
            <v>SZD</v>
          </cell>
          <cell r="T814">
            <v>44260</v>
          </cell>
          <cell r="U814">
            <v>44397</v>
          </cell>
        </row>
        <row r="815">
          <cell r="P815" t="str">
            <v>AD498</v>
          </cell>
          <cell r="Q815" t="str">
            <v>Nguyễn Thị Lệ Thu</v>
          </cell>
          <cell r="R815" t="str">
            <v>ZD</v>
          </cell>
          <cell r="T815">
            <v>44260</v>
          </cell>
          <cell r="U815">
            <v>44343</v>
          </cell>
        </row>
        <row r="816">
          <cell r="P816" t="str">
            <v>AD499</v>
          </cell>
          <cell r="Q816" t="str">
            <v>Lê Văn Hùng</v>
          </cell>
          <cell r="R816" t="str">
            <v>RD</v>
          </cell>
          <cell r="T816">
            <v>44340</v>
          </cell>
          <cell r="U816">
            <v>44648</v>
          </cell>
        </row>
        <row r="817">
          <cell r="P817" t="str">
            <v>AD500</v>
          </cell>
          <cell r="Q817" t="str">
            <v>Huỳnh Thị Thanh Trang</v>
          </cell>
          <cell r="R817" t="str">
            <v>SZD</v>
          </cell>
          <cell r="T817">
            <v>44889</v>
          </cell>
        </row>
        <row r="818">
          <cell r="P818" t="str">
            <v>AD501</v>
          </cell>
          <cell r="Q818" t="str">
            <v>Đặng Văn Phan</v>
          </cell>
          <cell r="R818" t="str">
            <v>SZD</v>
          </cell>
          <cell r="T818">
            <v>44274</v>
          </cell>
          <cell r="U818">
            <v>44993</v>
          </cell>
        </row>
        <row r="819">
          <cell r="P819" t="str">
            <v>AD502</v>
          </cell>
          <cell r="Q819" t="str">
            <v>Huỳnh Hà Lâm</v>
          </cell>
          <cell r="R819" t="str">
            <v>ZD</v>
          </cell>
          <cell r="T819">
            <v>44278</v>
          </cell>
          <cell r="U819">
            <v>44628</v>
          </cell>
        </row>
        <row r="820">
          <cell r="P820" t="str">
            <v>AD503</v>
          </cell>
          <cell r="Q820" t="str">
            <v>Trần Thanh Quân</v>
          </cell>
          <cell r="R820" t="str">
            <v>ZD</v>
          </cell>
          <cell r="T820">
            <v>44281</v>
          </cell>
          <cell r="U820">
            <v>44701</v>
          </cell>
        </row>
        <row r="821">
          <cell r="P821" t="str">
            <v>AD504</v>
          </cell>
          <cell r="Q821" t="str">
            <v>Nguyễn Đinh Mão</v>
          </cell>
          <cell r="R821" t="str">
            <v>ZD</v>
          </cell>
          <cell r="T821">
            <v>44281</v>
          </cell>
          <cell r="U821">
            <v>45016</v>
          </cell>
        </row>
        <row r="822">
          <cell r="P822" t="str">
            <v>AD505</v>
          </cell>
          <cell r="Q822" t="str">
            <v>Phạm Thế Việt</v>
          </cell>
          <cell r="R822" t="str">
            <v>RD</v>
          </cell>
          <cell r="T822">
            <v>44287</v>
          </cell>
          <cell r="U822">
            <v>44705</v>
          </cell>
        </row>
        <row r="823">
          <cell r="P823" t="str">
            <v>AD506</v>
          </cell>
          <cell r="Q823" t="str">
            <v>Phạm Văn Quế</v>
          </cell>
          <cell r="R823" t="str">
            <v>SZD</v>
          </cell>
          <cell r="T823">
            <v>44287</v>
          </cell>
          <cell r="U823">
            <v>45107</v>
          </cell>
        </row>
        <row r="824">
          <cell r="P824" t="str">
            <v>AD507</v>
          </cell>
          <cell r="Q824" t="str">
            <v>Nguyễn Xuân Cương</v>
          </cell>
          <cell r="R824" t="str">
            <v>TD</v>
          </cell>
          <cell r="T824">
            <v>44293</v>
          </cell>
        </row>
        <row r="825">
          <cell r="P825" t="str">
            <v>AD507</v>
          </cell>
          <cell r="Q825" t="str">
            <v>Nguyễn Xuân Cương</v>
          </cell>
          <cell r="R825" t="str">
            <v>TD</v>
          </cell>
          <cell r="T825">
            <v>44293</v>
          </cell>
        </row>
        <row r="826">
          <cell r="P826" t="str">
            <v>AD508</v>
          </cell>
          <cell r="Q826" t="str">
            <v>Lê Thị Ngọc Huyền</v>
          </cell>
          <cell r="R826" t="str">
            <v>ZD</v>
          </cell>
          <cell r="T826">
            <v>44295</v>
          </cell>
          <cell r="U826">
            <v>44714</v>
          </cell>
        </row>
        <row r="827">
          <cell r="P827" t="str">
            <v>AD509</v>
          </cell>
          <cell r="Q827" t="str">
            <v>Nguyễn Thị Thanh Hương</v>
          </cell>
          <cell r="R827" t="str">
            <v>ZD</v>
          </cell>
          <cell r="T827">
            <v>44308</v>
          </cell>
          <cell r="U827">
            <v>44337</v>
          </cell>
        </row>
        <row r="828">
          <cell r="P828" t="str">
            <v>AD510</v>
          </cell>
          <cell r="Q828" t="str">
            <v>Sử Thị Thu Phương</v>
          </cell>
          <cell r="R828" t="str">
            <v>ZD</v>
          </cell>
          <cell r="T828">
            <v>44308</v>
          </cell>
          <cell r="U828">
            <v>44578</v>
          </cell>
        </row>
        <row r="829">
          <cell r="P829" t="str">
            <v>AD511</v>
          </cell>
          <cell r="Q829" t="str">
            <v>Lê Việt Quốc</v>
          </cell>
          <cell r="R829" t="str">
            <v>AZD</v>
          </cell>
          <cell r="T829">
            <v>44299</v>
          </cell>
          <cell r="U829">
            <v>44713</v>
          </cell>
        </row>
        <row r="830">
          <cell r="P830" t="str">
            <v>AD512</v>
          </cell>
          <cell r="Q830" t="str">
            <v>Đỗ Đăng Hồ</v>
          </cell>
          <cell r="R830" t="str">
            <v>ZD</v>
          </cell>
          <cell r="T830">
            <v>44322</v>
          </cell>
          <cell r="U830">
            <v>44377</v>
          </cell>
        </row>
        <row r="831">
          <cell r="P831" t="str">
            <v>AD513</v>
          </cell>
          <cell r="Q831" t="str">
            <v>Trần Minh Tiến</v>
          </cell>
          <cell r="R831" t="str">
            <v>ZD</v>
          </cell>
          <cell r="T831">
            <v>44322</v>
          </cell>
          <cell r="U831">
            <v>44620</v>
          </cell>
        </row>
        <row r="832">
          <cell r="P832" t="str">
            <v>AD514</v>
          </cell>
          <cell r="Q832" t="str">
            <v>Nguyễn Văn Tùng</v>
          </cell>
          <cell r="R832" t="str">
            <v>SZD</v>
          </cell>
          <cell r="T832">
            <v>44328</v>
          </cell>
          <cell r="U832">
            <v>44753</v>
          </cell>
        </row>
        <row r="833">
          <cell r="P833" t="str">
            <v>AD515</v>
          </cell>
          <cell r="Q833" t="str">
            <v>Trương Thị Thu Hà</v>
          </cell>
          <cell r="R833" t="str">
            <v>ZD</v>
          </cell>
          <cell r="T833">
            <v>44328</v>
          </cell>
          <cell r="U833">
            <v>44531</v>
          </cell>
        </row>
        <row r="834">
          <cell r="P834" t="str">
            <v>AD516</v>
          </cell>
          <cell r="Q834" t="str">
            <v>Trịnh Thị Thoàng</v>
          </cell>
          <cell r="R834" t="str">
            <v>ZD</v>
          </cell>
          <cell r="T834">
            <v>44336</v>
          </cell>
          <cell r="U834">
            <v>44531</v>
          </cell>
        </row>
        <row r="835">
          <cell r="P835" t="str">
            <v>AD517</v>
          </cell>
          <cell r="Q835" t="str">
            <v>Đặng Thanh Hà</v>
          </cell>
          <cell r="R835" t="str">
            <v>ZD</v>
          </cell>
          <cell r="T835">
            <v>44343</v>
          </cell>
          <cell r="U835">
            <v>44602</v>
          </cell>
        </row>
        <row r="836">
          <cell r="P836" t="str">
            <v>AD518</v>
          </cell>
          <cell r="Q836" t="str">
            <v>Trần Thị Thúy Kiều</v>
          </cell>
          <cell r="R836" t="str">
            <v>ZD</v>
          </cell>
          <cell r="T836">
            <v>44347</v>
          </cell>
          <cell r="U836">
            <v>44648</v>
          </cell>
        </row>
        <row r="837">
          <cell r="P837" t="str">
            <v>AD519</v>
          </cell>
          <cell r="Q837" t="str">
            <v>Phạm Đăng Tuấn</v>
          </cell>
          <cell r="R837" t="str">
            <v>SRD</v>
          </cell>
          <cell r="T837">
            <v>44351</v>
          </cell>
          <cell r="U837">
            <v>45163</v>
          </cell>
        </row>
        <row r="838">
          <cell r="P838" t="str">
            <v>AD520</v>
          </cell>
          <cell r="Q838" t="str">
            <v>Hoàng Thị Ánh Thủy</v>
          </cell>
          <cell r="R838" t="str">
            <v>SZD</v>
          </cell>
          <cell r="T838">
            <v>44351</v>
          </cell>
          <cell r="U838">
            <v>44503</v>
          </cell>
        </row>
        <row r="839">
          <cell r="P839" t="str">
            <v>AD521</v>
          </cell>
          <cell r="Q839" t="str">
            <v>Danh Hoàng Mải</v>
          </cell>
          <cell r="R839" t="str">
            <v>ZD</v>
          </cell>
          <cell r="T839">
            <v>44351</v>
          </cell>
          <cell r="U839">
            <v>44408</v>
          </cell>
        </row>
        <row r="840">
          <cell r="P840" t="str">
            <v>AD522</v>
          </cell>
          <cell r="Q840" t="str">
            <v>Đặng Thị Nhuận</v>
          </cell>
          <cell r="R840" t="str">
            <v>ZD</v>
          </cell>
          <cell r="T840">
            <v>44351</v>
          </cell>
          <cell r="U840">
            <v>45163</v>
          </cell>
        </row>
        <row r="841">
          <cell r="P841" t="str">
            <v>AD523</v>
          </cell>
          <cell r="Q841" t="str">
            <v>Nguyễn Vũ Thủy Vi</v>
          </cell>
          <cell r="R841" t="str">
            <v>ZD</v>
          </cell>
          <cell r="T841">
            <v>44351</v>
          </cell>
          <cell r="U841">
            <v>44571</v>
          </cell>
        </row>
        <row r="842">
          <cell r="P842" t="str">
            <v>AD523</v>
          </cell>
          <cell r="Q842" t="str">
            <v>Nguyễn Vũ Thủy Vi</v>
          </cell>
          <cell r="R842" t="str">
            <v>ZD</v>
          </cell>
          <cell r="T842">
            <v>44351</v>
          </cell>
          <cell r="U842">
            <v>44571</v>
          </cell>
        </row>
        <row r="843">
          <cell r="P843" t="str">
            <v>AD524</v>
          </cell>
          <cell r="Q843" t="str">
            <v>Nguyễn Thanh Tân</v>
          </cell>
          <cell r="R843" t="str">
            <v>ZD</v>
          </cell>
          <cell r="T843">
            <v>44351</v>
          </cell>
          <cell r="U843">
            <v>45016</v>
          </cell>
        </row>
        <row r="844">
          <cell r="P844" t="str">
            <v>AD525</v>
          </cell>
          <cell r="Q844" t="str">
            <v>Nguyễn Văn Hoàng</v>
          </cell>
          <cell r="R844" t="str">
            <v>SZD</v>
          </cell>
          <cell r="T844">
            <v>44357</v>
          </cell>
          <cell r="U844">
            <v>44995</v>
          </cell>
        </row>
        <row r="845">
          <cell r="P845" t="str">
            <v>AD526</v>
          </cell>
          <cell r="Q845" t="str">
            <v>Nguyễn Văn Chính</v>
          </cell>
          <cell r="R845" t="str">
            <v>ZD</v>
          </cell>
          <cell r="T845">
            <v>44357</v>
          </cell>
          <cell r="U845">
            <v>44769</v>
          </cell>
        </row>
        <row r="846">
          <cell r="P846" t="str">
            <v>AD527</v>
          </cell>
          <cell r="Q846" t="str">
            <v>Nguyễn Bá Hoàn Sanh</v>
          </cell>
          <cell r="R846" t="str">
            <v>SZD</v>
          </cell>
          <cell r="T846">
            <v>44365</v>
          </cell>
          <cell r="U846">
            <v>44976</v>
          </cell>
        </row>
        <row r="847">
          <cell r="P847" t="str">
            <v>AD528</v>
          </cell>
          <cell r="Q847" t="str">
            <v>Lê Trọng Thắng</v>
          </cell>
          <cell r="R847" t="str">
            <v>ZD</v>
          </cell>
          <cell r="T847">
            <v>44370</v>
          </cell>
          <cell r="U847">
            <v>44651</v>
          </cell>
        </row>
        <row r="848">
          <cell r="P848" t="str">
            <v>AD529</v>
          </cell>
          <cell r="Q848" t="str">
            <v>Cao Thị Hà</v>
          </cell>
          <cell r="R848" t="str">
            <v>ZD</v>
          </cell>
          <cell r="T848">
            <v>44370</v>
          </cell>
          <cell r="U848">
            <v>44540</v>
          </cell>
        </row>
        <row r="849">
          <cell r="P849" t="str">
            <v>AD530</v>
          </cell>
          <cell r="Q849" t="str">
            <v>Bùi Đức Thiện</v>
          </cell>
          <cell r="R849" t="str">
            <v>ZD</v>
          </cell>
          <cell r="T849">
            <v>44371</v>
          </cell>
          <cell r="U849">
            <v>44781</v>
          </cell>
        </row>
        <row r="850">
          <cell r="P850" t="str">
            <v>AD531</v>
          </cell>
          <cell r="Q850" t="str">
            <v>Nguyễn Văn Xuyên</v>
          </cell>
          <cell r="R850" t="str">
            <v>ARD</v>
          </cell>
          <cell r="T850">
            <v>44356</v>
          </cell>
          <cell r="U850">
            <v>44531</v>
          </cell>
        </row>
        <row r="851">
          <cell r="P851" t="str">
            <v>AD532</v>
          </cell>
          <cell r="Q851" t="str">
            <v>Hồ Minh Út</v>
          </cell>
          <cell r="R851" t="str">
            <v>AZD</v>
          </cell>
          <cell r="T851">
            <v>44348</v>
          </cell>
          <cell r="U851">
            <v>44580</v>
          </cell>
        </row>
        <row r="852">
          <cell r="P852" t="str">
            <v>AD533</v>
          </cell>
          <cell r="Q852" t="str">
            <v>Vương Thành Trung</v>
          </cell>
          <cell r="R852" t="str">
            <v>AZD</v>
          </cell>
          <cell r="T852">
            <v>44348</v>
          </cell>
          <cell r="U852">
            <v>44469</v>
          </cell>
        </row>
        <row r="853">
          <cell r="P853" t="str">
            <v>AD534</v>
          </cell>
          <cell r="Q853" t="str">
            <v>Ngô Thị Thắm</v>
          </cell>
          <cell r="R853" t="str">
            <v>ZD</v>
          </cell>
          <cell r="T853">
            <v>44378</v>
          </cell>
          <cell r="U853">
            <v>44616</v>
          </cell>
        </row>
        <row r="854">
          <cell r="P854" t="str">
            <v>AD535</v>
          </cell>
          <cell r="Q854" t="str">
            <v>Võ Thị Rỉ</v>
          </cell>
          <cell r="R854" t="str">
            <v>AZD</v>
          </cell>
          <cell r="T854">
            <v>44376</v>
          </cell>
          <cell r="U854">
            <v>44440</v>
          </cell>
        </row>
        <row r="855">
          <cell r="P855" t="str">
            <v>AD536</v>
          </cell>
          <cell r="Q855" t="str">
            <v>Đinh Sỹ Minh Tuấn</v>
          </cell>
          <cell r="R855" t="str">
            <v>RD</v>
          </cell>
          <cell r="T855">
            <v>44386</v>
          </cell>
          <cell r="U855">
            <v>45163</v>
          </cell>
        </row>
        <row r="856">
          <cell r="P856" t="str">
            <v>AD537</v>
          </cell>
          <cell r="Q856" t="str">
            <v>Trần Thị Thủy</v>
          </cell>
          <cell r="R856" t="str">
            <v>SZD</v>
          </cell>
          <cell r="T856">
            <v>44386</v>
          </cell>
          <cell r="U856">
            <v>45163</v>
          </cell>
        </row>
        <row r="857">
          <cell r="P857" t="str">
            <v>AD538</v>
          </cell>
          <cell r="Q857" t="str">
            <v>Lưu Xuân Bằng</v>
          </cell>
          <cell r="R857" t="str">
            <v>ZD</v>
          </cell>
          <cell r="T857">
            <v>44386</v>
          </cell>
        </row>
        <row r="858">
          <cell r="P858" t="str">
            <v>AD538</v>
          </cell>
          <cell r="Q858" t="str">
            <v>Lưu Xuân Bằng</v>
          </cell>
          <cell r="R858" t="str">
            <v>ZD</v>
          </cell>
          <cell r="T858">
            <v>44386</v>
          </cell>
        </row>
        <row r="859">
          <cell r="P859" t="str">
            <v>AD539</v>
          </cell>
          <cell r="Q859" t="str">
            <v>Cao Thị Thúy</v>
          </cell>
          <cell r="R859" t="str">
            <v>ZD</v>
          </cell>
          <cell r="T859">
            <v>44404</v>
          </cell>
          <cell r="U859">
            <v>45163</v>
          </cell>
        </row>
        <row r="860">
          <cell r="P860" t="str">
            <v>AD540</v>
          </cell>
          <cell r="Q860" t="str">
            <v>Lê Thị Đức</v>
          </cell>
          <cell r="R860" t="str">
            <v>ZD</v>
          </cell>
          <cell r="T860">
            <v>44405</v>
          </cell>
          <cell r="U860">
            <v>45054</v>
          </cell>
        </row>
        <row r="861">
          <cell r="P861" t="str">
            <v>AD541</v>
          </cell>
          <cell r="Q861" t="str">
            <v>Nguyễn Ngọc Hòa</v>
          </cell>
          <cell r="R861" t="str">
            <v>RD</v>
          </cell>
          <cell r="T861">
            <v>44410</v>
          </cell>
          <cell r="U861">
            <v>44837</v>
          </cell>
        </row>
        <row r="862">
          <cell r="P862" t="str">
            <v>AD542</v>
          </cell>
          <cell r="Q862" t="str">
            <v>Vũ Ngọc Tuấn</v>
          </cell>
          <cell r="R862" t="str">
            <v>SZD</v>
          </cell>
          <cell r="T862">
            <v>44410</v>
          </cell>
        </row>
        <row r="863">
          <cell r="P863" t="str">
            <v>AD543</v>
          </cell>
          <cell r="Q863" t="str">
            <v>Nguyễn Thị Bích</v>
          </cell>
          <cell r="R863" t="str">
            <v>ZD</v>
          </cell>
          <cell r="T863">
            <v>44410</v>
          </cell>
          <cell r="U863">
            <v>44813</v>
          </cell>
        </row>
        <row r="864">
          <cell r="P864" t="str">
            <v>AD544</v>
          </cell>
          <cell r="Q864" t="str">
            <v>Phạm Minh Đức</v>
          </cell>
          <cell r="R864" t="str">
            <v>ZD</v>
          </cell>
          <cell r="T864">
            <v>44410</v>
          </cell>
          <cell r="U864">
            <v>44737</v>
          </cell>
        </row>
        <row r="865">
          <cell r="P865" t="str">
            <v>AD545</v>
          </cell>
          <cell r="Q865" t="str">
            <v>Lê Quang Hùng</v>
          </cell>
          <cell r="R865" t="str">
            <v>ZD</v>
          </cell>
          <cell r="T865">
            <v>44410</v>
          </cell>
          <cell r="U865">
            <v>44614</v>
          </cell>
        </row>
        <row r="866">
          <cell r="P866" t="str">
            <v>AD546</v>
          </cell>
          <cell r="Q866" t="str">
            <v>Nguyễn Thị Vân Anh</v>
          </cell>
          <cell r="R866" t="str">
            <v>ZD</v>
          </cell>
          <cell r="T866">
            <v>44417</v>
          </cell>
          <cell r="U866">
            <v>44648</v>
          </cell>
        </row>
        <row r="867">
          <cell r="P867" t="str">
            <v>AD547</v>
          </cell>
          <cell r="Q867" t="str">
            <v>Nguyễn Thị Hoa</v>
          </cell>
          <cell r="R867" t="str">
            <v>ZD</v>
          </cell>
          <cell r="T867">
            <v>44418</v>
          </cell>
          <cell r="U867">
            <v>44445</v>
          </cell>
        </row>
        <row r="868">
          <cell r="P868" t="str">
            <v>AD548</v>
          </cell>
          <cell r="Q868" t="str">
            <v>Phan Anh Đức</v>
          </cell>
          <cell r="R868" t="str">
            <v>SZD</v>
          </cell>
          <cell r="T868">
            <v>44425</v>
          </cell>
        </row>
        <row r="869">
          <cell r="P869" t="str">
            <v>AD548</v>
          </cell>
          <cell r="Q869" t="str">
            <v>Phan Anh Đức</v>
          </cell>
          <cell r="R869" t="str">
            <v>SZD</v>
          </cell>
          <cell r="T869">
            <v>44425</v>
          </cell>
        </row>
        <row r="870">
          <cell r="P870" t="str">
            <v>AD549</v>
          </cell>
          <cell r="Q870" t="str">
            <v>Nguyễn Hồng Hà</v>
          </cell>
          <cell r="R870" t="str">
            <v>SZD</v>
          </cell>
          <cell r="T870">
            <v>44425</v>
          </cell>
          <cell r="U870">
            <v>44667</v>
          </cell>
        </row>
        <row r="871">
          <cell r="P871" t="str">
            <v>AD550</v>
          </cell>
          <cell r="Q871" t="str">
            <v>Nguyễn Thị Minh Thủy</v>
          </cell>
          <cell r="R871" t="str">
            <v>SZD</v>
          </cell>
          <cell r="T871">
            <v>44432</v>
          </cell>
          <cell r="U871">
            <v>44457</v>
          </cell>
        </row>
        <row r="872">
          <cell r="P872" t="str">
            <v>AD551</v>
          </cell>
          <cell r="Q872" t="str">
            <v>Hoàng Đức Thắng</v>
          </cell>
          <cell r="R872" t="str">
            <v>SZD</v>
          </cell>
          <cell r="T872">
            <v>44567</v>
          </cell>
          <cell r="U872">
            <v>44732</v>
          </cell>
        </row>
        <row r="873">
          <cell r="P873" t="str">
            <v>AD552</v>
          </cell>
          <cell r="Q873" t="str">
            <v>Tăng Thị Bé</v>
          </cell>
          <cell r="R873" t="str">
            <v>ZD</v>
          </cell>
          <cell r="T873">
            <v>44432</v>
          </cell>
          <cell r="U873">
            <v>45167</v>
          </cell>
        </row>
        <row r="874">
          <cell r="P874" t="str">
            <v>AD553</v>
          </cell>
          <cell r="Q874" t="str">
            <v>Phạm Hoàng Trung</v>
          </cell>
          <cell r="R874" t="str">
            <v>ZD</v>
          </cell>
          <cell r="T874">
            <v>44432</v>
          </cell>
          <cell r="U874">
            <v>44628</v>
          </cell>
        </row>
        <row r="875">
          <cell r="P875" t="str">
            <v>AD554</v>
          </cell>
          <cell r="Q875" t="str">
            <v>Nguyễn Hoa Lý</v>
          </cell>
          <cell r="R875" t="str">
            <v>ZD</v>
          </cell>
          <cell r="T875">
            <v>44446</v>
          </cell>
          <cell r="U875">
            <v>44985</v>
          </cell>
        </row>
        <row r="876">
          <cell r="P876" t="str">
            <v>AD555</v>
          </cell>
          <cell r="Q876" t="str">
            <v>Phạm Thị Trần Vi</v>
          </cell>
          <cell r="R876" t="str">
            <v>ZD</v>
          </cell>
          <cell r="T876">
            <v>44446</v>
          </cell>
          <cell r="U876">
            <v>45084</v>
          </cell>
        </row>
        <row r="877">
          <cell r="P877" t="str">
            <v>AD556</v>
          </cell>
          <cell r="Q877" t="str">
            <v>Nguyễn Ngọc Kiên</v>
          </cell>
          <cell r="R877" t="str">
            <v>ZD</v>
          </cell>
          <cell r="T877">
            <v>44446</v>
          </cell>
          <cell r="U877">
            <v>44650</v>
          </cell>
        </row>
        <row r="878">
          <cell r="P878" t="str">
            <v>AD557</v>
          </cell>
          <cell r="Q878" t="str">
            <v>Huỳnh Thụy Kim Ngân</v>
          </cell>
          <cell r="R878" t="str">
            <v>AZD</v>
          </cell>
          <cell r="T878">
            <v>44446</v>
          </cell>
          <cell r="U878">
            <v>44530</v>
          </cell>
        </row>
        <row r="879">
          <cell r="P879" t="str">
            <v>AD558</v>
          </cell>
          <cell r="Q879" t="str">
            <v>Lê Nha Huy</v>
          </cell>
          <cell r="R879" t="str">
            <v>ZD</v>
          </cell>
          <cell r="T879">
            <v>44795</v>
          </cell>
          <cell r="U879">
            <v>44926</v>
          </cell>
        </row>
        <row r="880">
          <cell r="P880" t="str">
            <v>AD559</v>
          </cell>
          <cell r="Q880" t="str">
            <v>Phạm Minh Thành</v>
          </cell>
          <cell r="R880" t="str">
            <v>ZD</v>
          </cell>
          <cell r="T880">
            <v>44460</v>
          </cell>
          <cell r="U880">
            <v>44520</v>
          </cell>
        </row>
        <row r="881">
          <cell r="P881" t="str">
            <v>AD560</v>
          </cell>
          <cell r="Q881" t="str">
            <v>Nguyễn Minh Tâm</v>
          </cell>
          <cell r="R881" t="str">
            <v>ZD</v>
          </cell>
          <cell r="T881">
            <v>44460</v>
          </cell>
          <cell r="U881">
            <v>44565</v>
          </cell>
        </row>
        <row r="882">
          <cell r="P882" t="str">
            <v>AD561</v>
          </cell>
          <cell r="Q882" t="str">
            <v>Trần Đăng Khoa</v>
          </cell>
          <cell r="R882" t="str">
            <v>SZD</v>
          </cell>
          <cell r="T882">
            <v>44467</v>
          </cell>
          <cell r="U882">
            <v>44851</v>
          </cell>
        </row>
        <row r="883">
          <cell r="P883" t="str">
            <v>AD562</v>
          </cell>
          <cell r="Q883" t="str">
            <v>Trần Vĩnh Bảo</v>
          </cell>
          <cell r="R883" t="str">
            <v>SZD</v>
          </cell>
          <cell r="T883">
            <v>44467</v>
          </cell>
          <cell r="U883">
            <v>44902</v>
          </cell>
        </row>
        <row r="884">
          <cell r="P884" t="str">
            <v>AD563</v>
          </cell>
          <cell r="Q884" t="str">
            <v>Nguyễn Văn Quyền</v>
          </cell>
          <cell r="R884" t="str">
            <v>ZD</v>
          </cell>
          <cell r="T884">
            <v>44467</v>
          </cell>
          <cell r="U884">
            <v>44526</v>
          </cell>
        </row>
        <row r="885">
          <cell r="P885" t="str">
            <v>AD564</v>
          </cell>
          <cell r="Q885" t="str">
            <v>Nguyễn Thị Thi</v>
          </cell>
          <cell r="R885" t="str">
            <v>ZD</v>
          </cell>
          <cell r="T885">
            <v>44467</v>
          </cell>
          <cell r="U885">
            <v>45139</v>
          </cell>
        </row>
        <row r="886">
          <cell r="P886" t="str">
            <v>AD565</v>
          </cell>
          <cell r="Q886" t="str">
            <v>Huỳnh Trương Anh Việt</v>
          </cell>
          <cell r="R886" t="str">
            <v>ZD</v>
          </cell>
          <cell r="T886">
            <v>44467</v>
          </cell>
          <cell r="U886">
            <v>44649</v>
          </cell>
        </row>
        <row r="887">
          <cell r="P887" t="str">
            <v>AD566</v>
          </cell>
          <cell r="Q887" t="str">
            <v>Nguyễn Giang Thanh</v>
          </cell>
          <cell r="R887" t="str">
            <v>SZD</v>
          </cell>
          <cell r="T887">
            <v>44474</v>
          </cell>
          <cell r="U887">
            <v>44869</v>
          </cell>
        </row>
        <row r="888">
          <cell r="P888" t="str">
            <v>AD567</v>
          </cell>
          <cell r="Q888" t="str">
            <v>Nguyễn Thị Duyên</v>
          </cell>
          <cell r="R888" t="str">
            <v>ZD</v>
          </cell>
          <cell r="T888">
            <v>44477</v>
          </cell>
          <cell r="U888">
            <v>44531</v>
          </cell>
        </row>
        <row r="889">
          <cell r="P889" t="str">
            <v>AD568</v>
          </cell>
          <cell r="Q889" t="str">
            <v>Nguyễn Việt Thắng</v>
          </cell>
          <cell r="R889" t="str">
            <v>ZD</v>
          </cell>
          <cell r="T889">
            <v>44477</v>
          </cell>
          <cell r="U889">
            <v>44599</v>
          </cell>
        </row>
        <row r="890">
          <cell r="P890" t="str">
            <v>AD569</v>
          </cell>
          <cell r="Q890" t="str">
            <v>Trần Hữu Nghĩa</v>
          </cell>
          <cell r="R890" t="str">
            <v>AZD</v>
          </cell>
          <cell r="T890">
            <v>44483</v>
          </cell>
          <cell r="U890">
            <v>44592</v>
          </cell>
        </row>
        <row r="891">
          <cell r="P891" t="str">
            <v>AD570</v>
          </cell>
          <cell r="Q891" t="str">
            <v>Đinh Công Nhân</v>
          </cell>
          <cell r="R891" t="str">
            <v>SZD</v>
          </cell>
          <cell r="T891">
            <v>44487</v>
          </cell>
          <cell r="U891">
            <v>44546</v>
          </cell>
        </row>
        <row r="892">
          <cell r="P892" t="str">
            <v>AD571</v>
          </cell>
          <cell r="Q892" t="str">
            <v>Cao Văn Thiết</v>
          </cell>
          <cell r="R892" t="str">
            <v>ZD</v>
          </cell>
          <cell r="T892">
            <v>44487</v>
          </cell>
          <cell r="U892">
            <v>45072</v>
          </cell>
        </row>
        <row r="893">
          <cell r="P893" t="str">
            <v>AD572</v>
          </cell>
          <cell r="Q893" t="str">
            <v>Nguyễn Thị Lệ Thu</v>
          </cell>
          <cell r="R893" t="str">
            <v>SZD</v>
          </cell>
          <cell r="T893">
            <v>44490</v>
          </cell>
          <cell r="U893">
            <v>45001</v>
          </cell>
        </row>
        <row r="894">
          <cell r="P894" t="str">
            <v>AD573</v>
          </cell>
          <cell r="Q894" t="str">
            <v>Hoàng Minh Hải</v>
          </cell>
          <cell r="R894" t="str">
            <v>SZD</v>
          </cell>
          <cell r="T894">
            <v>44501</v>
          </cell>
          <cell r="U894">
            <v>44561</v>
          </cell>
        </row>
        <row r="895">
          <cell r="P895" t="str">
            <v>AD574</v>
          </cell>
          <cell r="Q895" t="str">
            <v>Trần Đình Cường</v>
          </cell>
          <cell r="R895" t="str">
            <v>ZD</v>
          </cell>
          <cell r="T895">
            <v>44501</v>
          </cell>
          <cell r="U895">
            <v>44926</v>
          </cell>
        </row>
        <row r="896">
          <cell r="P896" t="str">
            <v>AD575</v>
          </cell>
          <cell r="Q896" t="str">
            <v>Vũ Mạnh Cường</v>
          </cell>
          <cell r="R896" t="str">
            <v>ZD</v>
          </cell>
          <cell r="T896">
            <v>44501</v>
          </cell>
          <cell r="U896">
            <v>44867</v>
          </cell>
        </row>
        <row r="897">
          <cell r="P897" t="str">
            <v>AD576</v>
          </cell>
          <cell r="Q897" t="str">
            <v>Lê Minh Cường</v>
          </cell>
          <cell r="R897" t="str">
            <v>ZD</v>
          </cell>
          <cell r="T897">
            <v>44501</v>
          </cell>
          <cell r="U897">
            <v>44897</v>
          </cell>
        </row>
        <row r="898">
          <cell r="P898" t="str">
            <v>AD577</v>
          </cell>
          <cell r="Q898" t="str">
            <v>Nguyễn Thị Hạ Đoan</v>
          </cell>
          <cell r="R898" t="str">
            <v>ZD</v>
          </cell>
          <cell r="T898">
            <v>44504</v>
          </cell>
          <cell r="U898">
            <v>44931</v>
          </cell>
        </row>
        <row r="899">
          <cell r="P899" t="str">
            <v>AD578</v>
          </cell>
          <cell r="Q899" t="str">
            <v>Tạ Thanh Hùng</v>
          </cell>
          <cell r="R899" t="str">
            <v>SZD</v>
          </cell>
          <cell r="T899">
            <v>44515</v>
          </cell>
          <cell r="U899">
            <v>44643</v>
          </cell>
        </row>
        <row r="900">
          <cell r="P900" t="str">
            <v>AD579</v>
          </cell>
          <cell r="Q900" t="str">
            <v>Đỗ Thị Yến</v>
          </cell>
          <cell r="R900" t="str">
            <v>ZD</v>
          </cell>
          <cell r="T900">
            <v>44515</v>
          </cell>
          <cell r="U900">
            <v>44557</v>
          </cell>
        </row>
        <row r="901">
          <cell r="P901" t="str">
            <v>AD580</v>
          </cell>
          <cell r="Q901" t="str">
            <v>Nguyễn Thị Hoài Thu</v>
          </cell>
          <cell r="R901" t="str">
            <v>ZD</v>
          </cell>
          <cell r="T901">
            <v>44515</v>
          </cell>
          <cell r="U901">
            <v>45054</v>
          </cell>
        </row>
        <row r="902">
          <cell r="P902" t="str">
            <v>AD581</v>
          </cell>
          <cell r="Q902" t="str">
            <v>Phạm Ngọc Tuân</v>
          </cell>
          <cell r="R902" t="str">
            <v>ATD</v>
          </cell>
          <cell r="T902">
            <v>44531</v>
          </cell>
        </row>
        <row r="903">
          <cell r="P903" t="str">
            <v>AD582</v>
          </cell>
          <cell r="Q903" t="str">
            <v>Lê Tấn Vũ</v>
          </cell>
          <cell r="R903" t="str">
            <v>SZD</v>
          </cell>
          <cell r="T903">
            <v>44519</v>
          </cell>
          <cell r="U903">
            <v>44748</v>
          </cell>
        </row>
        <row r="904">
          <cell r="P904" t="str">
            <v>AD583</v>
          </cell>
          <cell r="Q904" t="str">
            <v>Trần Hoàng Lê Nguyên</v>
          </cell>
          <cell r="R904" t="str">
            <v>ZD</v>
          </cell>
          <cell r="T904">
            <v>44519</v>
          </cell>
          <cell r="U904">
            <v>45016</v>
          </cell>
        </row>
        <row r="905">
          <cell r="P905" t="str">
            <v>AD584</v>
          </cell>
          <cell r="Q905" t="str">
            <v>Bùi Thị Thu Huyền</v>
          </cell>
          <cell r="R905" t="str">
            <v>AZD</v>
          </cell>
          <cell r="T905">
            <v>44986</v>
          </cell>
        </row>
        <row r="906">
          <cell r="P906" t="str">
            <v>AD584</v>
          </cell>
          <cell r="Q906" t="str">
            <v>Bùi Thị Thu Huyền</v>
          </cell>
          <cell r="R906" t="str">
            <v>AZD</v>
          </cell>
          <cell r="T906">
            <v>44986</v>
          </cell>
        </row>
        <row r="907">
          <cell r="P907" t="str">
            <v>AD585</v>
          </cell>
          <cell r="Q907" t="str">
            <v>Nguyễn Văn Thành</v>
          </cell>
          <cell r="R907" t="str">
            <v>ARAD</v>
          </cell>
          <cell r="T907">
            <v>44532</v>
          </cell>
          <cell r="U907">
            <v>45162</v>
          </cell>
        </row>
        <row r="908">
          <cell r="P908" t="str">
            <v>AD586</v>
          </cell>
          <cell r="Q908" t="str">
            <v>Nguyễn Ngọc Ánh</v>
          </cell>
          <cell r="R908" t="str">
            <v>ARAD</v>
          </cell>
          <cell r="T908">
            <v>44562</v>
          </cell>
        </row>
        <row r="909">
          <cell r="P909" t="str">
            <v>AD586</v>
          </cell>
          <cell r="Q909" t="str">
            <v>Nguyễn Ngọc Ánh</v>
          </cell>
          <cell r="R909" t="str">
            <v>ARAD</v>
          </cell>
          <cell r="T909">
            <v>44562</v>
          </cell>
        </row>
        <row r="910">
          <cell r="P910" t="str">
            <v>AD586</v>
          </cell>
          <cell r="Q910" t="str">
            <v>Nguyễn Ngọc Ánh</v>
          </cell>
          <cell r="R910" t="str">
            <v>ARAD</v>
          </cell>
          <cell r="T910">
            <v>44562</v>
          </cell>
        </row>
        <row r="911">
          <cell r="P911" t="str">
            <v>AD586</v>
          </cell>
          <cell r="Q911" t="str">
            <v>Nguyễn Ngọc Ánh</v>
          </cell>
          <cell r="R911" t="str">
            <v>ARAD</v>
          </cell>
          <cell r="T911">
            <v>44562</v>
          </cell>
        </row>
        <row r="912">
          <cell r="P912" t="str">
            <v>AD586</v>
          </cell>
          <cell r="Q912" t="str">
            <v>Nguyễn Ngọc Ánh</v>
          </cell>
          <cell r="R912" t="str">
            <v>ARAD</v>
          </cell>
          <cell r="T912">
            <v>44562</v>
          </cell>
        </row>
        <row r="913">
          <cell r="P913" t="str">
            <v>AD586</v>
          </cell>
          <cell r="Q913" t="str">
            <v>Nguyễn Ngọc Ánh</v>
          </cell>
          <cell r="R913" t="str">
            <v>ARAD</v>
          </cell>
          <cell r="T913">
            <v>44562</v>
          </cell>
        </row>
        <row r="914">
          <cell r="P914" t="str">
            <v>AD587</v>
          </cell>
          <cell r="Q914" t="str">
            <v>Hà Thị Thùy Linh</v>
          </cell>
          <cell r="R914" t="str">
            <v>AZD</v>
          </cell>
          <cell r="T914">
            <v>44532</v>
          </cell>
          <cell r="U914">
            <v>44593</v>
          </cell>
        </row>
        <row r="915">
          <cell r="P915" t="str">
            <v>AD588</v>
          </cell>
          <cell r="Q915" t="str">
            <v>Trần Vĩnh Phương</v>
          </cell>
          <cell r="R915" t="str">
            <v>ARD</v>
          </cell>
          <cell r="T915">
            <v>44532</v>
          </cell>
          <cell r="U915">
            <v>44652</v>
          </cell>
        </row>
        <row r="916">
          <cell r="P916" t="str">
            <v>AD589</v>
          </cell>
          <cell r="Q916" t="str">
            <v>Tòng Thị Hương</v>
          </cell>
          <cell r="R916" t="str">
            <v>AZD</v>
          </cell>
          <cell r="T916">
            <v>44743</v>
          </cell>
          <cell r="U916">
            <v>44805</v>
          </cell>
        </row>
        <row r="917">
          <cell r="P917" t="str">
            <v>AD590</v>
          </cell>
          <cell r="Q917" t="str">
            <v>Nguyễn Thị Thủy</v>
          </cell>
          <cell r="R917" t="str">
            <v>AZD</v>
          </cell>
          <cell r="T917">
            <v>44532</v>
          </cell>
          <cell r="U917">
            <v>44593</v>
          </cell>
        </row>
        <row r="918">
          <cell r="P918" t="str">
            <v>AD591</v>
          </cell>
          <cell r="Q918" t="str">
            <v>Nguyễn Duy Hào</v>
          </cell>
          <cell r="R918" t="str">
            <v>AZD</v>
          </cell>
          <cell r="T918">
            <v>44532</v>
          </cell>
          <cell r="U918">
            <v>44562</v>
          </cell>
        </row>
        <row r="919">
          <cell r="P919" t="str">
            <v>AD592</v>
          </cell>
          <cell r="Q919" t="str">
            <v>Vũ Phương Mỹ Hạnh</v>
          </cell>
          <cell r="R919" t="str">
            <v>AZD</v>
          </cell>
          <cell r="T919">
            <v>44562</v>
          </cell>
          <cell r="U919">
            <v>44743</v>
          </cell>
        </row>
        <row r="920">
          <cell r="P920" t="str">
            <v>AD593</v>
          </cell>
          <cell r="Q920" t="str">
            <v>Nông Văn Hiển</v>
          </cell>
          <cell r="R920" t="str">
            <v>ASZD</v>
          </cell>
          <cell r="T920">
            <v>44696</v>
          </cell>
          <cell r="U920">
            <v>44835</v>
          </cell>
        </row>
        <row r="921">
          <cell r="P921" t="str">
            <v>AD594</v>
          </cell>
          <cell r="Q921" t="str">
            <v>Lương Dương Cao</v>
          </cell>
          <cell r="R921" t="str">
            <v>AZD</v>
          </cell>
          <cell r="T921">
            <v>44532</v>
          </cell>
          <cell r="U921">
            <v>44866</v>
          </cell>
        </row>
        <row r="922">
          <cell r="P922" t="str">
            <v>AD595</v>
          </cell>
          <cell r="Q922" t="str">
            <v>Nguyễn Thị Nga</v>
          </cell>
          <cell r="R922" t="str">
            <v>AZD</v>
          </cell>
          <cell r="T922">
            <v>44562</v>
          </cell>
          <cell r="U922">
            <v>44532</v>
          </cell>
        </row>
        <row r="923">
          <cell r="P923" t="str">
            <v>AD596</v>
          </cell>
          <cell r="Q923" t="str">
            <v>Nguyễn Minh Thành</v>
          </cell>
          <cell r="R923" t="str">
            <v>AZD</v>
          </cell>
          <cell r="T923">
            <v>44532</v>
          </cell>
          <cell r="U923">
            <v>44562</v>
          </cell>
        </row>
        <row r="924">
          <cell r="P924" t="str">
            <v>AD597</v>
          </cell>
          <cell r="Q924" t="str">
            <v>Nguyễn Thị Thu</v>
          </cell>
          <cell r="R924" t="str">
            <v>AZD</v>
          </cell>
          <cell r="T924">
            <v>44532</v>
          </cell>
          <cell r="U924">
            <v>44593</v>
          </cell>
        </row>
        <row r="925">
          <cell r="P925" t="str">
            <v>AD598</v>
          </cell>
          <cell r="Q925" t="str">
            <v>Lê Xuân Phước</v>
          </cell>
          <cell r="R925" t="str">
            <v>SZD</v>
          </cell>
          <cell r="T925">
            <v>44531</v>
          </cell>
          <cell r="U925">
            <v>44837</v>
          </cell>
        </row>
        <row r="926">
          <cell r="P926" t="str">
            <v>AD599</v>
          </cell>
          <cell r="Q926" t="str">
            <v>Huỳnh Nguyễn Đức Hưng</v>
          </cell>
          <cell r="R926" t="str">
            <v>SZD</v>
          </cell>
          <cell r="T926">
            <v>44531</v>
          </cell>
          <cell r="U926">
            <v>44926</v>
          </cell>
        </row>
        <row r="927">
          <cell r="P927" t="str">
            <v>AD600</v>
          </cell>
          <cell r="Q927" t="str">
            <v>Đỗ Đức Việt</v>
          </cell>
          <cell r="R927" t="str">
            <v>ZD</v>
          </cell>
          <cell r="T927">
            <v>45026</v>
          </cell>
        </row>
        <row r="928">
          <cell r="P928" t="str">
            <v>AD601</v>
          </cell>
          <cell r="Q928" t="str">
            <v>Hoàng Xuân Long</v>
          </cell>
          <cell r="R928" t="str">
            <v>SZD</v>
          </cell>
          <cell r="T928">
            <v>44536</v>
          </cell>
          <cell r="U928">
            <v>44910</v>
          </cell>
        </row>
        <row r="929">
          <cell r="P929" t="str">
            <v>AD602</v>
          </cell>
          <cell r="Q929" t="str">
            <v>Quách Cẩm Chương</v>
          </cell>
          <cell r="R929" t="str">
            <v>ZD</v>
          </cell>
          <cell r="T929">
            <v>44536</v>
          </cell>
          <cell r="U929">
            <v>45015</v>
          </cell>
        </row>
        <row r="930">
          <cell r="P930" t="str">
            <v>AD603</v>
          </cell>
          <cell r="Q930" t="str">
            <v>Trần Văn Dũng</v>
          </cell>
          <cell r="R930" t="str">
            <v>ZD</v>
          </cell>
          <cell r="T930">
            <v>44536</v>
          </cell>
          <cell r="U930">
            <v>44582</v>
          </cell>
        </row>
        <row r="931">
          <cell r="P931" t="str">
            <v>AD604</v>
          </cell>
          <cell r="Q931" t="str">
            <v>Hoàng Văn Huyên</v>
          </cell>
          <cell r="R931" t="str">
            <v>ASZD</v>
          </cell>
          <cell r="T931">
            <v>44986</v>
          </cell>
          <cell r="U931">
            <v>45044</v>
          </cell>
        </row>
        <row r="932">
          <cell r="P932" t="str">
            <v>AD605</v>
          </cell>
          <cell r="Q932" t="str">
            <v>Nông Trần Kiên</v>
          </cell>
          <cell r="R932" t="str">
            <v>ASZD</v>
          </cell>
          <cell r="T932">
            <v>45017</v>
          </cell>
        </row>
        <row r="933">
          <cell r="P933" t="str">
            <v>AD606</v>
          </cell>
          <cell r="Q933" t="str">
            <v>Nguyễn Phương Mai</v>
          </cell>
          <cell r="R933" t="str">
            <v>AZD</v>
          </cell>
          <cell r="T933">
            <v>44696</v>
          </cell>
          <cell r="U933">
            <v>44805</v>
          </cell>
        </row>
        <row r="934">
          <cell r="P934" t="str">
            <v>AD607</v>
          </cell>
          <cell r="Q934" t="str">
            <v>Nguyễn Thị Hồng Khánh</v>
          </cell>
          <cell r="R934" t="str">
            <v>AZD</v>
          </cell>
          <cell r="T934">
            <v>44537</v>
          </cell>
          <cell r="U934">
            <v>44593</v>
          </cell>
        </row>
        <row r="935">
          <cell r="P935" t="str">
            <v>AD608</v>
          </cell>
          <cell r="Q935" t="str">
            <v>Tạ Quang Phúc</v>
          </cell>
          <cell r="R935" t="str">
            <v>ZD</v>
          </cell>
          <cell r="T935">
            <v>44539</v>
          </cell>
          <cell r="U935">
            <v>44582</v>
          </cell>
        </row>
        <row r="936">
          <cell r="P936" t="str">
            <v>AD609</v>
          </cell>
          <cell r="Q936" t="str">
            <v>Hồ Thị Thúy</v>
          </cell>
          <cell r="R936" t="str">
            <v>AZD</v>
          </cell>
          <cell r="T936">
            <v>44537</v>
          </cell>
          <cell r="U936">
            <v>44805</v>
          </cell>
        </row>
        <row r="937">
          <cell r="P937" t="str">
            <v>AD610</v>
          </cell>
          <cell r="Q937" t="str">
            <v>Trần Thị Anh Thư</v>
          </cell>
          <cell r="R937" t="str">
            <v>SZD</v>
          </cell>
          <cell r="T937">
            <v>44546</v>
          </cell>
          <cell r="U937">
            <v>45167</v>
          </cell>
        </row>
        <row r="938">
          <cell r="P938" t="str">
            <v>AD611</v>
          </cell>
          <cell r="Q938" t="str">
            <v>Phạm Thị Như Quỳnh</v>
          </cell>
          <cell r="R938" t="str">
            <v>ZD</v>
          </cell>
          <cell r="T938">
            <v>44546</v>
          </cell>
          <cell r="U938">
            <v>44719</v>
          </cell>
        </row>
        <row r="939">
          <cell r="P939" t="str">
            <v>AD612</v>
          </cell>
          <cell r="Q939" t="str">
            <v>Trương Thị Kim Phụng</v>
          </cell>
          <cell r="R939" t="str">
            <v>SZD</v>
          </cell>
          <cell r="T939">
            <v>44550</v>
          </cell>
          <cell r="U939">
            <v>45166</v>
          </cell>
        </row>
        <row r="940">
          <cell r="P940" t="str">
            <v>AD613</v>
          </cell>
          <cell r="Q940" t="str">
            <v>Nguyễn Khắc Vĩnh Hoàng</v>
          </cell>
          <cell r="R940" t="str">
            <v>ZD</v>
          </cell>
          <cell r="T940">
            <v>44552</v>
          </cell>
          <cell r="U940">
            <v>44607</v>
          </cell>
        </row>
        <row r="941">
          <cell r="P941" t="str">
            <v>AD614</v>
          </cell>
          <cell r="Q941" t="str">
            <v>Nguyễn Hồng Liêm</v>
          </cell>
          <cell r="R941" t="str">
            <v>ARD</v>
          </cell>
          <cell r="T941">
            <v>44562</v>
          </cell>
          <cell r="U941">
            <v>45047</v>
          </cell>
        </row>
        <row r="942">
          <cell r="P942" t="str">
            <v>AD615</v>
          </cell>
          <cell r="Q942" t="str">
            <v>Hồ Hữu Hậu</v>
          </cell>
          <cell r="R942" t="str">
            <v>ARAD</v>
          </cell>
          <cell r="T942">
            <v>44562</v>
          </cell>
          <cell r="U942">
            <v>45108</v>
          </cell>
        </row>
        <row r="943">
          <cell r="P943" t="str">
            <v>AD616</v>
          </cell>
          <cell r="Q943" t="str">
            <v>Nguyễn Thanh Lan</v>
          </cell>
          <cell r="R943" t="str">
            <v>ASZD</v>
          </cell>
          <cell r="T943">
            <v>44562</v>
          </cell>
          <cell r="U943">
            <v>45017</v>
          </cell>
        </row>
        <row r="944">
          <cell r="P944" t="str">
            <v>AD617</v>
          </cell>
          <cell r="Q944" t="str">
            <v>Lê Thị Mỹ Nhiên</v>
          </cell>
          <cell r="R944" t="str">
            <v>ARAD</v>
          </cell>
          <cell r="T944">
            <v>44562</v>
          </cell>
          <cell r="U944">
            <v>45047</v>
          </cell>
        </row>
        <row r="945">
          <cell r="P945" t="str">
            <v>AD618</v>
          </cell>
          <cell r="Q945" t="str">
            <v>Lê Thị Mới</v>
          </cell>
          <cell r="R945" t="str">
            <v>AZD</v>
          </cell>
          <cell r="T945">
            <v>44562</v>
          </cell>
          <cell r="U945">
            <v>44562</v>
          </cell>
        </row>
        <row r="946">
          <cell r="P946" t="str">
            <v>AD619</v>
          </cell>
          <cell r="Q946" t="str">
            <v>Đặng Thị Trưởng Hoa</v>
          </cell>
          <cell r="R946" t="str">
            <v>AZD</v>
          </cell>
          <cell r="T946">
            <v>44562</v>
          </cell>
          <cell r="U946">
            <v>44562</v>
          </cell>
        </row>
        <row r="947">
          <cell r="P947" t="str">
            <v>AD620</v>
          </cell>
          <cell r="Q947" t="str">
            <v>Nguyễn Đình Nam</v>
          </cell>
          <cell r="R947" t="str">
            <v>RD</v>
          </cell>
          <cell r="T947">
            <v>44565</v>
          </cell>
        </row>
        <row r="948">
          <cell r="P948" t="str">
            <v>AD621</v>
          </cell>
          <cell r="Q948" t="str">
            <v>Nguyễn Văn Hải</v>
          </cell>
          <cell r="R948" t="str">
            <v>SZD</v>
          </cell>
          <cell r="T948">
            <v>44565</v>
          </cell>
          <cell r="U948">
            <v>44620</v>
          </cell>
        </row>
        <row r="949">
          <cell r="P949" t="str">
            <v>AD622</v>
          </cell>
          <cell r="Q949" t="str">
            <v>Trần Văn Hân</v>
          </cell>
          <cell r="R949" t="str">
            <v>SZD</v>
          </cell>
          <cell r="T949">
            <v>44565</v>
          </cell>
          <cell r="U949">
            <v>44997</v>
          </cell>
        </row>
        <row r="950">
          <cell r="P950" t="str">
            <v>AD623</v>
          </cell>
          <cell r="Q950" t="str">
            <v>Huỳnh Phạm Đăng Khánh</v>
          </cell>
          <cell r="R950" t="str">
            <v>RAD</v>
          </cell>
          <cell r="T950">
            <v>44565</v>
          </cell>
        </row>
        <row r="951">
          <cell r="P951" t="str">
            <v>AD624</v>
          </cell>
          <cell r="Q951" t="str">
            <v>Ngô Quang Triết</v>
          </cell>
          <cell r="R951" t="str">
            <v>SZD</v>
          </cell>
          <cell r="T951">
            <v>44565</v>
          </cell>
        </row>
        <row r="952">
          <cell r="P952" t="str">
            <v>AD625</v>
          </cell>
          <cell r="Q952" t="str">
            <v>Âu Công Hoài</v>
          </cell>
          <cell r="R952" t="str">
            <v>AZD</v>
          </cell>
          <cell r="T952">
            <v>44562</v>
          </cell>
          <cell r="U952">
            <v>44713</v>
          </cell>
        </row>
        <row r="953">
          <cell r="P953" t="str">
            <v>AD626</v>
          </cell>
          <cell r="Q953" t="str">
            <v>Trương Văn Chinh</v>
          </cell>
          <cell r="R953" t="str">
            <v>ZD</v>
          </cell>
          <cell r="T953">
            <v>44565</v>
          </cell>
          <cell r="U953">
            <v>44691</v>
          </cell>
        </row>
        <row r="954">
          <cell r="P954" t="str">
            <v>AD627</v>
          </cell>
          <cell r="Q954" t="str">
            <v>Nguyễn Chí Dũng</v>
          </cell>
          <cell r="R954" t="str">
            <v>ZD</v>
          </cell>
          <cell r="T954">
            <v>44567</v>
          </cell>
          <cell r="U954">
            <v>44625</v>
          </cell>
        </row>
        <row r="955">
          <cell r="P955" t="str">
            <v>AD628</v>
          </cell>
          <cell r="Q955" t="str">
            <v>Hà Văn Cường</v>
          </cell>
          <cell r="R955" t="str">
            <v>SZD</v>
          </cell>
          <cell r="T955">
            <v>44567</v>
          </cell>
        </row>
        <row r="956">
          <cell r="P956" t="str">
            <v>AD629</v>
          </cell>
          <cell r="Q956" t="str">
            <v>Lê Sơn</v>
          </cell>
          <cell r="R956" t="str">
            <v>ZD</v>
          </cell>
          <cell r="T956">
            <v>44573</v>
          </cell>
          <cell r="U956">
            <v>44869</v>
          </cell>
        </row>
        <row r="957">
          <cell r="P957" t="str">
            <v>AD630</v>
          </cell>
          <cell r="Q957" t="str">
            <v>Nguyễn Duy Hùng</v>
          </cell>
          <cell r="R957" t="str">
            <v>SZD</v>
          </cell>
          <cell r="T957">
            <v>44573</v>
          </cell>
        </row>
        <row r="958">
          <cell r="P958" t="str">
            <v>AD631</v>
          </cell>
          <cell r="Q958" t="str">
            <v>Nguyễn Đức Sang</v>
          </cell>
          <cell r="R958" t="str">
            <v>RD</v>
          </cell>
          <cell r="T958">
            <v>44578</v>
          </cell>
          <cell r="U958">
            <v>44840</v>
          </cell>
        </row>
        <row r="959">
          <cell r="P959" t="str">
            <v>AD632</v>
          </cell>
          <cell r="Q959" t="str">
            <v>Lưu Lê Minh Chương</v>
          </cell>
          <cell r="R959" t="str">
            <v>ZD</v>
          </cell>
          <cell r="T959">
            <v>44578</v>
          </cell>
          <cell r="U959">
            <v>44837</v>
          </cell>
        </row>
        <row r="960">
          <cell r="P960" t="str">
            <v>AD633</v>
          </cell>
          <cell r="Q960" t="str">
            <v>Trần Đăng Minh</v>
          </cell>
          <cell r="R960" t="str">
            <v>ZD</v>
          </cell>
          <cell r="T960">
            <v>44578</v>
          </cell>
          <cell r="U960">
            <v>44715</v>
          </cell>
        </row>
        <row r="961">
          <cell r="P961" t="str">
            <v>AD634</v>
          </cell>
          <cell r="Q961" t="str">
            <v>Nguyễn Thị Thu Hương</v>
          </cell>
          <cell r="R961" t="str">
            <v>ZD</v>
          </cell>
          <cell r="T961">
            <v>44578</v>
          </cell>
          <cell r="U961">
            <v>44680</v>
          </cell>
        </row>
        <row r="962">
          <cell r="P962" t="str">
            <v>AD635</v>
          </cell>
          <cell r="Q962" t="str">
            <v>Châu Thị Nguyệt</v>
          </cell>
          <cell r="R962" t="str">
            <v>ZD</v>
          </cell>
          <cell r="T962">
            <v>44578</v>
          </cell>
          <cell r="U962">
            <v>44865</v>
          </cell>
        </row>
        <row r="963">
          <cell r="P963" t="str">
            <v>AD636</v>
          </cell>
          <cell r="Q963" t="str">
            <v>Lê Đại Dương</v>
          </cell>
          <cell r="R963" t="str">
            <v>ASZD</v>
          </cell>
          <cell r="T963">
            <v>44593</v>
          </cell>
          <cell r="U963">
            <v>44743</v>
          </cell>
        </row>
        <row r="964">
          <cell r="P964" t="str">
            <v>AD637</v>
          </cell>
          <cell r="Q964" t="str">
            <v>Hà Thị Lan</v>
          </cell>
          <cell r="R964" t="str">
            <v>ARD</v>
          </cell>
          <cell r="T964">
            <v>44593</v>
          </cell>
          <cell r="U964">
            <v>44713</v>
          </cell>
        </row>
        <row r="965">
          <cell r="P965" t="str">
            <v>AD638</v>
          </cell>
          <cell r="Q965" t="str">
            <v>Phạm Thị Xuyên</v>
          </cell>
          <cell r="R965" t="str">
            <v>AZD</v>
          </cell>
          <cell r="T965">
            <v>44835</v>
          </cell>
          <cell r="U965">
            <v>44896</v>
          </cell>
        </row>
        <row r="966">
          <cell r="P966" t="str">
            <v>AD639</v>
          </cell>
          <cell r="Q966" t="str">
            <v>Bùi Thị Chinh</v>
          </cell>
          <cell r="R966" t="str">
            <v>AZD</v>
          </cell>
          <cell r="T966">
            <v>44682</v>
          </cell>
          <cell r="U966">
            <v>44682</v>
          </cell>
        </row>
        <row r="967">
          <cell r="P967" t="str">
            <v>AD640</v>
          </cell>
          <cell r="Q967" t="str">
            <v>Lương Thị Xuyến</v>
          </cell>
          <cell r="R967" t="str">
            <v>AZD</v>
          </cell>
          <cell r="T967">
            <v>44713</v>
          </cell>
        </row>
        <row r="968">
          <cell r="P968" t="str">
            <v>AD640</v>
          </cell>
          <cell r="Q968" t="str">
            <v>Lương Thị Xuyến</v>
          </cell>
          <cell r="R968" t="str">
            <v>AZD</v>
          </cell>
          <cell r="T968">
            <v>44713</v>
          </cell>
        </row>
        <row r="969">
          <cell r="P969" t="str">
            <v>AD641</v>
          </cell>
          <cell r="Q969" t="str">
            <v>Phùng Thị Phượng</v>
          </cell>
          <cell r="R969" t="str">
            <v>AZD</v>
          </cell>
          <cell r="T969">
            <v>44713</v>
          </cell>
          <cell r="U969">
            <v>44896</v>
          </cell>
        </row>
        <row r="970">
          <cell r="P970" t="str">
            <v>AD642</v>
          </cell>
          <cell r="Q970" t="str">
            <v>Nguyễn Thị Hồng</v>
          </cell>
          <cell r="R970" t="str">
            <v>ARD</v>
          </cell>
          <cell r="T970">
            <v>44593</v>
          </cell>
        </row>
        <row r="971">
          <cell r="P971" t="str">
            <v>AD642</v>
          </cell>
          <cell r="Q971" t="str">
            <v>Nguyễn Thị Hồng</v>
          </cell>
          <cell r="R971" t="str">
            <v>ARD</v>
          </cell>
          <cell r="T971">
            <v>44593</v>
          </cell>
        </row>
        <row r="972">
          <cell r="P972" t="str">
            <v>AD642</v>
          </cell>
          <cell r="Q972" t="str">
            <v>Nguyễn Thị Hồng</v>
          </cell>
          <cell r="R972" t="str">
            <v>ARD</v>
          </cell>
          <cell r="T972">
            <v>44593</v>
          </cell>
        </row>
        <row r="973">
          <cell r="P973" t="str">
            <v>AD642</v>
          </cell>
          <cell r="Q973" t="str">
            <v>Nguyễn Thị Hồng</v>
          </cell>
          <cell r="R973" t="str">
            <v>ARD</v>
          </cell>
          <cell r="T973">
            <v>44593</v>
          </cell>
        </row>
        <row r="974">
          <cell r="P974" t="str">
            <v>AD643</v>
          </cell>
          <cell r="Q974" t="str">
            <v>Đinh Thị Hồng Diệp</v>
          </cell>
          <cell r="R974" t="str">
            <v>AZD</v>
          </cell>
          <cell r="T974">
            <v>44682</v>
          </cell>
          <cell r="U974">
            <v>44682</v>
          </cell>
        </row>
        <row r="975">
          <cell r="P975" t="str">
            <v>AD644</v>
          </cell>
          <cell r="Q975" t="str">
            <v>Hoàng Thị Sáu</v>
          </cell>
          <cell r="R975" t="str">
            <v>AZD</v>
          </cell>
          <cell r="T975">
            <v>44652</v>
          </cell>
          <cell r="U975">
            <v>44805</v>
          </cell>
        </row>
        <row r="976">
          <cell r="P976" t="str">
            <v>AD645</v>
          </cell>
          <cell r="Q976" t="str">
            <v>Lê Thị Phương</v>
          </cell>
          <cell r="R976" t="str">
            <v>AZD</v>
          </cell>
          <cell r="T976">
            <v>44896</v>
          </cell>
          <cell r="U976">
            <v>44986</v>
          </cell>
        </row>
        <row r="977">
          <cell r="P977" t="str">
            <v>AD646</v>
          </cell>
          <cell r="Q977" t="str">
            <v>Bùi Thị Bích Hường</v>
          </cell>
          <cell r="R977" t="str">
            <v>AZD</v>
          </cell>
          <cell r="T977">
            <v>44682</v>
          </cell>
          <cell r="U977">
            <v>44652</v>
          </cell>
        </row>
        <row r="978">
          <cell r="P978" t="str">
            <v>AD647</v>
          </cell>
          <cell r="Q978" t="str">
            <v>Ngô Đình Thới</v>
          </cell>
          <cell r="R978" t="str">
            <v>SZD</v>
          </cell>
          <cell r="T978">
            <v>44601</v>
          </cell>
          <cell r="U978">
            <v>44824</v>
          </cell>
        </row>
        <row r="979">
          <cell r="P979" t="str">
            <v>AD648</v>
          </cell>
          <cell r="Q979" t="str">
            <v>Phạm Hữu Tuấn</v>
          </cell>
          <cell r="R979" t="str">
            <v>SZD</v>
          </cell>
          <cell r="T979">
            <v>44601</v>
          </cell>
          <cell r="U979">
            <v>44641</v>
          </cell>
        </row>
        <row r="980">
          <cell r="P980" t="str">
            <v>AD649</v>
          </cell>
          <cell r="Q980" t="str">
            <v>Trương Công Sơn</v>
          </cell>
          <cell r="R980" t="str">
            <v>ZD</v>
          </cell>
          <cell r="T980">
            <v>44601</v>
          </cell>
        </row>
        <row r="981">
          <cell r="P981" t="str">
            <v>AD650</v>
          </cell>
          <cell r="Q981" t="str">
            <v>Ninh Thị Thu Hà</v>
          </cell>
          <cell r="R981" t="str">
            <v>ZD</v>
          </cell>
          <cell r="T981">
            <v>44601</v>
          </cell>
          <cell r="U981">
            <v>44655</v>
          </cell>
        </row>
        <row r="982">
          <cell r="P982" t="str">
            <v>AD651</v>
          </cell>
          <cell r="Q982" t="str">
            <v>Lê Hồng Nhung</v>
          </cell>
          <cell r="R982" t="str">
            <v>RAD</v>
          </cell>
          <cell r="T982">
            <v>44603</v>
          </cell>
        </row>
        <row r="983">
          <cell r="P983" t="str">
            <v>AD652</v>
          </cell>
          <cell r="Q983" t="str">
            <v>Nguyễn Thị Thanh Thủy</v>
          </cell>
          <cell r="R983" t="str">
            <v>SZD</v>
          </cell>
          <cell r="T983">
            <v>44603</v>
          </cell>
          <cell r="U983">
            <v>45167</v>
          </cell>
        </row>
        <row r="984">
          <cell r="P984" t="str">
            <v>AD653</v>
          </cell>
          <cell r="Q984" t="str">
            <v>Đào Duy Sơn</v>
          </cell>
          <cell r="R984" t="str">
            <v>ZD</v>
          </cell>
          <cell r="T984">
            <v>44603</v>
          </cell>
          <cell r="U984">
            <v>45016</v>
          </cell>
        </row>
        <row r="985">
          <cell r="P985" t="str">
            <v>AD654</v>
          </cell>
          <cell r="Q985" t="str">
            <v>Lê Văn Minh</v>
          </cell>
          <cell r="R985" t="str">
            <v>ZD</v>
          </cell>
          <cell r="T985">
            <v>44980</v>
          </cell>
          <cell r="U985">
            <v>45033</v>
          </cell>
        </row>
        <row r="986">
          <cell r="P986" t="str">
            <v>AD655</v>
          </cell>
          <cell r="Q986" t="str">
            <v>Đoàn Thị Thùy Ninh</v>
          </cell>
          <cell r="R986" t="str">
            <v>ZD</v>
          </cell>
          <cell r="T986">
            <v>44607</v>
          </cell>
          <cell r="U986">
            <v>45029</v>
          </cell>
        </row>
        <row r="987">
          <cell r="P987" t="str">
            <v>AD656</v>
          </cell>
          <cell r="Q987" t="str">
            <v>Phạm Long An</v>
          </cell>
          <cell r="R987" t="str">
            <v>ZD</v>
          </cell>
          <cell r="T987">
            <v>44607</v>
          </cell>
          <cell r="U987">
            <v>44904</v>
          </cell>
        </row>
        <row r="988">
          <cell r="P988" t="str">
            <v>AD657</v>
          </cell>
          <cell r="Q988" t="str">
            <v>Hà Hữu Giang</v>
          </cell>
          <cell r="R988" t="str">
            <v>ZD</v>
          </cell>
          <cell r="T988">
            <v>44615</v>
          </cell>
          <cell r="U988">
            <v>44673</v>
          </cell>
        </row>
        <row r="989">
          <cell r="P989" t="str">
            <v>AD658</v>
          </cell>
          <cell r="Q989" t="str">
            <v>Trần Hữu Sáu</v>
          </cell>
          <cell r="R989" t="str">
            <v>ZD</v>
          </cell>
          <cell r="T989">
            <v>44617</v>
          </cell>
          <cell r="U989">
            <v>44840</v>
          </cell>
        </row>
        <row r="990">
          <cell r="P990" t="str">
            <v>AD659</v>
          </cell>
          <cell r="Q990" t="str">
            <v>Võ Thị Bích Loan</v>
          </cell>
          <cell r="R990" t="str">
            <v>SZD</v>
          </cell>
          <cell r="T990">
            <v>44621</v>
          </cell>
          <cell r="U990">
            <v>44926</v>
          </cell>
        </row>
        <row r="991">
          <cell r="P991" t="str">
            <v>AD660</v>
          </cell>
          <cell r="Q991" t="str">
            <v>Nguyễn Đại Thắng</v>
          </cell>
          <cell r="R991" t="str">
            <v>ZD</v>
          </cell>
          <cell r="T991">
            <v>44621</v>
          </cell>
          <cell r="U991">
            <v>45077</v>
          </cell>
        </row>
        <row r="992">
          <cell r="P992" t="str">
            <v>AD661</v>
          </cell>
          <cell r="Q992" t="str">
            <v>Đinh Thùy Linh</v>
          </cell>
          <cell r="R992" t="str">
            <v>AZD</v>
          </cell>
          <cell r="T992">
            <v>44621</v>
          </cell>
          <cell r="U992">
            <v>45047</v>
          </cell>
        </row>
        <row r="993">
          <cell r="P993" t="str">
            <v>AD662</v>
          </cell>
          <cell r="Q993" t="str">
            <v>Lâm Quang Cần</v>
          </cell>
          <cell r="R993" t="str">
            <v>AZD</v>
          </cell>
          <cell r="T993">
            <v>44621</v>
          </cell>
          <cell r="U993">
            <v>44713</v>
          </cell>
        </row>
        <row r="994">
          <cell r="P994" t="str">
            <v>AD663</v>
          </cell>
          <cell r="Q994" t="str">
            <v>Phạm Thị Mận</v>
          </cell>
          <cell r="R994" t="str">
            <v>SZD</v>
          </cell>
          <cell r="T994">
            <v>44621</v>
          </cell>
        </row>
        <row r="995">
          <cell r="P995" t="str">
            <v>AD663</v>
          </cell>
          <cell r="Q995" t="str">
            <v>Phạm Thị Mận</v>
          </cell>
          <cell r="R995" t="str">
            <v>SZD</v>
          </cell>
          <cell r="T995">
            <v>44621</v>
          </cell>
        </row>
        <row r="996">
          <cell r="P996" t="str">
            <v>AD664</v>
          </cell>
          <cell r="Q996" t="str">
            <v>Nguyễn Khánh Nguyên</v>
          </cell>
          <cell r="R996" t="str">
            <v>ZD</v>
          </cell>
          <cell r="T996">
            <v>44624</v>
          </cell>
          <cell r="U996">
            <v>44776</v>
          </cell>
        </row>
        <row r="997">
          <cell r="P997" t="str">
            <v>AD665</v>
          </cell>
          <cell r="Q997" t="str">
            <v>Dương Hà Dương</v>
          </cell>
          <cell r="R997" t="str">
            <v>AZD</v>
          </cell>
          <cell r="T997">
            <v>44866</v>
          </cell>
          <cell r="U997">
            <v>45030</v>
          </cell>
        </row>
        <row r="998">
          <cell r="P998" t="str">
            <v>AD666</v>
          </cell>
          <cell r="Q998" t="str">
            <v>Đoàn Thị Hạnh</v>
          </cell>
          <cell r="R998" t="str">
            <v>AZD</v>
          </cell>
          <cell r="T998">
            <v>44682</v>
          </cell>
          <cell r="U998">
            <v>44682</v>
          </cell>
        </row>
        <row r="999">
          <cell r="P999" t="str">
            <v>AD667</v>
          </cell>
          <cell r="Q999" t="str">
            <v>Nguyễn Thanh Nhật</v>
          </cell>
          <cell r="R999" t="str">
            <v>SZD</v>
          </cell>
          <cell r="T999">
            <v>44634</v>
          </cell>
          <cell r="U999">
            <v>44818</v>
          </cell>
        </row>
        <row r="1000">
          <cell r="P1000" t="str">
            <v>AD668</v>
          </cell>
          <cell r="Q1000" t="str">
            <v>Lê Trần Tôn Nữ</v>
          </cell>
          <cell r="R1000" t="str">
            <v>ZD</v>
          </cell>
          <cell r="T1000">
            <v>44634</v>
          </cell>
        </row>
        <row r="1001">
          <cell r="P1001" t="str">
            <v>AD669</v>
          </cell>
          <cell r="Q1001" t="str">
            <v>Phạm Thị Thương</v>
          </cell>
          <cell r="R1001" t="str">
            <v>ASZD</v>
          </cell>
          <cell r="T1001">
            <v>44682</v>
          </cell>
          <cell r="U1001">
            <v>44682</v>
          </cell>
        </row>
        <row r="1002">
          <cell r="P1002" t="str">
            <v>AD670</v>
          </cell>
          <cell r="Q1002" t="str">
            <v>Nguyễn Thị Hằng</v>
          </cell>
          <cell r="R1002" t="str">
            <v>AZD</v>
          </cell>
          <cell r="T1002">
            <v>44621</v>
          </cell>
          <cell r="U1002">
            <v>44682</v>
          </cell>
        </row>
        <row r="1003">
          <cell r="P1003" t="str">
            <v>AD671</v>
          </cell>
          <cell r="Q1003" t="str">
            <v>Bùi Quốc Huy</v>
          </cell>
          <cell r="R1003" t="str">
            <v>AZD</v>
          </cell>
          <cell r="T1003">
            <v>44986</v>
          </cell>
          <cell r="U1003">
            <v>45077</v>
          </cell>
        </row>
        <row r="1004">
          <cell r="P1004" t="str">
            <v>AD672</v>
          </cell>
          <cell r="Q1004" t="str">
            <v>Nguyễn Văn Duy</v>
          </cell>
          <cell r="R1004" t="str">
            <v>AZD</v>
          </cell>
          <cell r="T1004">
            <v>44621</v>
          </cell>
          <cell r="U1004">
            <v>45030</v>
          </cell>
        </row>
        <row r="1005">
          <cell r="P1005" t="str">
            <v>AD673</v>
          </cell>
          <cell r="Q1005" t="str">
            <v>Lò Văn Chung</v>
          </cell>
          <cell r="R1005" t="str">
            <v>AZD</v>
          </cell>
          <cell r="T1005">
            <v>44682</v>
          </cell>
          <cell r="U1005">
            <v>44682</v>
          </cell>
        </row>
        <row r="1006">
          <cell r="P1006" t="str">
            <v>AD674</v>
          </cell>
          <cell r="Q1006" t="str">
            <v>Nguyễn Đức Hiền</v>
          </cell>
          <cell r="R1006" t="str">
            <v>AZD</v>
          </cell>
          <cell r="T1006">
            <v>44652</v>
          </cell>
          <cell r="U1006">
            <v>44743</v>
          </cell>
        </row>
        <row r="1007">
          <cell r="P1007" t="str">
            <v>AD675</v>
          </cell>
          <cell r="Q1007" t="str">
            <v>Nguyễn Thị Hằng Hải</v>
          </cell>
          <cell r="R1007" t="str">
            <v>ZD</v>
          </cell>
          <cell r="T1007">
            <v>44638</v>
          </cell>
        </row>
        <row r="1008">
          <cell r="P1008" t="str">
            <v>AD676</v>
          </cell>
          <cell r="Q1008" t="str">
            <v>Nguyễn Thị Vân Anh</v>
          </cell>
          <cell r="R1008" t="str">
            <v>RD</v>
          </cell>
          <cell r="T1008">
            <v>44634</v>
          </cell>
          <cell r="U1008">
            <v>45159</v>
          </cell>
        </row>
        <row r="1009">
          <cell r="P1009" t="str">
            <v>AD677</v>
          </cell>
          <cell r="Q1009" t="str">
            <v>Nguyễn Ngọc Thảo</v>
          </cell>
          <cell r="R1009" t="str">
            <v>ZD</v>
          </cell>
          <cell r="T1009">
            <v>44634</v>
          </cell>
          <cell r="U1009">
            <v>45071</v>
          </cell>
        </row>
        <row r="1010">
          <cell r="P1010" t="str">
            <v>AD678</v>
          </cell>
          <cell r="Q1010" t="str">
            <v>Dương Từ Danh Đức</v>
          </cell>
          <cell r="R1010" t="str">
            <v>SZD</v>
          </cell>
          <cell r="T1010">
            <v>44641</v>
          </cell>
          <cell r="U1010">
            <v>44846</v>
          </cell>
        </row>
        <row r="1011">
          <cell r="P1011" t="str">
            <v>AD679</v>
          </cell>
          <cell r="Q1011" t="str">
            <v>Ngô Thị Hoàn</v>
          </cell>
          <cell r="R1011" t="str">
            <v>SZD</v>
          </cell>
          <cell r="T1011">
            <v>44641</v>
          </cell>
        </row>
        <row r="1012">
          <cell r="P1012" t="str">
            <v>AD680</v>
          </cell>
          <cell r="Q1012" t="str">
            <v>Lê Thị Hoài</v>
          </cell>
          <cell r="R1012" t="str">
            <v>ZD</v>
          </cell>
          <cell r="T1012">
            <v>44643</v>
          </cell>
        </row>
        <row r="1013">
          <cell r="P1013" t="str">
            <v>AD681</v>
          </cell>
          <cell r="Q1013" t="str">
            <v>Trần Thị Hạnh</v>
          </cell>
          <cell r="R1013" t="str">
            <v>ZD</v>
          </cell>
          <cell r="T1013">
            <v>44643</v>
          </cell>
        </row>
        <row r="1014">
          <cell r="P1014" t="str">
            <v>AD682</v>
          </cell>
          <cell r="Q1014" t="str">
            <v>Nguyễn Thuỷ Chiêu Ân</v>
          </cell>
          <cell r="R1014" t="str">
            <v>ZD</v>
          </cell>
          <cell r="T1014">
            <v>44644</v>
          </cell>
          <cell r="U1014">
            <v>44866</v>
          </cell>
        </row>
        <row r="1015">
          <cell r="P1015" t="str">
            <v>AD683</v>
          </cell>
          <cell r="Q1015" t="str">
            <v>Nguyễn Văn Tuấn</v>
          </cell>
          <cell r="R1015" t="str">
            <v>SZD</v>
          </cell>
          <cell r="T1015">
            <v>44652</v>
          </cell>
        </row>
        <row r="1016">
          <cell r="P1016" t="str">
            <v>AD684</v>
          </cell>
          <cell r="Q1016" t="str">
            <v>Đỗ Thanh Phong</v>
          </cell>
          <cell r="R1016" t="str">
            <v>ZD</v>
          </cell>
          <cell r="T1016">
            <v>44652</v>
          </cell>
          <cell r="U1016">
            <v>44870</v>
          </cell>
        </row>
        <row r="1017">
          <cell r="P1017" t="str">
            <v>AD685</v>
          </cell>
          <cell r="Q1017" t="str">
            <v>Lê Quang Đỉnh</v>
          </cell>
          <cell r="R1017" t="str">
            <v>ZD</v>
          </cell>
          <cell r="T1017">
            <v>44652</v>
          </cell>
          <cell r="U1017">
            <v>44704</v>
          </cell>
        </row>
        <row r="1018">
          <cell r="P1018" t="str">
            <v>AD686</v>
          </cell>
          <cell r="Q1018" t="str">
            <v>Ngô Kiều Anh</v>
          </cell>
          <cell r="R1018" t="str">
            <v>ZD</v>
          </cell>
          <cell r="T1018">
            <v>44652</v>
          </cell>
          <cell r="U1018">
            <v>44897</v>
          </cell>
        </row>
        <row r="1019">
          <cell r="P1019" t="str">
            <v>AD687</v>
          </cell>
          <cell r="Q1019" t="str">
            <v>Nguyễn Văn Hạnh</v>
          </cell>
          <cell r="R1019" t="str">
            <v>ZD</v>
          </cell>
          <cell r="T1019">
            <v>44655</v>
          </cell>
          <cell r="U1019">
            <v>44869</v>
          </cell>
        </row>
        <row r="1020">
          <cell r="P1020" t="str">
            <v>AD688</v>
          </cell>
          <cell r="Q1020" t="str">
            <v>Chu Xuân Anh</v>
          </cell>
          <cell r="R1020" t="str">
            <v>ZD</v>
          </cell>
          <cell r="T1020">
            <v>44655</v>
          </cell>
          <cell r="U1020">
            <v>44862</v>
          </cell>
        </row>
        <row r="1021">
          <cell r="P1021" t="str">
            <v>AD689</v>
          </cell>
          <cell r="Q1021" t="str">
            <v>Trần Văn Cảm</v>
          </cell>
          <cell r="R1021" t="str">
            <v>SZD</v>
          </cell>
          <cell r="T1021">
            <v>44658</v>
          </cell>
          <cell r="U1021">
            <v>44837</v>
          </cell>
        </row>
        <row r="1022">
          <cell r="P1022" t="str">
            <v>AD690</v>
          </cell>
          <cell r="Q1022" t="str">
            <v>Nguyễn Thị Thanh Thúy</v>
          </cell>
          <cell r="R1022" t="str">
            <v>SZD</v>
          </cell>
          <cell r="T1022">
            <v>44658</v>
          </cell>
          <cell r="U1022">
            <v>45077</v>
          </cell>
        </row>
        <row r="1023">
          <cell r="P1023" t="str">
            <v>AD691</v>
          </cell>
          <cell r="Q1023" t="str">
            <v>Đỗ Văn Chính</v>
          </cell>
          <cell r="R1023" t="str">
            <v>ZD</v>
          </cell>
          <cell r="T1023">
            <v>44658</v>
          </cell>
          <cell r="U1023">
            <v>45107</v>
          </cell>
        </row>
        <row r="1024">
          <cell r="P1024" t="str">
            <v>AD692</v>
          </cell>
          <cell r="Q1024" t="str">
            <v>Lê Thế Phúc</v>
          </cell>
          <cell r="R1024" t="str">
            <v>ZD</v>
          </cell>
          <cell r="T1024">
            <v>44658</v>
          </cell>
          <cell r="U1024">
            <v>45040</v>
          </cell>
        </row>
        <row r="1025">
          <cell r="P1025" t="str">
            <v>AD693</v>
          </cell>
          <cell r="Q1025" t="str">
            <v>Võ Thị Thu</v>
          </cell>
          <cell r="R1025" t="str">
            <v>SZD</v>
          </cell>
          <cell r="T1025">
            <v>44659</v>
          </cell>
          <cell r="U1025">
            <v>45043</v>
          </cell>
        </row>
        <row r="1026">
          <cell r="P1026" t="str">
            <v>AD694</v>
          </cell>
          <cell r="Q1026" t="str">
            <v>Đặng Thị Hoài</v>
          </cell>
          <cell r="R1026" t="str">
            <v>SZD</v>
          </cell>
          <cell r="T1026">
            <v>44659</v>
          </cell>
          <cell r="U1026">
            <v>45127</v>
          </cell>
        </row>
        <row r="1027">
          <cell r="P1027" t="str">
            <v>AD695</v>
          </cell>
          <cell r="Q1027" t="str">
            <v>Nguyễn Quốc Tuấn</v>
          </cell>
          <cell r="R1027" t="str">
            <v>ZD</v>
          </cell>
          <cell r="T1027">
            <v>44659</v>
          </cell>
          <cell r="U1027">
            <v>44705</v>
          </cell>
        </row>
        <row r="1028">
          <cell r="P1028" t="str">
            <v>AD696</v>
          </cell>
          <cell r="Q1028" t="str">
            <v>Trần Anh Tuấn</v>
          </cell>
          <cell r="R1028" t="str">
            <v>ZD</v>
          </cell>
          <cell r="T1028">
            <v>44659</v>
          </cell>
          <cell r="U1028">
            <v>45093</v>
          </cell>
        </row>
        <row r="1029">
          <cell r="P1029" t="str">
            <v>AD697</v>
          </cell>
          <cell r="Q1029" t="str">
            <v>Lê Thị Mận</v>
          </cell>
          <cell r="R1029" t="str">
            <v>ZD</v>
          </cell>
          <cell r="T1029">
            <v>44659</v>
          </cell>
          <cell r="U1029">
            <v>45093</v>
          </cell>
        </row>
        <row r="1030">
          <cell r="P1030" t="str">
            <v>AD698</v>
          </cell>
          <cell r="Q1030" t="str">
            <v>Bùi Thu Hường</v>
          </cell>
          <cell r="R1030" t="str">
            <v>ZD</v>
          </cell>
          <cell r="T1030">
            <v>44659</v>
          </cell>
          <cell r="U1030">
            <v>45077</v>
          </cell>
        </row>
        <row r="1031">
          <cell r="P1031" t="str">
            <v>AD699</v>
          </cell>
          <cell r="Q1031" t="str">
            <v>Đặng Thúy Tuân</v>
          </cell>
          <cell r="R1031" t="str">
            <v>ZD</v>
          </cell>
          <cell r="T1031">
            <v>44663</v>
          </cell>
          <cell r="U1031">
            <v>44719</v>
          </cell>
        </row>
        <row r="1032">
          <cell r="P1032" t="str">
            <v>AD700</v>
          </cell>
          <cell r="Q1032" t="str">
            <v>Nguyễn Anh Viết</v>
          </cell>
          <cell r="R1032" t="str">
            <v>SZD</v>
          </cell>
          <cell r="T1032">
            <v>44669</v>
          </cell>
          <cell r="U1032">
            <v>45107</v>
          </cell>
        </row>
        <row r="1033">
          <cell r="P1033" t="str">
            <v>AD701</v>
          </cell>
          <cell r="Q1033" t="str">
            <v>Võ Ngọc Minh Châu</v>
          </cell>
          <cell r="R1033" t="str">
            <v>ZD</v>
          </cell>
          <cell r="T1033">
            <v>44669</v>
          </cell>
          <cell r="U1033">
            <v>44985</v>
          </cell>
        </row>
        <row r="1034">
          <cell r="P1034" t="str">
            <v>AD702</v>
          </cell>
          <cell r="Q1034" t="str">
            <v>Chung Thanh Trúc</v>
          </cell>
          <cell r="R1034" t="str">
            <v>SZD</v>
          </cell>
          <cell r="T1034">
            <v>44669</v>
          </cell>
        </row>
        <row r="1035">
          <cell r="P1035" t="str">
            <v>AD703</v>
          </cell>
          <cell r="Q1035" t="str">
            <v>Trần Văn Hải</v>
          </cell>
          <cell r="R1035" t="str">
            <v>AZD</v>
          </cell>
          <cell r="T1035">
            <v>44682</v>
          </cell>
          <cell r="U1035">
            <v>44682</v>
          </cell>
        </row>
        <row r="1036">
          <cell r="P1036" t="str">
            <v>AD704</v>
          </cell>
          <cell r="Q1036" t="str">
            <v>Trần Thị Thu Hương</v>
          </cell>
          <cell r="R1036" t="str">
            <v>AZD</v>
          </cell>
          <cell r="T1036">
            <v>44652</v>
          </cell>
          <cell r="U1036">
            <v>44835</v>
          </cell>
        </row>
        <row r="1037">
          <cell r="P1037" t="str">
            <v>AD705</v>
          </cell>
          <cell r="Q1037" t="str">
            <v>Đỗ Thanh Nhật</v>
          </cell>
          <cell r="R1037" t="str">
            <v>AZD</v>
          </cell>
          <cell r="T1037">
            <v>44986</v>
          </cell>
        </row>
        <row r="1038">
          <cell r="P1038" t="str">
            <v>AD706</v>
          </cell>
          <cell r="Q1038" t="str">
            <v>Nguyễn Thị Nho</v>
          </cell>
          <cell r="R1038" t="str">
            <v>AZD</v>
          </cell>
          <cell r="T1038">
            <v>44652</v>
          </cell>
          <cell r="U1038">
            <v>44835</v>
          </cell>
        </row>
        <row r="1039">
          <cell r="P1039" t="str">
            <v>AD707</v>
          </cell>
          <cell r="Q1039" t="str">
            <v>Nguyễn Thị Thim</v>
          </cell>
          <cell r="R1039" t="str">
            <v>ASZD</v>
          </cell>
          <cell r="T1039">
            <v>44652</v>
          </cell>
          <cell r="U1039">
            <v>45030</v>
          </cell>
        </row>
        <row r="1040">
          <cell r="P1040" t="str">
            <v>AD708</v>
          </cell>
          <cell r="Q1040" t="str">
            <v>Hà Thị Xim</v>
          </cell>
          <cell r="R1040" t="str">
            <v>AZD</v>
          </cell>
          <cell r="T1040">
            <v>44652</v>
          </cell>
          <cell r="U1040">
            <v>44743</v>
          </cell>
        </row>
        <row r="1041">
          <cell r="P1041" t="str">
            <v>AD709</v>
          </cell>
          <cell r="Q1041" t="str">
            <v>Nguyễn Thị Tuyến</v>
          </cell>
          <cell r="R1041" t="str">
            <v>AZD</v>
          </cell>
          <cell r="T1041">
            <v>44682</v>
          </cell>
          <cell r="U1041">
            <v>44682</v>
          </cell>
        </row>
        <row r="1042">
          <cell r="P1042" t="str">
            <v>AD710</v>
          </cell>
          <cell r="Q1042" t="str">
            <v>Lê Văn Nguyên</v>
          </cell>
          <cell r="R1042" t="str">
            <v>AZD</v>
          </cell>
          <cell r="T1042">
            <v>44682</v>
          </cell>
          <cell r="U1042">
            <v>44682</v>
          </cell>
        </row>
        <row r="1043">
          <cell r="P1043" t="str">
            <v>AD711</v>
          </cell>
          <cell r="Q1043" t="str">
            <v>Đặng Thị Thanh Thủy</v>
          </cell>
          <cell r="R1043" t="str">
            <v>ASZD</v>
          </cell>
          <cell r="T1043">
            <v>44682</v>
          </cell>
          <cell r="U1043">
            <v>44866</v>
          </cell>
        </row>
        <row r="1044">
          <cell r="P1044" t="str">
            <v>AD712</v>
          </cell>
          <cell r="Q1044" t="str">
            <v>Nguyễn Thị Hòa</v>
          </cell>
          <cell r="R1044" t="str">
            <v>SZD</v>
          </cell>
          <cell r="T1044">
            <v>44672</v>
          </cell>
        </row>
        <row r="1045">
          <cell r="P1045" t="str">
            <v>AD713</v>
          </cell>
          <cell r="Q1045" t="str">
            <v>Phạm Văn Hoàng</v>
          </cell>
          <cell r="R1045" t="str">
            <v>SZD</v>
          </cell>
          <cell r="T1045">
            <v>44685</v>
          </cell>
        </row>
        <row r="1046">
          <cell r="P1046" t="str">
            <v>AD714</v>
          </cell>
          <cell r="Q1046" t="str">
            <v>Nguyễn Như Hải</v>
          </cell>
          <cell r="R1046" t="str">
            <v>SZD</v>
          </cell>
          <cell r="T1046">
            <v>44685</v>
          </cell>
          <cell r="U1046">
            <v>44742</v>
          </cell>
        </row>
        <row r="1047">
          <cell r="P1047" t="str">
            <v>AD715</v>
          </cell>
          <cell r="Q1047" t="str">
            <v>Phạm Minh Hoàng</v>
          </cell>
          <cell r="R1047" t="str">
            <v>SZD</v>
          </cell>
          <cell r="T1047">
            <v>44685</v>
          </cell>
        </row>
        <row r="1048">
          <cell r="P1048" t="str">
            <v>AD716</v>
          </cell>
          <cell r="Q1048" t="str">
            <v>Trần Thị Ngọc Vân</v>
          </cell>
          <cell r="R1048" t="str">
            <v>SZD</v>
          </cell>
          <cell r="T1048">
            <v>44690</v>
          </cell>
          <cell r="U1048">
            <v>44728</v>
          </cell>
        </row>
        <row r="1049">
          <cell r="P1049" t="str">
            <v>AD717</v>
          </cell>
          <cell r="Q1049" t="str">
            <v>Nguyễn Thị Vân Nga</v>
          </cell>
          <cell r="R1049" t="str">
            <v>SZD</v>
          </cell>
          <cell r="T1049">
            <v>44690</v>
          </cell>
          <cell r="U1049">
            <v>45097</v>
          </cell>
        </row>
        <row r="1050">
          <cell r="P1050" t="str">
            <v>AD718</v>
          </cell>
          <cell r="Q1050" t="str">
            <v>Trần Thị Ngọc Dung</v>
          </cell>
          <cell r="R1050" t="str">
            <v>ZD</v>
          </cell>
          <cell r="T1050">
            <v>44690</v>
          </cell>
          <cell r="U1050">
            <v>44922</v>
          </cell>
        </row>
        <row r="1051">
          <cell r="P1051" t="str">
            <v>AD719</v>
          </cell>
          <cell r="Q1051" t="str">
            <v>Nguyễn Thị Ánh Đào</v>
          </cell>
          <cell r="R1051" t="str">
            <v>ZD</v>
          </cell>
          <cell r="T1051">
            <v>44690</v>
          </cell>
          <cell r="U1051">
            <v>44897</v>
          </cell>
        </row>
        <row r="1052">
          <cell r="P1052" t="str">
            <v>AD720</v>
          </cell>
          <cell r="Q1052" t="str">
            <v>Võ Thị Tuyết Hạnh</v>
          </cell>
          <cell r="R1052" t="str">
            <v>ZD</v>
          </cell>
          <cell r="T1052">
            <v>44690</v>
          </cell>
          <cell r="U1052">
            <v>44914</v>
          </cell>
        </row>
        <row r="1053">
          <cell r="P1053" t="str">
            <v>AD721</v>
          </cell>
          <cell r="Q1053" t="str">
            <v>Phạm Thanh Tú</v>
          </cell>
          <cell r="R1053" t="str">
            <v>ZD</v>
          </cell>
          <cell r="T1053">
            <v>44690</v>
          </cell>
          <cell r="U1053">
            <v>44846</v>
          </cell>
        </row>
        <row r="1054">
          <cell r="P1054" t="str">
            <v>AD722</v>
          </cell>
          <cell r="Q1054" t="str">
            <v>Mai Thanh Vũ</v>
          </cell>
          <cell r="R1054" t="str">
            <v>AZD</v>
          </cell>
          <cell r="T1054">
            <v>44682</v>
          </cell>
          <cell r="U1054">
            <v>44743</v>
          </cell>
        </row>
        <row r="1055">
          <cell r="P1055" t="str">
            <v>AD723</v>
          </cell>
          <cell r="Q1055" t="str">
            <v>Nguyễn Thị Hạnh</v>
          </cell>
          <cell r="R1055" t="str">
            <v>AZD</v>
          </cell>
          <cell r="T1055">
            <v>44682</v>
          </cell>
          <cell r="U1055">
            <v>44743</v>
          </cell>
        </row>
        <row r="1056">
          <cell r="P1056" t="str">
            <v>AD724</v>
          </cell>
          <cell r="Q1056" t="str">
            <v>Phạm Minh Thành</v>
          </cell>
          <cell r="R1056" t="str">
            <v>AZD</v>
          </cell>
          <cell r="T1056">
            <v>44682</v>
          </cell>
          <cell r="U1056">
            <v>44866</v>
          </cell>
        </row>
        <row r="1057">
          <cell r="P1057" t="str">
            <v>AD725</v>
          </cell>
          <cell r="Q1057" t="str">
            <v>Nguyễn Thị Hải Yến</v>
          </cell>
          <cell r="R1057" t="str">
            <v>AZD</v>
          </cell>
          <cell r="T1057">
            <v>44682</v>
          </cell>
        </row>
        <row r="1058">
          <cell r="P1058" t="str">
            <v>AD726</v>
          </cell>
          <cell r="Q1058" t="str">
            <v xml:space="preserve">Nguyễn Văn Điệp </v>
          </cell>
          <cell r="R1058" t="str">
            <v>ASZD</v>
          </cell>
          <cell r="T1058">
            <v>44682</v>
          </cell>
          <cell r="U1058">
            <v>45030</v>
          </cell>
        </row>
        <row r="1059">
          <cell r="P1059" t="str">
            <v>AD727</v>
          </cell>
          <cell r="Q1059" t="str">
            <v>Lê Viết Ngọc</v>
          </cell>
          <cell r="R1059" t="str">
            <v>RD</v>
          </cell>
          <cell r="T1059">
            <v>44704</v>
          </cell>
        </row>
        <row r="1060">
          <cell r="P1060" t="str">
            <v>AD728</v>
          </cell>
          <cell r="Q1060" t="str">
            <v>Đồng Thị Thúy Nguyên</v>
          </cell>
          <cell r="R1060" t="str">
            <v>SZD</v>
          </cell>
          <cell r="T1060">
            <v>44704</v>
          </cell>
          <cell r="U1060">
            <v>44881</v>
          </cell>
        </row>
        <row r="1061">
          <cell r="P1061" t="str">
            <v>AD729</v>
          </cell>
          <cell r="Q1061" t="str">
            <v>Huỳnh Thị Út</v>
          </cell>
          <cell r="R1061" t="str">
            <v>ZD</v>
          </cell>
          <cell r="T1061">
            <v>44704</v>
          </cell>
          <cell r="U1061">
            <v>44977</v>
          </cell>
        </row>
        <row r="1062">
          <cell r="P1062" t="str">
            <v>AD730</v>
          </cell>
          <cell r="Q1062" t="str">
            <v>Nguyễn Hoàng Vũ</v>
          </cell>
          <cell r="R1062" t="str">
            <v>ZD</v>
          </cell>
          <cell r="T1062">
            <v>44704</v>
          </cell>
          <cell r="U1062">
            <v>44905</v>
          </cell>
        </row>
        <row r="1063">
          <cell r="P1063" t="str">
            <v>AD731</v>
          </cell>
          <cell r="Q1063" t="str">
            <v>Uông Thị Hải Yến</v>
          </cell>
          <cell r="R1063" t="str">
            <v>ZD</v>
          </cell>
          <cell r="T1063">
            <v>44704</v>
          </cell>
          <cell r="U1063">
            <v>44746</v>
          </cell>
        </row>
        <row r="1064">
          <cell r="P1064" t="str">
            <v>AD732</v>
          </cell>
          <cell r="Q1064" t="str">
            <v>Bùi Thị Cẩm Vân</v>
          </cell>
          <cell r="R1064" t="str">
            <v>ARD</v>
          </cell>
          <cell r="T1064">
            <v>44682</v>
          </cell>
        </row>
        <row r="1065">
          <cell r="P1065" t="str">
            <v>AD732</v>
          </cell>
          <cell r="Q1065" t="str">
            <v>Bùi Thị Cẩm Vân</v>
          </cell>
          <cell r="R1065" t="str">
            <v>ARD</v>
          </cell>
          <cell r="T1065">
            <v>44682</v>
          </cell>
        </row>
        <row r="1066">
          <cell r="P1066" t="str">
            <v>AD733</v>
          </cell>
          <cell r="Q1066" t="str">
            <v>Nguyễn Ngọc Anh</v>
          </cell>
          <cell r="R1066" t="str">
            <v>AZD</v>
          </cell>
          <cell r="T1066">
            <v>44683</v>
          </cell>
        </row>
        <row r="1067">
          <cell r="P1067" t="str">
            <v>AD734</v>
          </cell>
          <cell r="Q1067" t="str">
            <v>Nguyễn Thị Mai Anh</v>
          </cell>
          <cell r="R1067" t="str">
            <v>ASZD</v>
          </cell>
          <cell r="T1067">
            <v>44713</v>
          </cell>
        </row>
        <row r="1068">
          <cell r="P1068" t="str">
            <v>AD735</v>
          </cell>
          <cell r="Q1068" t="str">
            <v>Đỗ Văn Duy</v>
          </cell>
          <cell r="R1068" t="str">
            <v>AZD</v>
          </cell>
          <cell r="T1068">
            <v>44713</v>
          </cell>
          <cell r="U1068">
            <v>44866</v>
          </cell>
        </row>
        <row r="1069">
          <cell r="P1069" t="str">
            <v>AD737</v>
          </cell>
          <cell r="Q1069" t="str">
            <v>Hà Hương Giang</v>
          </cell>
          <cell r="R1069" t="str">
            <v>AZD</v>
          </cell>
          <cell r="T1069">
            <v>44682</v>
          </cell>
          <cell r="U1069">
            <v>44866</v>
          </cell>
        </row>
        <row r="1070">
          <cell r="P1070" t="str">
            <v>AD738</v>
          </cell>
          <cell r="Q1070" t="str">
            <v>Nguyễn Văn Hải</v>
          </cell>
          <cell r="R1070" t="str">
            <v>ZD</v>
          </cell>
          <cell r="T1070">
            <v>44713</v>
          </cell>
        </row>
        <row r="1071">
          <cell r="P1071" t="str">
            <v>AD738</v>
          </cell>
          <cell r="Q1071" t="str">
            <v>Nguyễn Văn Hải</v>
          </cell>
          <cell r="R1071" t="str">
            <v>ZD</v>
          </cell>
          <cell r="T1071">
            <v>44713</v>
          </cell>
        </row>
        <row r="1072">
          <cell r="P1072" t="str">
            <v>AD739</v>
          </cell>
          <cell r="Q1072" t="str">
            <v>Trần Thị Thùy An</v>
          </cell>
          <cell r="R1072" t="str">
            <v>ZD</v>
          </cell>
          <cell r="T1072">
            <v>44713</v>
          </cell>
          <cell r="U1072">
            <v>45199</v>
          </cell>
        </row>
        <row r="1073">
          <cell r="P1073" t="str">
            <v>AD740</v>
          </cell>
          <cell r="Q1073" t="str">
            <v>Đào Phương Tài</v>
          </cell>
          <cell r="R1073" t="str">
            <v>ZD</v>
          </cell>
          <cell r="T1073">
            <v>44713</v>
          </cell>
          <cell r="U1073">
            <v>44813</v>
          </cell>
        </row>
        <row r="1074">
          <cell r="P1074" t="str">
            <v>AD741</v>
          </cell>
          <cell r="Q1074" t="str">
            <v>Võ Văn Nhân</v>
          </cell>
          <cell r="R1074" t="str">
            <v>ZD</v>
          </cell>
          <cell r="T1074">
            <v>44713</v>
          </cell>
          <cell r="U1074">
            <v>44905</v>
          </cell>
        </row>
        <row r="1075">
          <cell r="P1075" t="str">
            <v>AD742</v>
          </cell>
          <cell r="Q1075" t="str">
            <v>Phan Thị Hồng Vân</v>
          </cell>
          <cell r="R1075" t="str">
            <v>ZD</v>
          </cell>
          <cell r="T1075">
            <v>44713</v>
          </cell>
          <cell r="U1075">
            <v>44774</v>
          </cell>
        </row>
        <row r="1076">
          <cell r="P1076" t="str">
            <v>AD743</v>
          </cell>
          <cell r="Q1076" t="str">
            <v>Phạm Thị Lan</v>
          </cell>
          <cell r="R1076" t="str">
            <v>ARD</v>
          </cell>
          <cell r="T1076">
            <v>44718</v>
          </cell>
        </row>
        <row r="1077">
          <cell r="P1077" t="str">
            <v>AD743</v>
          </cell>
          <cell r="Q1077" t="str">
            <v>Phạm Thị Lan</v>
          </cell>
          <cell r="R1077" t="str">
            <v>ARD</v>
          </cell>
          <cell r="T1077">
            <v>44718</v>
          </cell>
        </row>
        <row r="1078">
          <cell r="P1078" t="str">
            <v>AD744</v>
          </cell>
          <cell r="Q1078" t="str">
            <v>Cù Thị Xuân Bích</v>
          </cell>
          <cell r="R1078" t="str">
            <v>AZD</v>
          </cell>
          <cell r="T1078">
            <v>44718</v>
          </cell>
          <cell r="U1078">
            <v>44718</v>
          </cell>
        </row>
        <row r="1079">
          <cell r="P1079" t="str">
            <v>AD745</v>
          </cell>
          <cell r="Q1079" t="str">
            <v>Lê Thị Phương Dung</v>
          </cell>
          <cell r="R1079" t="str">
            <v>AZD</v>
          </cell>
          <cell r="T1079">
            <v>44718</v>
          </cell>
          <cell r="U1079">
            <v>44718</v>
          </cell>
        </row>
        <row r="1080">
          <cell r="P1080" t="str">
            <v>AD746</v>
          </cell>
          <cell r="Q1080" t="str">
            <v>Nguyễn Thị Thu Hiền</v>
          </cell>
          <cell r="R1080" t="str">
            <v>ASZD</v>
          </cell>
          <cell r="T1080">
            <v>44718</v>
          </cell>
          <cell r="U1080">
            <v>44866</v>
          </cell>
        </row>
        <row r="1081">
          <cell r="P1081" t="str">
            <v>AD747</v>
          </cell>
          <cell r="Q1081" t="str">
            <v>Lê Minh Tuấn</v>
          </cell>
          <cell r="R1081" t="str">
            <v>ASZD</v>
          </cell>
          <cell r="T1081">
            <v>44718</v>
          </cell>
        </row>
        <row r="1082">
          <cell r="P1082" t="str">
            <v>AD748</v>
          </cell>
          <cell r="Q1082" t="str">
            <v>Nguyễn Đình Nghiệp</v>
          </cell>
          <cell r="R1082" t="str">
            <v>ASZD</v>
          </cell>
          <cell r="T1082">
            <v>44718</v>
          </cell>
        </row>
        <row r="1083">
          <cell r="P1083" t="str">
            <v>AD749</v>
          </cell>
          <cell r="Q1083" t="str">
            <v>Phạm Thị Ngọc Yến</v>
          </cell>
          <cell r="R1083" t="str">
            <v>ZD</v>
          </cell>
          <cell r="T1083">
            <v>44718</v>
          </cell>
          <cell r="U1083">
            <v>45029</v>
          </cell>
        </row>
        <row r="1084">
          <cell r="P1084" t="str">
            <v>AD750</v>
          </cell>
          <cell r="Q1084" t="str">
            <v>Phạm Văn Hiếu</v>
          </cell>
          <cell r="R1084" t="str">
            <v>ZD</v>
          </cell>
          <cell r="T1084">
            <v>44718</v>
          </cell>
          <cell r="U1084">
            <v>44827</v>
          </cell>
        </row>
        <row r="1085">
          <cell r="P1085" t="str">
            <v>AD751</v>
          </cell>
          <cell r="Q1085" t="str">
            <v>Lê Thị Hiếu</v>
          </cell>
          <cell r="R1085" t="str">
            <v>ZD</v>
          </cell>
          <cell r="T1085">
            <v>44718</v>
          </cell>
        </row>
        <row r="1086">
          <cell r="P1086" t="str">
            <v>AD752</v>
          </cell>
          <cell r="Q1086" t="str">
            <v>Lê Nguyễn Ánh Nguyệt</v>
          </cell>
          <cell r="R1086" t="str">
            <v>SZD</v>
          </cell>
          <cell r="T1086">
            <v>44725</v>
          </cell>
          <cell r="U1086">
            <v>45199</v>
          </cell>
        </row>
        <row r="1087">
          <cell r="P1087" t="str">
            <v>AD753</v>
          </cell>
          <cell r="Q1087" t="str">
            <v>Lê Thị Ngọc Hoanh</v>
          </cell>
          <cell r="R1087" t="str">
            <v>ZD</v>
          </cell>
          <cell r="T1087">
            <v>44725</v>
          </cell>
          <cell r="U1087">
            <v>45134</v>
          </cell>
        </row>
        <row r="1088">
          <cell r="P1088" t="str">
            <v>AD754</v>
          </cell>
          <cell r="Q1088" t="str">
            <v>Nguyễn Thị Thu Thủy</v>
          </cell>
          <cell r="R1088" t="str">
            <v>ARD</v>
          </cell>
          <cell r="T1088">
            <v>44713</v>
          </cell>
        </row>
        <row r="1089">
          <cell r="P1089" t="str">
            <v>AD754</v>
          </cell>
          <cell r="Q1089" t="str">
            <v>Nguyễn Thị Thu Thủy</v>
          </cell>
          <cell r="R1089" t="str">
            <v>ARD</v>
          </cell>
          <cell r="T1089">
            <v>44713</v>
          </cell>
        </row>
        <row r="1090">
          <cell r="P1090" t="str">
            <v>AD755</v>
          </cell>
          <cell r="Q1090" t="str">
            <v>Nghiêm Thị Oanh</v>
          </cell>
          <cell r="R1090" t="str">
            <v>ASZD</v>
          </cell>
          <cell r="T1090">
            <v>44713</v>
          </cell>
        </row>
        <row r="1091">
          <cell r="P1091" t="str">
            <v>AD755</v>
          </cell>
          <cell r="Q1091" t="str">
            <v>Nghiêm Thị Oanh</v>
          </cell>
          <cell r="R1091" t="str">
            <v>ASZD</v>
          </cell>
          <cell r="T1091">
            <v>44713</v>
          </cell>
        </row>
        <row r="1092">
          <cell r="P1092" t="str">
            <v>AD756</v>
          </cell>
          <cell r="Q1092" t="str">
            <v>Nguyễn Anh Tuấn</v>
          </cell>
          <cell r="R1092" t="str">
            <v>AZD</v>
          </cell>
          <cell r="T1092">
            <v>44713</v>
          </cell>
          <cell r="U1092">
            <v>44958</v>
          </cell>
        </row>
        <row r="1093">
          <cell r="P1093" t="str">
            <v>AD757</v>
          </cell>
          <cell r="Q1093" t="str">
            <v xml:space="preserve">Vũ Thị Hồng Phượng </v>
          </cell>
          <cell r="R1093" t="str">
            <v>AZD</v>
          </cell>
          <cell r="T1093">
            <v>44713</v>
          </cell>
          <cell r="U1093">
            <v>44986</v>
          </cell>
        </row>
        <row r="1094">
          <cell r="P1094" t="str">
            <v>AD758</v>
          </cell>
          <cell r="Q1094" t="str">
            <v>Nguyễn Trường Giang</v>
          </cell>
          <cell r="R1094" t="str">
            <v>AZD</v>
          </cell>
          <cell r="T1094">
            <v>44713</v>
          </cell>
        </row>
        <row r="1095">
          <cell r="P1095" t="str">
            <v>AD758</v>
          </cell>
          <cell r="Q1095" t="str">
            <v>Nguyễn Trường Giang</v>
          </cell>
          <cell r="R1095" t="str">
            <v>AZD</v>
          </cell>
          <cell r="T1095">
            <v>44713</v>
          </cell>
        </row>
        <row r="1096">
          <cell r="P1096" t="str">
            <v>AD759</v>
          </cell>
          <cell r="Q1096" t="str">
            <v>Hoàng Thị Huyền Vân</v>
          </cell>
          <cell r="R1096" t="str">
            <v>AZD</v>
          </cell>
          <cell r="T1096">
            <v>44805</v>
          </cell>
          <cell r="U1096">
            <v>44986</v>
          </cell>
        </row>
        <row r="1097">
          <cell r="P1097" t="str">
            <v>AD760</v>
          </cell>
          <cell r="Q1097" t="str">
            <v>Hà Tuyết Minh</v>
          </cell>
          <cell r="R1097" t="str">
            <v>AZD</v>
          </cell>
          <cell r="T1097">
            <v>45017</v>
          </cell>
        </row>
        <row r="1098">
          <cell r="P1098" t="str">
            <v>AD760</v>
          </cell>
          <cell r="Q1098" t="str">
            <v>Hà Tuyết Minh</v>
          </cell>
          <cell r="R1098" t="str">
            <v>AZD</v>
          </cell>
          <cell r="T1098">
            <v>45017</v>
          </cell>
        </row>
        <row r="1099">
          <cell r="P1099" t="str">
            <v>AD761</v>
          </cell>
          <cell r="Q1099" t="str">
            <v>Ngô Thị Phương Thảo</v>
          </cell>
          <cell r="R1099" t="str">
            <v>AZD</v>
          </cell>
          <cell r="T1099">
            <v>44713</v>
          </cell>
          <cell r="U1099">
            <v>44927</v>
          </cell>
        </row>
        <row r="1100">
          <cell r="P1100" t="str">
            <v>AD762</v>
          </cell>
          <cell r="Q1100" t="str">
            <v>Lương Thị Thanh Hiền</v>
          </cell>
          <cell r="R1100" t="str">
            <v>AZD</v>
          </cell>
          <cell r="T1100">
            <v>44986</v>
          </cell>
          <cell r="U1100">
            <v>45044</v>
          </cell>
        </row>
        <row r="1101">
          <cell r="P1101" t="str">
            <v>AD763</v>
          </cell>
          <cell r="Q1101" t="str">
            <v>Vũ Đức Hạnh</v>
          </cell>
          <cell r="R1101" t="str">
            <v>AZD</v>
          </cell>
          <cell r="T1101">
            <v>44986</v>
          </cell>
          <cell r="U1101">
            <v>45014</v>
          </cell>
        </row>
        <row r="1102">
          <cell r="P1102" t="str">
            <v>AD764</v>
          </cell>
          <cell r="Q1102" t="str">
            <v>Nguyễn Thị Phi Anh</v>
          </cell>
          <cell r="R1102" t="str">
            <v>SZD</v>
          </cell>
          <cell r="T1102">
            <v>44732</v>
          </cell>
          <cell r="U1102">
            <v>44896</v>
          </cell>
        </row>
        <row r="1103">
          <cell r="P1103" t="str">
            <v>AD765</v>
          </cell>
          <cell r="Q1103" t="str">
            <v>Nguyễn Đoàn Anh Thi</v>
          </cell>
          <cell r="R1103" t="str">
            <v>ZD</v>
          </cell>
          <cell r="T1103">
            <v>44732</v>
          </cell>
          <cell r="U1103">
            <v>45124</v>
          </cell>
        </row>
        <row r="1104">
          <cell r="P1104" t="str">
            <v>AD766</v>
          </cell>
          <cell r="Q1104" t="str">
            <v>Lê Phước Anh</v>
          </cell>
          <cell r="R1104" t="str">
            <v>ZD</v>
          </cell>
          <cell r="T1104">
            <v>44732</v>
          </cell>
          <cell r="U1104">
            <v>44905</v>
          </cell>
        </row>
        <row r="1105">
          <cell r="P1105" t="str">
            <v>AD767</v>
          </cell>
          <cell r="Q1105" t="str">
            <v>Vũ Thị Ngọc</v>
          </cell>
          <cell r="R1105" t="str">
            <v>ZD</v>
          </cell>
          <cell r="T1105">
            <v>44739</v>
          </cell>
          <cell r="U1105">
            <v>44876</v>
          </cell>
        </row>
        <row r="1106">
          <cell r="P1106" t="str">
            <v>AD768</v>
          </cell>
          <cell r="Q1106" t="str">
            <v>Lê Bích Thuận</v>
          </cell>
          <cell r="R1106" t="str">
            <v>SZD</v>
          </cell>
          <cell r="T1106">
            <v>44746</v>
          </cell>
          <cell r="U1106">
            <v>44789</v>
          </cell>
        </row>
        <row r="1107">
          <cell r="P1107" t="str">
            <v>AD769</v>
          </cell>
          <cell r="Q1107" t="str">
            <v>Huỳnh Đăng Khoa</v>
          </cell>
          <cell r="R1107" t="str">
            <v>ZD</v>
          </cell>
          <cell r="T1107">
            <v>44746</v>
          </cell>
          <cell r="U1107">
            <v>44926</v>
          </cell>
        </row>
        <row r="1108">
          <cell r="P1108" t="str">
            <v>AD770</v>
          </cell>
          <cell r="Q1108" t="str">
            <v>Nguyễn Thị Hồng Cẩm</v>
          </cell>
          <cell r="R1108" t="str">
            <v>AZD</v>
          </cell>
          <cell r="T1108">
            <v>44743</v>
          </cell>
          <cell r="U1108">
            <v>44866</v>
          </cell>
        </row>
        <row r="1109">
          <cell r="P1109" t="str">
            <v>AD771</v>
          </cell>
          <cell r="Q1109" t="str">
            <v>Lê Văn Ngân</v>
          </cell>
          <cell r="R1109" t="str">
            <v>AZD</v>
          </cell>
          <cell r="T1109">
            <v>44743</v>
          </cell>
          <cell r="U1109">
            <v>45050</v>
          </cell>
        </row>
        <row r="1110">
          <cell r="P1110" t="str">
            <v>AD772</v>
          </cell>
          <cell r="Q1110" t="str">
            <v>Hoàng Thị Hảo</v>
          </cell>
          <cell r="R1110" t="str">
            <v>ASRD</v>
          </cell>
          <cell r="T1110">
            <v>44743</v>
          </cell>
        </row>
        <row r="1111">
          <cell r="P1111" t="str">
            <v>AD772</v>
          </cell>
          <cell r="Q1111" t="str">
            <v>Hoàng Thị Hảo</v>
          </cell>
          <cell r="R1111" t="str">
            <v>ASRD</v>
          </cell>
          <cell r="T1111">
            <v>44743</v>
          </cell>
        </row>
        <row r="1112">
          <cell r="P1112" t="str">
            <v>AD772</v>
          </cell>
          <cell r="Q1112" t="str">
            <v>Hoàng Thị Hảo</v>
          </cell>
          <cell r="R1112" t="str">
            <v>ASRD</v>
          </cell>
          <cell r="T1112">
            <v>44743</v>
          </cell>
        </row>
        <row r="1113">
          <cell r="P1113" t="str">
            <v>AD772</v>
          </cell>
          <cell r="Q1113" t="str">
            <v>Hoàng Thị Hảo</v>
          </cell>
          <cell r="R1113" t="str">
            <v>ASRD</v>
          </cell>
          <cell r="T1113">
            <v>44743</v>
          </cell>
        </row>
        <row r="1114">
          <cell r="P1114" t="str">
            <v>AD772</v>
          </cell>
          <cell r="Q1114" t="str">
            <v>Hoàng Thị Hảo</v>
          </cell>
          <cell r="R1114" t="str">
            <v>ASRD</v>
          </cell>
          <cell r="T1114">
            <v>44743</v>
          </cell>
        </row>
        <row r="1115">
          <cell r="P1115" t="str">
            <v>AD772</v>
          </cell>
          <cell r="Q1115" t="str">
            <v>Hoàng Thị Hảo</v>
          </cell>
          <cell r="R1115" t="str">
            <v>ASRD</v>
          </cell>
          <cell r="T1115">
            <v>44743</v>
          </cell>
        </row>
        <row r="1116">
          <cell r="P1116" t="str">
            <v>AD772</v>
          </cell>
          <cell r="Q1116" t="str">
            <v>Hoàng Thị Hảo</v>
          </cell>
          <cell r="R1116" t="str">
            <v>ASRD</v>
          </cell>
          <cell r="T1116">
            <v>44743</v>
          </cell>
        </row>
        <row r="1117">
          <cell r="P1117" t="str">
            <v>AD773</v>
          </cell>
          <cell r="Q1117" t="str">
            <v>Đồng Thế Huy</v>
          </cell>
          <cell r="R1117" t="str">
            <v>ARD</v>
          </cell>
          <cell r="T1117">
            <v>44743</v>
          </cell>
        </row>
        <row r="1118">
          <cell r="P1118" t="str">
            <v>AD773</v>
          </cell>
          <cell r="Q1118" t="str">
            <v>Đồng Thế Huy</v>
          </cell>
          <cell r="R1118" t="str">
            <v>ARD</v>
          </cell>
          <cell r="T1118">
            <v>44743</v>
          </cell>
        </row>
        <row r="1119">
          <cell r="P1119" t="str">
            <v>AD774</v>
          </cell>
          <cell r="Q1119" t="str">
            <v>Nguyễn Văn Sơn</v>
          </cell>
          <cell r="R1119" t="str">
            <v>ASZD</v>
          </cell>
          <cell r="T1119">
            <v>44743</v>
          </cell>
          <cell r="U1119">
            <v>44927</v>
          </cell>
        </row>
        <row r="1120">
          <cell r="P1120" t="str">
            <v>AD775</v>
          </cell>
          <cell r="Q1120" t="str">
            <v>Nguyễn Thị Thanh Loan</v>
          </cell>
          <cell r="R1120" t="str">
            <v>AZD</v>
          </cell>
          <cell r="T1120">
            <v>44743</v>
          </cell>
        </row>
        <row r="1121">
          <cell r="P1121" t="str">
            <v>AD775</v>
          </cell>
          <cell r="Q1121" t="str">
            <v>Nguyễn Thị Thanh Loan</v>
          </cell>
          <cell r="R1121" t="str">
            <v>AZD</v>
          </cell>
          <cell r="T1121">
            <v>44743</v>
          </cell>
        </row>
        <row r="1122">
          <cell r="P1122" t="str">
            <v>AD776</v>
          </cell>
          <cell r="Q1122" t="str">
            <v>Đỗ Trung Hiếu</v>
          </cell>
          <cell r="R1122" t="str">
            <v>AZD</v>
          </cell>
          <cell r="T1122">
            <v>44743</v>
          </cell>
          <cell r="U1122">
            <v>44896</v>
          </cell>
        </row>
        <row r="1123">
          <cell r="P1123" t="str">
            <v>AD777</v>
          </cell>
          <cell r="Q1123" t="str">
            <v>Nguyễn Thị Hồng Loan</v>
          </cell>
          <cell r="R1123" t="str">
            <v>SZD</v>
          </cell>
          <cell r="T1123">
            <v>44755</v>
          </cell>
        </row>
        <row r="1124">
          <cell r="P1124" t="str">
            <v>AD778</v>
          </cell>
          <cell r="Q1124" t="str">
            <v>Ngô Thị Thu Hằng</v>
          </cell>
          <cell r="R1124" t="str">
            <v>ZD</v>
          </cell>
          <cell r="T1124">
            <v>44755</v>
          </cell>
          <cell r="U1124">
            <v>45163</v>
          </cell>
        </row>
        <row r="1125">
          <cell r="P1125" t="str">
            <v>AD779</v>
          </cell>
          <cell r="Q1125" t="str">
            <v>Nguyễn Tiến Dũng</v>
          </cell>
          <cell r="R1125" t="str">
            <v>RAD</v>
          </cell>
          <cell r="T1125">
            <v>44760</v>
          </cell>
          <cell r="U1125">
            <v>45062</v>
          </cell>
        </row>
        <row r="1126">
          <cell r="P1126" t="str">
            <v>AD780</v>
          </cell>
          <cell r="Q1126" t="str">
            <v>Phạm Văn Tùng</v>
          </cell>
          <cell r="R1126" t="str">
            <v>SZD</v>
          </cell>
          <cell r="T1126">
            <v>44760</v>
          </cell>
          <cell r="U1126">
            <v>45072</v>
          </cell>
        </row>
        <row r="1127">
          <cell r="P1127" t="str">
            <v>AD781</v>
          </cell>
          <cell r="Q1127" t="str">
            <v>Vũ Thị Thanh Hương</v>
          </cell>
          <cell r="R1127" t="str">
            <v>ZD</v>
          </cell>
          <cell r="T1127">
            <v>44760</v>
          </cell>
        </row>
        <row r="1128">
          <cell r="P1128" t="str">
            <v>AD782</v>
          </cell>
          <cell r="Q1128" t="str">
            <v>Phạm Thị Liên</v>
          </cell>
          <cell r="R1128" t="str">
            <v>SZD</v>
          </cell>
          <cell r="T1128">
            <v>44760</v>
          </cell>
        </row>
        <row r="1129">
          <cell r="P1129" t="str">
            <v>AD783</v>
          </cell>
          <cell r="Q1129" t="str">
            <v>Nguyễn Hà Quảng</v>
          </cell>
          <cell r="R1129" t="str">
            <v>SE</v>
          </cell>
          <cell r="T1129">
            <v>44762</v>
          </cell>
        </row>
        <row r="1130">
          <cell r="P1130" t="str">
            <v>AD784</v>
          </cell>
          <cell r="Q1130" t="str">
            <v>Trần Ngọc Anh</v>
          </cell>
          <cell r="R1130" t="str">
            <v>SZD</v>
          </cell>
          <cell r="T1130">
            <v>44767</v>
          </cell>
          <cell r="U1130">
            <v>44828</v>
          </cell>
        </row>
        <row r="1131">
          <cell r="P1131" t="str">
            <v>AD785</v>
          </cell>
          <cell r="Q1131" t="str">
            <v>Đinh Thị Nhàn</v>
          </cell>
          <cell r="R1131" t="str">
            <v>SZD</v>
          </cell>
          <cell r="T1131">
            <v>44767</v>
          </cell>
        </row>
        <row r="1132">
          <cell r="P1132" t="str">
            <v>AD786</v>
          </cell>
          <cell r="Q1132" t="str">
            <v>Nguyễn Thị Tố Quyên</v>
          </cell>
          <cell r="R1132" t="str">
            <v>ASZD</v>
          </cell>
          <cell r="T1132">
            <v>44774</v>
          </cell>
          <cell r="U1132">
            <v>45108</v>
          </cell>
        </row>
        <row r="1133">
          <cell r="P1133" t="str">
            <v>AD787</v>
          </cell>
          <cell r="Q1133" t="str">
            <v>Doãn Linh Chi</v>
          </cell>
          <cell r="R1133" t="str">
            <v>AZD</v>
          </cell>
          <cell r="T1133">
            <v>44774</v>
          </cell>
          <cell r="U1133">
            <v>44958</v>
          </cell>
        </row>
        <row r="1134">
          <cell r="P1134" t="str">
            <v>AD788</v>
          </cell>
          <cell r="Q1134" t="str">
            <v>Phan Minh Quang</v>
          </cell>
          <cell r="R1134" t="str">
            <v>RD</v>
          </cell>
          <cell r="T1134">
            <v>44774</v>
          </cell>
          <cell r="U1134">
            <v>45054</v>
          </cell>
        </row>
        <row r="1135">
          <cell r="P1135" t="str">
            <v>AD789</v>
          </cell>
          <cell r="Q1135" t="str">
            <v>Trương Công Quốc</v>
          </cell>
          <cell r="R1135" t="str">
            <v>RAD</v>
          </cell>
          <cell r="T1135">
            <v>44774</v>
          </cell>
          <cell r="U1135">
            <v>45044</v>
          </cell>
        </row>
        <row r="1136">
          <cell r="P1136" t="str">
            <v>AD789</v>
          </cell>
          <cell r="Q1136" t="str">
            <v>Trương Công Quốc</v>
          </cell>
          <cell r="R1136" t="str">
            <v>RAD</v>
          </cell>
          <cell r="T1136">
            <v>44774</v>
          </cell>
          <cell r="U1136">
            <v>45044</v>
          </cell>
        </row>
        <row r="1137">
          <cell r="P1137" t="str">
            <v>AD790</v>
          </cell>
          <cell r="Q1137" t="str">
            <v>Ngô Thị Bích Hồng</v>
          </cell>
          <cell r="R1137" t="str">
            <v>SZD</v>
          </cell>
          <cell r="T1137">
            <v>44774</v>
          </cell>
        </row>
        <row r="1138">
          <cell r="P1138" t="str">
            <v>AD791</v>
          </cell>
          <cell r="Q1138" t="str">
            <v>Phạm Thị Kim Tịnh</v>
          </cell>
          <cell r="R1138" t="str">
            <v>ZD</v>
          </cell>
          <cell r="T1138">
            <v>44774</v>
          </cell>
          <cell r="U1138">
            <v>45156</v>
          </cell>
        </row>
        <row r="1139">
          <cell r="P1139" t="str">
            <v>AD792</v>
          </cell>
          <cell r="Q1139" t="str">
            <v>Nguyễn Bá Diện</v>
          </cell>
          <cell r="R1139" t="str">
            <v>SZD</v>
          </cell>
          <cell r="T1139">
            <v>44774</v>
          </cell>
        </row>
        <row r="1140">
          <cell r="P1140" t="str">
            <v>AD793</v>
          </cell>
          <cell r="Q1140" t="str">
            <v>Nguyễn Tấn Thuận</v>
          </cell>
          <cell r="R1140" t="str">
            <v>RD</v>
          </cell>
          <cell r="T1140">
            <v>44774</v>
          </cell>
        </row>
        <row r="1141">
          <cell r="P1141" t="str">
            <v>AD793</v>
          </cell>
          <cell r="Q1141" t="str">
            <v>Nguyễn Tấn Thuận</v>
          </cell>
          <cell r="R1141" t="str">
            <v>RD</v>
          </cell>
          <cell r="T1141">
            <v>44774</v>
          </cell>
        </row>
        <row r="1142">
          <cell r="P1142" t="str">
            <v>AD794</v>
          </cell>
          <cell r="Q1142" t="str">
            <v>Huỳnh Văn Hải</v>
          </cell>
          <cell r="R1142" t="str">
            <v>SZD</v>
          </cell>
          <cell r="T1142">
            <v>44774</v>
          </cell>
        </row>
        <row r="1143">
          <cell r="P1143" t="str">
            <v>AD794</v>
          </cell>
          <cell r="Q1143" t="str">
            <v>Huỳnh Văn Hải</v>
          </cell>
          <cell r="R1143" t="str">
            <v>SZD</v>
          </cell>
          <cell r="T1143">
            <v>44774</v>
          </cell>
        </row>
        <row r="1144">
          <cell r="P1144" t="str">
            <v>AD795</v>
          </cell>
          <cell r="Q1144" t="str">
            <v>Nguyễn Thị Phương Lan</v>
          </cell>
          <cell r="R1144" t="str">
            <v>RD</v>
          </cell>
          <cell r="T1144">
            <v>44781</v>
          </cell>
        </row>
        <row r="1145">
          <cell r="P1145" t="str">
            <v>AD795</v>
          </cell>
          <cell r="Q1145" t="str">
            <v>Nguyễn Thị Phương Lan</v>
          </cell>
          <cell r="R1145" t="str">
            <v>RD</v>
          </cell>
          <cell r="T1145">
            <v>44781</v>
          </cell>
        </row>
        <row r="1146">
          <cell r="P1146" t="str">
            <v>AD795</v>
          </cell>
          <cell r="Q1146" t="str">
            <v>Nguyễn Thị Phương Lan</v>
          </cell>
          <cell r="R1146" t="str">
            <v>RD</v>
          </cell>
          <cell r="T1146">
            <v>44781</v>
          </cell>
        </row>
        <row r="1147">
          <cell r="P1147" t="str">
            <v>AD795</v>
          </cell>
          <cell r="Q1147" t="str">
            <v>Nguyễn Thị Phương Lan</v>
          </cell>
          <cell r="R1147" t="str">
            <v>RD</v>
          </cell>
          <cell r="T1147">
            <v>44781</v>
          </cell>
        </row>
        <row r="1148">
          <cell r="P1148" t="str">
            <v>AD795</v>
          </cell>
          <cell r="Q1148" t="str">
            <v>Nguyễn Thị Phương Lan</v>
          </cell>
          <cell r="R1148" t="str">
            <v>RD</v>
          </cell>
          <cell r="T1148">
            <v>44781</v>
          </cell>
        </row>
        <row r="1149">
          <cell r="P1149" t="str">
            <v>AD796</v>
          </cell>
          <cell r="Q1149" t="str">
            <v>Hoàng Hồ Ngân Trinh</v>
          </cell>
          <cell r="R1149" t="str">
            <v>SZD</v>
          </cell>
          <cell r="T1149">
            <v>44781</v>
          </cell>
        </row>
        <row r="1150">
          <cell r="P1150" t="str">
            <v>AD797</v>
          </cell>
          <cell r="Q1150" t="str">
            <v>Đồng Xuân Hiển</v>
          </cell>
          <cell r="R1150" t="str">
            <v>ZD</v>
          </cell>
          <cell r="T1150">
            <v>44781</v>
          </cell>
          <cell r="U1150">
            <v>45107</v>
          </cell>
        </row>
        <row r="1151">
          <cell r="P1151" t="str">
            <v>AD798</v>
          </cell>
          <cell r="Q1151" t="str">
            <v>Phạm Thị Hoài</v>
          </cell>
          <cell r="R1151" t="str">
            <v>ZD</v>
          </cell>
          <cell r="T1151">
            <v>44781</v>
          </cell>
        </row>
        <row r="1152">
          <cell r="P1152" t="str">
            <v>AD799</v>
          </cell>
          <cell r="Q1152" t="str">
            <v>Nguyễn Thị Thùy Mỵ</v>
          </cell>
          <cell r="R1152" t="str">
            <v>SZD</v>
          </cell>
          <cell r="T1152">
            <v>44781</v>
          </cell>
          <cell r="U1152">
            <v>45111</v>
          </cell>
        </row>
        <row r="1153">
          <cell r="P1153" t="str">
            <v>AD800</v>
          </cell>
          <cell r="Q1153" t="str">
            <v>Lý Đăng Khoa</v>
          </cell>
          <cell r="R1153" t="str">
            <v>SZD</v>
          </cell>
          <cell r="T1153">
            <v>44781</v>
          </cell>
        </row>
        <row r="1154">
          <cell r="P1154" t="str">
            <v>AD801</v>
          </cell>
          <cell r="Q1154" t="str">
            <v>Trần Thị Mộng Tuyến</v>
          </cell>
          <cell r="R1154" t="str">
            <v>ZD</v>
          </cell>
          <cell r="T1154">
            <v>44781</v>
          </cell>
          <cell r="U1154">
            <v>45159</v>
          </cell>
        </row>
        <row r="1155">
          <cell r="P1155" t="str">
            <v>AD802</v>
          </cell>
          <cell r="Q1155" t="str">
            <v>Lữ Minh Tâm</v>
          </cell>
          <cell r="R1155" t="str">
            <v>SZD</v>
          </cell>
          <cell r="T1155">
            <v>44781</v>
          </cell>
        </row>
        <row r="1156">
          <cell r="P1156" t="str">
            <v>AD803</v>
          </cell>
          <cell r="Q1156" t="str">
            <v>Nguyễn Lê Anh</v>
          </cell>
          <cell r="R1156" t="str">
            <v>ASZD</v>
          </cell>
          <cell r="T1156">
            <v>44774</v>
          </cell>
          <cell r="U1156">
            <v>44866</v>
          </cell>
        </row>
        <row r="1157">
          <cell r="P1157" t="str">
            <v>AD804</v>
          </cell>
          <cell r="Q1157" t="str">
            <v>Phạm Thanh Quang</v>
          </cell>
          <cell r="R1157" t="str">
            <v>AZD</v>
          </cell>
          <cell r="T1157">
            <v>44774</v>
          </cell>
          <cell r="U1157">
            <v>44805</v>
          </cell>
        </row>
        <row r="1158">
          <cell r="P1158" t="str">
            <v>AD805</v>
          </cell>
          <cell r="Q1158" t="str">
            <v>Trương Thị Thanh Út</v>
          </cell>
          <cell r="R1158" t="str">
            <v>ASZD</v>
          </cell>
          <cell r="T1158">
            <v>44774</v>
          </cell>
          <cell r="U1158">
            <v>44866</v>
          </cell>
        </row>
        <row r="1159">
          <cell r="P1159" t="str">
            <v>AD806</v>
          </cell>
          <cell r="Q1159" t="str">
            <v>Phạm Văn Vinh</v>
          </cell>
          <cell r="R1159" t="str">
            <v>AZD</v>
          </cell>
          <cell r="T1159">
            <v>44774</v>
          </cell>
          <cell r="U1159">
            <v>44866</v>
          </cell>
        </row>
        <row r="1160">
          <cell r="P1160" t="str">
            <v>AD807</v>
          </cell>
          <cell r="Q1160" t="str">
            <v>Trần Thanh Miền</v>
          </cell>
          <cell r="R1160" t="str">
            <v>SZD</v>
          </cell>
          <cell r="T1160">
            <v>44774</v>
          </cell>
        </row>
        <row r="1161">
          <cell r="P1161" t="str">
            <v>AD807</v>
          </cell>
          <cell r="Q1161" t="str">
            <v>Trần Thanh Miền</v>
          </cell>
          <cell r="R1161" t="str">
            <v>SZD</v>
          </cell>
          <cell r="T1161">
            <v>44774</v>
          </cell>
        </row>
        <row r="1162">
          <cell r="P1162" t="str">
            <v>AD808</v>
          </cell>
          <cell r="Q1162" t="str">
            <v>Nguyễn Thị Liễu</v>
          </cell>
          <cell r="R1162" t="str">
            <v>SZD</v>
          </cell>
          <cell r="T1162">
            <v>44788</v>
          </cell>
        </row>
        <row r="1163">
          <cell r="P1163" t="str">
            <v>AD809</v>
          </cell>
          <cell r="Q1163" t="str">
            <v>Nguyễn Huỳnh Bội Như</v>
          </cell>
          <cell r="R1163" t="str">
            <v>SZD</v>
          </cell>
          <cell r="T1163">
            <v>44788</v>
          </cell>
          <cell r="U1163">
            <v>44960</v>
          </cell>
        </row>
        <row r="1164">
          <cell r="P1164" t="str">
            <v>AD810</v>
          </cell>
          <cell r="Q1164" t="str">
            <v>Nguyễn Thị Đặng</v>
          </cell>
          <cell r="R1164" t="str">
            <v>ZD</v>
          </cell>
          <cell r="T1164">
            <v>44788</v>
          </cell>
          <cell r="U1164">
            <v>44847</v>
          </cell>
        </row>
        <row r="1165">
          <cell r="P1165" t="str">
            <v>AD811</v>
          </cell>
          <cell r="Q1165" t="str">
            <v>Văn Hương Giang</v>
          </cell>
          <cell r="R1165" t="str">
            <v>AZD</v>
          </cell>
          <cell r="T1165">
            <v>44774</v>
          </cell>
          <cell r="U1165">
            <v>45068</v>
          </cell>
        </row>
        <row r="1166">
          <cell r="P1166" t="str">
            <v>AD812</v>
          </cell>
          <cell r="Q1166" t="str">
            <v>Nguyễn Thị Lương</v>
          </cell>
          <cell r="R1166" t="str">
            <v>ARAD</v>
          </cell>
          <cell r="T1166">
            <v>44774</v>
          </cell>
          <cell r="U1166">
            <v>45131</v>
          </cell>
        </row>
        <row r="1167">
          <cell r="P1167" t="str">
            <v>AD813</v>
          </cell>
          <cell r="Q1167" t="str">
            <v>Tất An Dung</v>
          </cell>
          <cell r="R1167" t="str">
            <v>ZD</v>
          </cell>
          <cell r="T1167">
            <v>44791</v>
          </cell>
          <cell r="U1167">
            <v>44911</v>
          </cell>
        </row>
        <row r="1168">
          <cell r="P1168" t="str">
            <v>AD814</v>
          </cell>
          <cell r="Q1168" t="str">
            <v>Dương Ngọc Trinh</v>
          </cell>
          <cell r="R1168" t="str">
            <v>ZD</v>
          </cell>
          <cell r="T1168">
            <v>44795</v>
          </cell>
        </row>
        <row r="1169">
          <cell r="P1169" t="str">
            <v>AD815</v>
          </cell>
          <cell r="Q1169" t="str">
            <v>Phạm Quốc Phong</v>
          </cell>
          <cell r="R1169" t="str">
            <v>SZD</v>
          </cell>
          <cell r="T1169">
            <v>44795</v>
          </cell>
        </row>
        <row r="1170">
          <cell r="P1170" t="str">
            <v>AD815</v>
          </cell>
          <cell r="Q1170" t="str">
            <v>Phạm Quốc Phong</v>
          </cell>
          <cell r="R1170" t="str">
            <v>SZD</v>
          </cell>
          <cell r="T1170">
            <v>44795</v>
          </cell>
        </row>
        <row r="1171">
          <cell r="P1171" t="str">
            <v>AD816</v>
          </cell>
          <cell r="Q1171" t="str">
            <v>Lê Kim Giáp</v>
          </cell>
          <cell r="R1171" t="str">
            <v>ZD</v>
          </cell>
          <cell r="T1171">
            <v>44795</v>
          </cell>
          <cell r="U1171">
            <v>44849</v>
          </cell>
        </row>
        <row r="1172">
          <cell r="P1172" t="str">
            <v>AD817</v>
          </cell>
          <cell r="Q1172" t="str">
            <v>Trịnh Thị Thu Lan</v>
          </cell>
          <cell r="R1172" t="str">
            <v>AZD</v>
          </cell>
          <cell r="T1172">
            <v>44805</v>
          </cell>
          <cell r="U1172">
            <v>44805</v>
          </cell>
        </row>
        <row r="1173">
          <cell r="P1173" t="str">
            <v>AD818</v>
          </cell>
          <cell r="Q1173" t="str">
            <v>Nguyễn Thị Hồng Nhung</v>
          </cell>
          <cell r="R1173" t="str">
            <v>ARAD</v>
          </cell>
          <cell r="T1173">
            <v>44835</v>
          </cell>
          <cell r="U1173">
            <v>45166</v>
          </cell>
        </row>
        <row r="1174">
          <cell r="P1174" t="str">
            <v>AD819</v>
          </cell>
          <cell r="Q1174" t="str">
            <v>Tống Thị Sâm</v>
          </cell>
          <cell r="R1174" t="str">
            <v>AZD</v>
          </cell>
          <cell r="T1174">
            <v>44774</v>
          </cell>
          <cell r="U1174">
            <v>44805</v>
          </cell>
        </row>
        <row r="1175">
          <cell r="P1175" t="str">
            <v>AD820</v>
          </cell>
          <cell r="Q1175" t="str">
            <v>Đặng Thành An</v>
          </cell>
          <cell r="R1175" t="str">
            <v>RD</v>
          </cell>
          <cell r="T1175">
            <v>44809</v>
          </cell>
          <cell r="U1175">
            <v>44865</v>
          </cell>
        </row>
        <row r="1176">
          <cell r="P1176" t="str">
            <v>AD821</v>
          </cell>
          <cell r="Q1176" t="str">
            <v>Nguyễn Thị Thùy Linh</v>
          </cell>
          <cell r="R1176" t="str">
            <v>ZD</v>
          </cell>
          <cell r="T1176">
            <v>44809</v>
          </cell>
          <cell r="U1176">
            <v>44925</v>
          </cell>
        </row>
        <row r="1177">
          <cell r="P1177" t="str">
            <v>AD822</v>
          </cell>
          <cell r="Q1177" t="str">
            <v>Nguyễn Hải Lâm</v>
          </cell>
          <cell r="R1177" t="str">
            <v>ZD</v>
          </cell>
          <cell r="T1177">
            <v>44809</v>
          </cell>
          <cell r="U1177">
            <v>44869</v>
          </cell>
        </row>
        <row r="1178">
          <cell r="P1178" t="str">
            <v>AD823</v>
          </cell>
          <cell r="Q1178" t="str">
            <v>Trần Thanh Tú</v>
          </cell>
          <cell r="R1178" t="str">
            <v>ZD</v>
          </cell>
          <cell r="T1178">
            <v>44809</v>
          </cell>
        </row>
        <row r="1179">
          <cell r="P1179" t="str">
            <v>AD824</v>
          </cell>
          <cell r="Q1179" t="str">
            <v>Võ Thị Thanh Nga</v>
          </cell>
          <cell r="R1179" t="str">
            <v>ZD</v>
          </cell>
          <cell r="T1179">
            <v>44809</v>
          </cell>
        </row>
        <row r="1180">
          <cell r="P1180" t="str">
            <v>AD825</v>
          </cell>
          <cell r="Q1180" t="str">
            <v>Nguyễn Thị Sáu</v>
          </cell>
          <cell r="R1180" t="str">
            <v>ZD</v>
          </cell>
          <cell r="T1180">
            <v>44809</v>
          </cell>
        </row>
        <row r="1181">
          <cell r="P1181" t="str">
            <v>AD826</v>
          </cell>
          <cell r="Q1181" t="str">
            <v>Phạm Chí Thanh</v>
          </cell>
          <cell r="R1181" t="str">
            <v>ASZD</v>
          </cell>
          <cell r="T1181">
            <v>44805</v>
          </cell>
          <cell r="U1181">
            <v>44866</v>
          </cell>
        </row>
        <row r="1182">
          <cell r="P1182" t="str">
            <v>AD827</v>
          </cell>
          <cell r="Q1182" t="str">
            <v>Dương Văn Đạt</v>
          </cell>
          <cell r="R1182" t="str">
            <v>AZD</v>
          </cell>
          <cell r="T1182">
            <v>44805</v>
          </cell>
          <cell r="U1182">
            <v>44896</v>
          </cell>
        </row>
        <row r="1183">
          <cell r="P1183" t="str">
            <v>AD828</v>
          </cell>
          <cell r="Q1183" t="str">
            <v>Võ Anh Kiệt</v>
          </cell>
          <cell r="R1183" t="str">
            <v>AZD</v>
          </cell>
          <cell r="T1183">
            <v>44805</v>
          </cell>
          <cell r="U1183">
            <v>44986</v>
          </cell>
        </row>
        <row r="1184">
          <cell r="P1184" t="str">
            <v>AD829</v>
          </cell>
          <cell r="Q1184" t="str">
            <v>Võ Hoàng Thục</v>
          </cell>
          <cell r="R1184" t="str">
            <v>AZD</v>
          </cell>
          <cell r="T1184">
            <v>44805</v>
          </cell>
          <cell r="U1184">
            <v>44986</v>
          </cell>
        </row>
        <row r="1185">
          <cell r="P1185" t="str">
            <v>AD830</v>
          </cell>
          <cell r="Q1185" t="str">
            <v>Vũ Thị Tươi</v>
          </cell>
          <cell r="R1185" t="str">
            <v>ZD</v>
          </cell>
          <cell r="T1185">
            <v>44805</v>
          </cell>
        </row>
        <row r="1186">
          <cell r="P1186" t="str">
            <v>AD830</v>
          </cell>
          <cell r="Q1186" t="str">
            <v>Vũ Thị Tươi</v>
          </cell>
          <cell r="R1186" t="str">
            <v>ZD</v>
          </cell>
          <cell r="T1186">
            <v>44805</v>
          </cell>
        </row>
        <row r="1187">
          <cell r="P1187" t="str">
            <v>AD831</v>
          </cell>
          <cell r="Q1187" t="str">
            <v>Phương Hoài Tâm</v>
          </cell>
          <cell r="R1187" t="str">
            <v>SZD</v>
          </cell>
          <cell r="T1187">
            <v>44816</v>
          </cell>
        </row>
        <row r="1188">
          <cell r="P1188" t="str">
            <v>AD832</v>
          </cell>
          <cell r="Q1188" t="str">
            <v>Nguyễn Hải Đăng</v>
          </cell>
          <cell r="R1188" t="str">
            <v>ZD</v>
          </cell>
          <cell r="T1188">
            <v>44816</v>
          </cell>
          <cell r="U1188">
            <v>44876</v>
          </cell>
        </row>
        <row r="1189">
          <cell r="P1189" t="str">
            <v>AD833</v>
          </cell>
          <cell r="Q1189" t="str">
            <v>Lường Ngọc Linh</v>
          </cell>
          <cell r="R1189" t="str">
            <v>ZD</v>
          </cell>
          <cell r="T1189">
            <v>44816</v>
          </cell>
          <cell r="U1189">
            <v>44876</v>
          </cell>
        </row>
        <row r="1190">
          <cell r="P1190" t="str">
            <v>AD834</v>
          </cell>
          <cell r="Q1190" t="str">
            <v>Đào Thị Nhung</v>
          </cell>
          <cell r="R1190" t="str">
            <v>ZD</v>
          </cell>
          <cell r="T1190">
            <v>44816</v>
          </cell>
          <cell r="U1190">
            <v>45147</v>
          </cell>
        </row>
        <row r="1191">
          <cell r="P1191" t="str">
            <v>AD835</v>
          </cell>
          <cell r="Q1191" t="str">
            <v>Đoàn Minh Dũng</v>
          </cell>
          <cell r="R1191" t="str">
            <v>ZD</v>
          </cell>
          <cell r="T1191">
            <v>44816</v>
          </cell>
          <cell r="U1191">
            <v>44936</v>
          </cell>
        </row>
        <row r="1192">
          <cell r="P1192" t="str">
            <v>AD836</v>
          </cell>
          <cell r="Q1192" t="str">
            <v>Nguyễn Thị Thanh Thúy</v>
          </cell>
          <cell r="R1192" t="str">
            <v>SZD</v>
          </cell>
          <cell r="T1192">
            <v>44816</v>
          </cell>
          <cell r="U1192">
            <v>44991</v>
          </cell>
        </row>
        <row r="1193">
          <cell r="P1193" t="str">
            <v>AD837</v>
          </cell>
          <cell r="Q1193" t="str">
            <v>Tào Quốc Sỹ</v>
          </cell>
          <cell r="R1193" t="str">
            <v>ZD</v>
          </cell>
          <cell r="T1193">
            <v>44816</v>
          </cell>
          <cell r="U1193">
            <v>44875</v>
          </cell>
        </row>
        <row r="1194">
          <cell r="P1194" t="str">
            <v>AD838</v>
          </cell>
          <cell r="Q1194" t="str">
            <v>Đỗ Ngọc Tình</v>
          </cell>
          <cell r="R1194" t="str">
            <v>ZD</v>
          </cell>
          <cell r="T1194">
            <v>44816</v>
          </cell>
          <cell r="U1194">
            <v>44957</v>
          </cell>
        </row>
        <row r="1195">
          <cell r="P1195" t="str">
            <v>AD839</v>
          </cell>
          <cell r="Q1195" t="str">
            <v>Nguyễn Cao Thọ</v>
          </cell>
          <cell r="R1195" t="str">
            <v>AZD</v>
          </cell>
          <cell r="T1195">
            <v>44805</v>
          </cell>
          <cell r="U1195">
            <v>45162</v>
          </cell>
        </row>
        <row r="1196">
          <cell r="P1196" t="str">
            <v>AD840</v>
          </cell>
          <cell r="Q1196" t="str">
            <v>Bùi Thị Bích Ngọc</v>
          </cell>
          <cell r="R1196" t="str">
            <v>ARAD</v>
          </cell>
          <cell r="T1196">
            <v>44805</v>
          </cell>
          <cell r="U1196">
            <v>45131</v>
          </cell>
        </row>
        <row r="1197">
          <cell r="P1197" t="str">
            <v>AD841</v>
          </cell>
          <cell r="Q1197" t="str">
            <v>Nguyễn Thị Tâm</v>
          </cell>
          <cell r="R1197" t="str">
            <v>AZD</v>
          </cell>
          <cell r="T1197">
            <v>44805</v>
          </cell>
          <cell r="U1197">
            <v>45068</v>
          </cell>
        </row>
        <row r="1198">
          <cell r="P1198" t="str">
            <v>AD842</v>
          </cell>
          <cell r="Q1198" t="str">
            <v>Nguyễn Thị Hạnh</v>
          </cell>
          <cell r="R1198" t="str">
            <v>AZD</v>
          </cell>
          <cell r="T1198">
            <v>44805</v>
          </cell>
          <cell r="U1198">
            <v>44896</v>
          </cell>
        </row>
        <row r="1199">
          <cell r="P1199" t="str">
            <v>AD843</v>
          </cell>
          <cell r="Q1199" t="str">
            <v>Đỗ Thị Thu Hà</v>
          </cell>
          <cell r="R1199" t="str">
            <v>AZD</v>
          </cell>
          <cell r="T1199">
            <v>45047</v>
          </cell>
        </row>
        <row r="1200">
          <cell r="P1200" t="str">
            <v>AD843</v>
          </cell>
          <cell r="Q1200" t="str">
            <v>Đỗ Thị Thu Hà</v>
          </cell>
          <cell r="R1200" t="str">
            <v>AZD</v>
          </cell>
          <cell r="T1200">
            <v>45047</v>
          </cell>
        </row>
        <row r="1201">
          <cell r="P1201" t="str">
            <v>AD844</v>
          </cell>
          <cell r="Q1201" t="str">
            <v>Đoàn Thanh Hùng</v>
          </cell>
          <cell r="R1201" t="str">
            <v>ZD</v>
          </cell>
          <cell r="T1201">
            <v>44818</v>
          </cell>
          <cell r="U1201">
            <v>45061</v>
          </cell>
        </row>
        <row r="1202">
          <cell r="P1202" t="str">
            <v>AD845</v>
          </cell>
          <cell r="Q1202" t="str">
            <v>Lê Quốc Tuấn</v>
          </cell>
          <cell r="R1202" t="str">
            <v>ZD</v>
          </cell>
          <cell r="T1202">
            <v>44835</v>
          </cell>
        </row>
        <row r="1203">
          <cell r="P1203" t="str">
            <v>AD845</v>
          </cell>
          <cell r="Q1203" t="str">
            <v>Lê Quốc Tuấn</v>
          </cell>
          <cell r="R1203" t="str">
            <v>ZD</v>
          </cell>
          <cell r="T1203">
            <v>44835</v>
          </cell>
        </row>
        <row r="1204">
          <cell r="P1204" t="str">
            <v>AD846</v>
          </cell>
          <cell r="Q1204" t="str">
            <v>Trương Xuân Quang</v>
          </cell>
          <cell r="R1204" t="str">
            <v>RD</v>
          </cell>
          <cell r="T1204">
            <v>44837</v>
          </cell>
          <cell r="U1204">
            <v>45168</v>
          </cell>
        </row>
        <row r="1205">
          <cell r="P1205" t="str">
            <v>AD847</v>
          </cell>
          <cell r="Q1205" t="str">
            <v>Hồ Trần Hưng</v>
          </cell>
          <cell r="R1205" t="str">
            <v>ZD</v>
          </cell>
          <cell r="T1205">
            <v>44837</v>
          </cell>
          <cell r="U1205">
            <v>44865</v>
          </cell>
        </row>
        <row r="1206">
          <cell r="P1206" t="str">
            <v>AD848</v>
          </cell>
          <cell r="Q1206" t="str">
            <v>Bùi Thị Thúy</v>
          </cell>
          <cell r="R1206" t="str">
            <v>SZD</v>
          </cell>
          <cell r="T1206">
            <v>44837</v>
          </cell>
        </row>
        <row r="1207">
          <cell r="P1207" t="str">
            <v>AD849</v>
          </cell>
          <cell r="Q1207" t="str">
            <v>Lê Thị Nữ</v>
          </cell>
          <cell r="R1207" t="str">
            <v>ZD</v>
          </cell>
          <cell r="T1207">
            <v>44837</v>
          </cell>
        </row>
        <row r="1208">
          <cell r="P1208" t="str">
            <v>AD850</v>
          </cell>
          <cell r="Q1208" t="str">
            <v>Đặng Bình Định</v>
          </cell>
          <cell r="R1208" t="str">
            <v>ZD</v>
          </cell>
          <cell r="T1208">
            <v>44837</v>
          </cell>
          <cell r="U1208">
            <v>44875</v>
          </cell>
        </row>
        <row r="1209">
          <cell r="P1209" t="str">
            <v>AD851</v>
          </cell>
          <cell r="Q1209" t="str">
            <v>Lê Quang Liêm</v>
          </cell>
          <cell r="R1209" t="str">
            <v>SZD</v>
          </cell>
          <cell r="T1209">
            <v>44840</v>
          </cell>
          <cell r="U1209">
            <v>44900</v>
          </cell>
        </row>
        <row r="1210">
          <cell r="P1210" t="str">
            <v>AD852</v>
          </cell>
          <cell r="Q1210" t="str">
            <v>Nguyễn Thành Trung</v>
          </cell>
          <cell r="R1210" t="str">
            <v>ZD</v>
          </cell>
          <cell r="T1210">
            <v>44840</v>
          </cell>
        </row>
        <row r="1211">
          <cell r="P1211" t="str">
            <v>AD853</v>
          </cell>
          <cell r="Q1211" t="str">
            <v>Nguyễn Hồng Phương</v>
          </cell>
          <cell r="R1211" t="str">
            <v>ZD</v>
          </cell>
          <cell r="T1211">
            <v>44840</v>
          </cell>
        </row>
        <row r="1212">
          <cell r="P1212" t="str">
            <v>AD854</v>
          </cell>
          <cell r="Q1212" t="str">
            <v>Hoàng Văn Túy</v>
          </cell>
          <cell r="R1212" t="str">
            <v>ZD</v>
          </cell>
          <cell r="T1212">
            <v>44840</v>
          </cell>
          <cell r="U1212">
            <v>45072</v>
          </cell>
        </row>
        <row r="1213">
          <cell r="P1213" t="str">
            <v>AD855</v>
          </cell>
          <cell r="Q1213" t="str">
            <v>Nguyễn Hữu Phụng</v>
          </cell>
          <cell r="R1213" t="str">
            <v>SZD</v>
          </cell>
          <cell r="T1213">
            <v>44844</v>
          </cell>
          <cell r="U1213">
            <v>44904</v>
          </cell>
        </row>
        <row r="1214">
          <cell r="P1214" t="str">
            <v>AD856</v>
          </cell>
          <cell r="Q1214" t="str">
            <v>Đào Viết Mộc</v>
          </cell>
          <cell r="R1214" t="str">
            <v>ZD</v>
          </cell>
          <cell r="T1214">
            <v>44844</v>
          </cell>
          <cell r="U1214">
            <v>45057</v>
          </cell>
        </row>
        <row r="1215">
          <cell r="P1215" t="str">
            <v>AD857</v>
          </cell>
          <cell r="Q1215" t="str">
            <v>Huỳnh Minh Thuận</v>
          </cell>
          <cell r="R1215" t="str">
            <v>ARD</v>
          </cell>
          <cell r="T1215">
            <v>44835</v>
          </cell>
          <cell r="U1215">
            <v>44896</v>
          </cell>
        </row>
        <row r="1216">
          <cell r="P1216" t="str">
            <v>AD858</v>
          </cell>
          <cell r="Q1216" t="str">
            <v>Trần Nại Phú</v>
          </cell>
          <cell r="R1216" t="str">
            <v>ASZD</v>
          </cell>
          <cell r="T1216">
            <v>44835</v>
          </cell>
          <cell r="U1216">
            <v>44896</v>
          </cell>
        </row>
        <row r="1217">
          <cell r="P1217" t="str">
            <v>AD859</v>
          </cell>
          <cell r="Q1217" t="str">
            <v>Nguyễn Thị Ước Thành</v>
          </cell>
          <cell r="R1217" t="str">
            <v>AZD</v>
          </cell>
          <cell r="T1217">
            <v>44835</v>
          </cell>
          <cell r="U1217">
            <v>44896</v>
          </cell>
        </row>
        <row r="1218">
          <cell r="P1218" t="str">
            <v>AD860</v>
          </cell>
          <cell r="Q1218" t="str">
            <v>Hồ Ngọc Hoài Thương</v>
          </cell>
          <cell r="R1218" t="str">
            <v>AZD</v>
          </cell>
          <cell r="T1218">
            <v>44835</v>
          </cell>
          <cell r="U1218">
            <v>44896</v>
          </cell>
        </row>
        <row r="1219">
          <cell r="P1219" t="str">
            <v>AD861</v>
          </cell>
          <cell r="Q1219" t="str">
            <v>Lê Thị Minh Phương</v>
          </cell>
          <cell r="R1219" t="str">
            <v>AZD</v>
          </cell>
          <cell r="T1219">
            <v>44835</v>
          </cell>
          <cell r="U1219">
            <v>44866</v>
          </cell>
        </row>
        <row r="1220">
          <cell r="P1220" t="str">
            <v>AD862</v>
          </cell>
          <cell r="Q1220" t="str">
            <v>Đoàn Thị Phương Lan</v>
          </cell>
          <cell r="R1220" t="str">
            <v>ARAD</v>
          </cell>
          <cell r="T1220">
            <v>44835</v>
          </cell>
          <cell r="U1220">
            <v>44958</v>
          </cell>
        </row>
        <row r="1221">
          <cell r="P1221" t="str">
            <v>AD863</v>
          </cell>
          <cell r="Q1221" t="str">
            <v>Nguyễn Quỳnh Thanh</v>
          </cell>
          <cell r="R1221" t="str">
            <v>AZD</v>
          </cell>
          <cell r="T1221">
            <v>44835</v>
          </cell>
          <cell r="U1221">
            <v>44958</v>
          </cell>
        </row>
        <row r="1222">
          <cell r="P1222" t="str">
            <v>AD864</v>
          </cell>
          <cell r="Q1222" t="str">
            <v>Nguyễn Thúy Ngọc</v>
          </cell>
          <cell r="R1222" t="str">
            <v>ASZD</v>
          </cell>
          <cell r="T1222">
            <v>44835</v>
          </cell>
          <cell r="U1222">
            <v>44958</v>
          </cell>
        </row>
        <row r="1223">
          <cell r="P1223" t="str">
            <v>AD865</v>
          </cell>
          <cell r="Q1223" t="str">
            <v>Nguyễn Hoàng Hưng</v>
          </cell>
          <cell r="R1223" t="str">
            <v>AZD</v>
          </cell>
          <cell r="T1223">
            <v>44835</v>
          </cell>
          <cell r="U1223">
            <v>44896</v>
          </cell>
        </row>
        <row r="1224">
          <cell r="P1224" t="str">
            <v>AD866</v>
          </cell>
          <cell r="Q1224" t="str">
            <v>Nguyễn Thị Hoa</v>
          </cell>
          <cell r="R1224" t="str">
            <v>ASZD</v>
          </cell>
          <cell r="T1224">
            <v>44835</v>
          </cell>
          <cell r="U1224">
            <v>44896</v>
          </cell>
        </row>
        <row r="1225">
          <cell r="P1225" t="str">
            <v>AD867</v>
          </cell>
          <cell r="Q1225" t="str">
            <v>Nguyễn Ngọc Hà</v>
          </cell>
          <cell r="R1225" t="str">
            <v>ARD</v>
          </cell>
          <cell r="T1225">
            <v>44835</v>
          </cell>
          <cell r="U1225">
            <v>44958</v>
          </cell>
        </row>
        <row r="1226">
          <cell r="P1226" t="str">
            <v>AD868</v>
          </cell>
          <cell r="Q1226" t="str">
            <v>Đào Văn Cường</v>
          </cell>
          <cell r="R1226" t="str">
            <v>AZD</v>
          </cell>
          <cell r="T1226">
            <v>44835</v>
          </cell>
        </row>
        <row r="1227">
          <cell r="P1227" t="str">
            <v>AD868</v>
          </cell>
          <cell r="Q1227" t="str">
            <v>Đào Văn Cường</v>
          </cell>
          <cell r="R1227" t="str">
            <v>AZD</v>
          </cell>
          <cell r="T1227">
            <v>44835</v>
          </cell>
        </row>
        <row r="1228">
          <cell r="P1228" t="str">
            <v>AD869</v>
          </cell>
          <cell r="Q1228" t="str">
            <v>Nguyễn Huyền Trâm</v>
          </cell>
          <cell r="R1228" t="str">
            <v>AZD</v>
          </cell>
          <cell r="T1228">
            <v>44835</v>
          </cell>
        </row>
        <row r="1229">
          <cell r="P1229" t="str">
            <v>AD869</v>
          </cell>
          <cell r="Q1229" t="str">
            <v>Nguyễn Huyền Trâm</v>
          </cell>
          <cell r="R1229" t="str">
            <v>AZD</v>
          </cell>
          <cell r="T1229">
            <v>44835</v>
          </cell>
        </row>
        <row r="1230">
          <cell r="P1230" t="str">
            <v>AD870</v>
          </cell>
          <cell r="Q1230" t="str">
            <v>Hoàng Mạnh Tùng</v>
          </cell>
          <cell r="R1230" t="str">
            <v>AZD</v>
          </cell>
          <cell r="T1230">
            <v>44835</v>
          </cell>
        </row>
        <row r="1231">
          <cell r="P1231" t="str">
            <v>AD870</v>
          </cell>
          <cell r="Q1231" t="str">
            <v>Hoàng Mạnh Tùng</v>
          </cell>
          <cell r="R1231" t="str">
            <v>AZD</v>
          </cell>
          <cell r="T1231">
            <v>44835</v>
          </cell>
        </row>
        <row r="1232">
          <cell r="P1232" t="str">
            <v>AD871</v>
          </cell>
          <cell r="Q1232" t="str">
            <v>Đỗ Anh Tuấn</v>
          </cell>
          <cell r="R1232" t="str">
            <v>AZD</v>
          </cell>
          <cell r="T1232">
            <v>44835</v>
          </cell>
        </row>
        <row r="1233">
          <cell r="P1233" t="str">
            <v>AD872</v>
          </cell>
          <cell r="Q1233" t="str">
            <v>Bùi Thu Giang</v>
          </cell>
          <cell r="R1233" t="str">
            <v>AZD</v>
          </cell>
          <cell r="T1233">
            <v>44835</v>
          </cell>
          <cell r="U1233">
            <v>44926</v>
          </cell>
        </row>
        <row r="1234">
          <cell r="P1234" t="str">
            <v>AD873</v>
          </cell>
          <cell r="Q1234" t="str">
            <v>Lã Thị Hoài Hương</v>
          </cell>
          <cell r="R1234" t="str">
            <v>ARAD</v>
          </cell>
          <cell r="T1234">
            <v>44835</v>
          </cell>
        </row>
        <row r="1235">
          <cell r="P1235" t="str">
            <v>AD873</v>
          </cell>
          <cell r="Q1235" t="str">
            <v>Lã Thị Hoài Hương</v>
          </cell>
          <cell r="R1235" t="str">
            <v>ARAD</v>
          </cell>
          <cell r="T1235">
            <v>44835</v>
          </cell>
        </row>
        <row r="1236">
          <cell r="P1236" t="str">
            <v>AD874</v>
          </cell>
          <cell r="Q1236" t="str">
            <v>Lê Thị Hồng Hạnh</v>
          </cell>
          <cell r="R1236" t="str">
            <v>AZD</v>
          </cell>
          <cell r="T1236">
            <v>44835</v>
          </cell>
        </row>
        <row r="1237">
          <cell r="P1237" t="str">
            <v>AD875</v>
          </cell>
          <cell r="Q1237" t="str">
            <v>Nguyễn Thị Minh Thủy</v>
          </cell>
          <cell r="R1237" t="str">
            <v>AZD</v>
          </cell>
          <cell r="T1237">
            <v>44835</v>
          </cell>
          <cell r="U1237">
            <v>44896</v>
          </cell>
        </row>
        <row r="1238">
          <cell r="P1238" t="str">
            <v>AD876</v>
          </cell>
          <cell r="Q1238" t="str">
            <v>Tạ Cao Nguyên</v>
          </cell>
          <cell r="R1238" t="str">
            <v>AZD</v>
          </cell>
          <cell r="T1238">
            <v>44835</v>
          </cell>
          <cell r="U1238">
            <v>44835</v>
          </cell>
        </row>
        <row r="1239">
          <cell r="P1239" t="str">
            <v>AD877</v>
          </cell>
          <cell r="Q1239" t="str">
            <v>Đoàn Thị Thảnh</v>
          </cell>
          <cell r="R1239" t="str">
            <v>ASZD</v>
          </cell>
          <cell r="T1239">
            <v>44835</v>
          </cell>
        </row>
        <row r="1240">
          <cell r="P1240" t="str">
            <v>AD878</v>
          </cell>
          <cell r="Q1240" t="str">
            <v>Trịnh Thị Hoàn</v>
          </cell>
          <cell r="R1240" t="str">
            <v>AZD</v>
          </cell>
          <cell r="T1240">
            <v>44835</v>
          </cell>
          <cell r="U1240">
            <v>44896</v>
          </cell>
        </row>
        <row r="1241">
          <cell r="P1241" t="str">
            <v>AD879</v>
          </cell>
          <cell r="Q1241" t="str">
            <v>Lê Thị Kim Dung</v>
          </cell>
          <cell r="R1241" t="str">
            <v>AZD</v>
          </cell>
          <cell r="T1241">
            <v>44835</v>
          </cell>
        </row>
        <row r="1242">
          <cell r="P1242" t="str">
            <v>AD879</v>
          </cell>
          <cell r="Q1242" t="str">
            <v>Lê Thị Kim Dung</v>
          </cell>
          <cell r="R1242" t="str">
            <v>AZD</v>
          </cell>
          <cell r="T1242">
            <v>44835</v>
          </cell>
        </row>
        <row r="1243">
          <cell r="P1243" t="str">
            <v>AD880</v>
          </cell>
          <cell r="Q1243" t="str">
            <v>Nguyễn Đức Vượng</v>
          </cell>
          <cell r="R1243" t="str">
            <v>AZD</v>
          </cell>
          <cell r="T1243">
            <v>44835</v>
          </cell>
        </row>
        <row r="1244">
          <cell r="P1244" t="str">
            <v>AD880</v>
          </cell>
          <cell r="Q1244" t="str">
            <v>Nguyễn Đức Vượng</v>
          </cell>
          <cell r="R1244" t="str">
            <v>AZD</v>
          </cell>
          <cell r="T1244">
            <v>44835</v>
          </cell>
        </row>
        <row r="1245">
          <cell r="P1245" t="str">
            <v>AD881</v>
          </cell>
          <cell r="Q1245" t="str">
            <v>Nhâm Thị Phượng</v>
          </cell>
          <cell r="R1245" t="str">
            <v>AZD</v>
          </cell>
          <cell r="T1245">
            <v>44835</v>
          </cell>
          <cell r="U1245">
            <v>44958</v>
          </cell>
        </row>
        <row r="1246">
          <cell r="P1246" t="str">
            <v>AD882</v>
          </cell>
          <cell r="Q1246" t="str">
            <v>Nguyễn Thị Hồng Mến</v>
          </cell>
          <cell r="R1246" t="str">
            <v>AZD</v>
          </cell>
          <cell r="T1246">
            <v>44835</v>
          </cell>
          <cell r="U1246">
            <v>44926</v>
          </cell>
        </row>
        <row r="1247">
          <cell r="P1247" t="str">
            <v>AD883</v>
          </cell>
          <cell r="Q1247" t="str">
            <v>Nguyễn Văn Khánh</v>
          </cell>
          <cell r="R1247" t="str">
            <v>ARAD</v>
          </cell>
          <cell r="T1247">
            <v>44835</v>
          </cell>
          <cell r="U1247">
            <v>44927</v>
          </cell>
        </row>
        <row r="1248">
          <cell r="P1248" t="str">
            <v>AD884</v>
          </cell>
          <cell r="Q1248" t="str">
            <v>Vũ Trường Trung</v>
          </cell>
          <cell r="R1248" t="str">
            <v>ASZD</v>
          </cell>
          <cell r="T1248">
            <v>45017</v>
          </cell>
          <cell r="U1248">
            <v>45089</v>
          </cell>
        </row>
        <row r="1249">
          <cell r="P1249" t="str">
            <v>AD885</v>
          </cell>
          <cell r="Q1249" t="str">
            <v>Nguyễn Thị Thu</v>
          </cell>
          <cell r="R1249" t="str">
            <v>AZD</v>
          </cell>
          <cell r="T1249">
            <v>44835</v>
          </cell>
          <cell r="U1249">
            <v>44866</v>
          </cell>
        </row>
        <row r="1250">
          <cell r="P1250" t="str">
            <v>AD886</v>
          </cell>
          <cell r="Q1250" t="str">
            <v>Nguyễn Hồng Cường</v>
          </cell>
          <cell r="R1250" t="str">
            <v>AZD</v>
          </cell>
          <cell r="T1250">
            <v>44835</v>
          </cell>
          <cell r="U1250">
            <v>44866</v>
          </cell>
        </row>
        <row r="1251">
          <cell r="P1251" t="str">
            <v>AD887</v>
          </cell>
          <cell r="Q1251" t="str">
            <v>Phạm Thị Thu Hiền</v>
          </cell>
          <cell r="R1251" t="str">
            <v>AZD</v>
          </cell>
          <cell r="T1251">
            <v>44835</v>
          </cell>
          <cell r="U1251">
            <v>44866</v>
          </cell>
        </row>
        <row r="1252">
          <cell r="P1252" t="str">
            <v>AD888</v>
          </cell>
          <cell r="Q1252" t="str">
            <v>Vũ Văn Nhân</v>
          </cell>
          <cell r="R1252" t="str">
            <v>AZD</v>
          </cell>
          <cell r="T1252">
            <v>44835</v>
          </cell>
          <cell r="U1252">
            <v>44927</v>
          </cell>
        </row>
        <row r="1253">
          <cell r="P1253" t="str">
            <v>AD889</v>
          </cell>
          <cell r="Q1253" t="str">
            <v>Lê Thanh Tú</v>
          </cell>
          <cell r="R1253" t="str">
            <v>ASZD</v>
          </cell>
          <cell r="T1253">
            <v>44835</v>
          </cell>
          <cell r="U1253">
            <v>45110</v>
          </cell>
        </row>
        <row r="1254">
          <cell r="P1254" t="str">
            <v>AD890</v>
          </cell>
          <cell r="Q1254" t="str">
            <v>Lê Minh Tuấn</v>
          </cell>
          <cell r="R1254" t="str">
            <v>RD</v>
          </cell>
          <cell r="T1254">
            <v>44851</v>
          </cell>
        </row>
        <row r="1255">
          <cell r="P1255" t="str">
            <v>AD891</v>
          </cell>
          <cell r="Q1255" t="str">
            <v>Nguyễn Văn Thắng</v>
          </cell>
          <cell r="R1255" t="str">
            <v>ZD</v>
          </cell>
          <cell r="T1255">
            <v>44851</v>
          </cell>
          <cell r="U1255">
            <v>45033</v>
          </cell>
        </row>
        <row r="1256">
          <cell r="P1256" t="str">
            <v>AD892</v>
          </cell>
          <cell r="Q1256" t="str">
            <v>Vũ Khắc Hiệp</v>
          </cell>
          <cell r="R1256" t="str">
            <v>ZD</v>
          </cell>
          <cell r="T1256">
            <v>44851</v>
          </cell>
        </row>
        <row r="1257">
          <cell r="P1257" t="str">
            <v>AD893</v>
          </cell>
          <cell r="Q1257" t="str">
            <v>Nguyễn Hồng Trí</v>
          </cell>
          <cell r="R1257" t="str">
            <v>RD</v>
          </cell>
          <cell r="T1257">
            <v>44851</v>
          </cell>
          <cell r="U1257">
            <v>45092</v>
          </cell>
        </row>
        <row r="1258">
          <cell r="P1258" t="str">
            <v>AD894</v>
          </cell>
          <cell r="Q1258" t="str">
            <v>Hoàng Việt Hưng</v>
          </cell>
          <cell r="R1258" t="str">
            <v>SZD</v>
          </cell>
          <cell r="T1258">
            <v>44851</v>
          </cell>
          <cell r="U1258">
            <v>45027</v>
          </cell>
        </row>
        <row r="1259">
          <cell r="P1259" t="str">
            <v>AD895</v>
          </cell>
          <cell r="Q1259" t="str">
            <v>Trịnh Thị Thanh Trà</v>
          </cell>
          <cell r="R1259" t="str">
            <v>ZD</v>
          </cell>
          <cell r="T1259">
            <v>44851</v>
          </cell>
          <cell r="U1259">
            <v>45167</v>
          </cell>
        </row>
        <row r="1260">
          <cell r="P1260" t="str">
            <v>AD896</v>
          </cell>
          <cell r="Q1260" t="str">
            <v>Nguyễn Quang Thái</v>
          </cell>
          <cell r="R1260" t="str">
            <v>ZD</v>
          </cell>
          <cell r="T1260">
            <v>44858</v>
          </cell>
          <cell r="U1260">
            <v>44992</v>
          </cell>
        </row>
        <row r="1261">
          <cell r="P1261" t="str">
            <v>AD897</v>
          </cell>
          <cell r="Q1261" t="str">
            <v>Nguyễn Văn Kiệu</v>
          </cell>
          <cell r="R1261" t="str">
            <v>ZD</v>
          </cell>
          <cell r="T1261">
            <v>44858</v>
          </cell>
        </row>
        <row r="1262">
          <cell r="P1262" t="str">
            <v>AD898</v>
          </cell>
          <cell r="Q1262" t="str">
            <v>Nguyễn Khánh Duy</v>
          </cell>
          <cell r="R1262" t="str">
            <v>ZD</v>
          </cell>
          <cell r="T1262">
            <v>44858</v>
          </cell>
          <cell r="U1262">
            <v>44896</v>
          </cell>
        </row>
        <row r="1263">
          <cell r="P1263" t="str">
            <v>AD899</v>
          </cell>
          <cell r="Q1263" t="str">
            <v>Nguyễn Thị Minh Trang</v>
          </cell>
          <cell r="R1263" t="str">
            <v>RD</v>
          </cell>
          <cell r="T1263">
            <v>44866</v>
          </cell>
        </row>
        <row r="1264">
          <cell r="P1264" t="str">
            <v>AD900</v>
          </cell>
          <cell r="Q1264" t="str">
            <v>Trần Văn Thọ</v>
          </cell>
          <cell r="R1264" t="str">
            <v>SZD</v>
          </cell>
          <cell r="T1264">
            <v>44866</v>
          </cell>
        </row>
        <row r="1265">
          <cell r="P1265" t="str">
            <v>AD901</v>
          </cell>
          <cell r="Q1265" t="str">
            <v>Nguyễn Lê Trí</v>
          </cell>
          <cell r="R1265" t="str">
            <v>ZD</v>
          </cell>
          <cell r="T1265">
            <v>44866</v>
          </cell>
          <cell r="U1265">
            <v>45163</v>
          </cell>
        </row>
        <row r="1266">
          <cell r="P1266" t="str">
            <v>AD902</v>
          </cell>
          <cell r="Q1266" t="str">
            <v>Trần Thị Giáng Hương</v>
          </cell>
          <cell r="R1266" t="str">
            <v>ZD</v>
          </cell>
          <cell r="T1266">
            <v>44866</v>
          </cell>
        </row>
        <row r="1267">
          <cell r="P1267" t="str">
            <v>AD903</v>
          </cell>
          <cell r="Q1267" t="str">
            <v>Võ Thụy Yến Duyên</v>
          </cell>
          <cell r="R1267" t="str">
            <v>ZD</v>
          </cell>
          <cell r="T1267">
            <v>44866</v>
          </cell>
        </row>
        <row r="1268">
          <cell r="P1268" t="str">
            <v>AD904</v>
          </cell>
          <cell r="Q1268" t="str">
            <v>Phan Ái Duy Khương</v>
          </cell>
          <cell r="R1268" t="str">
            <v>ZD</v>
          </cell>
          <cell r="T1268">
            <v>44866</v>
          </cell>
        </row>
        <row r="1269">
          <cell r="P1269" t="str">
            <v>AD905</v>
          </cell>
          <cell r="Q1269" t="str">
            <v>Nguyễn Hữu Quốc An</v>
          </cell>
          <cell r="R1269" t="str">
            <v>ZD</v>
          </cell>
          <cell r="T1269">
            <v>44866</v>
          </cell>
        </row>
        <row r="1270">
          <cell r="P1270" t="str">
            <v>AD906</v>
          </cell>
          <cell r="Q1270" t="str">
            <v>Nguyễn Thị Phùng Liên</v>
          </cell>
          <cell r="R1270" t="str">
            <v>ZD</v>
          </cell>
          <cell r="T1270">
            <v>44866</v>
          </cell>
        </row>
        <row r="1271">
          <cell r="P1271" t="str">
            <v>AD907</v>
          </cell>
          <cell r="Q1271" t="str">
            <v>Nguyễn Trường Đỉnh</v>
          </cell>
          <cell r="R1271" t="str">
            <v>SZD</v>
          </cell>
          <cell r="T1271">
            <v>44866</v>
          </cell>
        </row>
        <row r="1272">
          <cell r="P1272" t="str">
            <v>AD908</v>
          </cell>
          <cell r="Q1272" t="str">
            <v>Nguyễn Minh Ước</v>
          </cell>
          <cell r="R1272" t="str">
            <v>SZD</v>
          </cell>
          <cell r="T1272">
            <v>44866</v>
          </cell>
          <cell r="U1272">
            <v>45029</v>
          </cell>
        </row>
        <row r="1273">
          <cell r="P1273" t="str">
            <v>AD909</v>
          </cell>
          <cell r="Q1273" t="str">
            <v>Lê Thị Ngọc Anh</v>
          </cell>
          <cell r="R1273" t="str">
            <v>ZD</v>
          </cell>
          <cell r="T1273">
            <v>44866</v>
          </cell>
          <cell r="U1273">
            <v>44895</v>
          </cell>
        </row>
        <row r="1274">
          <cell r="P1274" t="str">
            <v>AD910</v>
          </cell>
          <cell r="Q1274" t="str">
            <v>Nguyễn Văn Â</v>
          </cell>
          <cell r="R1274" t="str">
            <v>ZD</v>
          </cell>
          <cell r="T1274">
            <v>44868</v>
          </cell>
        </row>
        <row r="1275">
          <cell r="P1275" t="str">
            <v>AD911</v>
          </cell>
          <cell r="Q1275" t="str">
            <v>Lê Thị Thùy Linh</v>
          </cell>
          <cell r="R1275" t="str">
            <v>SRD</v>
          </cell>
          <cell r="T1275">
            <v>44896</v>
          </cell>
        </row>
        <row r="1276">
          <cell r="P1276" t="str">
            <v>AD911</v>
          </cell>
          <cell r="Q1276" t="str">
            <v>Lê Thị Thùy Linh</v>
          </cell>
          <cell r="R1276" t="str">
            <v>SRD</v>
          </cell>
          <cell r="T1276">
            <v>44896</v>
          </cell>
        </row>
        <row r="1277">
          <cell r="P1277" t="str">
            <v>AD911</v>
          </cell>
          <cell r="Q1277" t="str">
            <v>Lê Thị Thùy Linh</v>
          </cell>
          <cell r="R1277" t="str">
            <v>SRD</v>
          </cell>
          <cell r="T1277">
            <v>44896</v>
          </cell>
        </row>
        <row r="1278">
          <cell r="P1278" t="str">
            <v>AD911</v>
          </cell>
          <cell r="Q1278" t="str">
            <v>Lê Thị Thùy Linh</v>
          </cell>
          <cell r="R1278" t="str">
            <v>SRD</v>
          </cell>
          <cell r="T1278">
            <v>44896</v>
          </cell>
        </row>
        <row r="1279">
          <cell r="P1279" t="str">
            <v>AD911</v>
          </cell>
          <cell r="Q1279" t="str">
            <v>Lê Thị Thùy Linh</v>
          </cell>
          <cell r="R1279" t="str">
            <v>SRD</v>
          </cell>
          <cell r="T1279">
            <v>44896</v>
          </cell>
        </row>
        <row r="1280">
          <cell r="P1280" t="str">
            <v>AD912</v>
          </cell>
          <cell r="Q1280" t="str">
            <v>Phạm Đình Tuấn</v>
          </cell>
          <cell r="R1280" t="str">
            <v>RAD</v>
          </cell>
          <cell r="T1280">
            <v>44872</v>
          </cell>
        </row>
        <row r="1281">
          <cell r="P1281" t="str">
            <v>AD912</v>
          </cell>
          <cell r="Q1281" t="str">
            <v>Phạm Đình Tuấn</v>
          </cell>
          <cell r="R1281" t="str">
            <v>RAD</v>
          </cell>
          <cell r="T1281">
            <v>44872</v>
          </cell>
        </row>
        <row r="1282">
          <cell r="P1282" t="str">
            <v>AD913</v>
          </cell>
          <cell r="Q1282" t="str">
            <v>Đặng Thị Thùy Dung</v>
          </cell>
          <cell r="R1282" t="str">
            <v>SZD</v>
          </cell>
          <cell r="T1282">
            <v>44872</v>
          </cell>
          <cell r="U1282">
            <v>45009</v>
          </cell>
        </row>
        <row r="1283">
          <cell r="P1283" t="str">
            <v>AD914</v>
          </cell>
          <cell r="Q1283" t="str">
            <v>Nguyễn Văn Thố</v>
          </cell>
          <cell r="R1283" t="str">
            <v>ZD</v>
          </cell>
          <cell r="T1283">
            <v>44872</v>
          </cell>
          <cell r="U1283">
            <v>45015</v>
          </cell>
        </row>
        <row r="1284">
          <cell r="P1284" t="str">
            <v>AD915</v>
          </cell>
          <cell r="Q1284" t="str">
            <v>Trương Minh Tuấn</v>
          </cell>
          <cell r="R1284" t="str">
            <v>ZD</v>
          </cell>
          <cell r="T1284">
            <v>44872</v>
          </cell>
          <cell r="U1284">
            <v>45125</v>
          </cell>
        </row>
        <row r="1285">
          <cell r="P1285" t="str">
            <v>AD916</v>
          </cell>
          <cell r="Q1285" t="str">
            <v>Nguyễn Tường Uyên</v>
          </cell>
          <cell r="R1285" t="str">
            <v>RAD</v>
          </cell>
          <cell r="T1285">
            <v>44879</v>
          </cell>
        </row>
        <row r="1286">
          <cell r="P1286" t="str">
            <v>AD917</v>
          </cell>
          <cell r="Q1286" t="str">
            <v>Đặng Trần Quốc Đạt</v>
          </cell>
          <cell r="R1286" t="str">
            <v>ZD</v>
          </cell>
          <cell r="T1286">
            <v>44987</v>
          </cell>
          <cell r="U1286">
            <v>45061</v>
          </cell>
        </row>
        <row r="1287">
          <cell r="P1287" t="str">
            <v>AD918</v>
          </cell>
          <cell r="Q1287" t="str">
            <v>Đinh Minh Phương</v>
          </cell>
          <cell r="R1287" t="str">
            <v>ZD</v>
          </cell>
          <cell r="T1287">
            <v>44879</v>
          </cell>
        </row>
        <row r="1288">
          <cell r="P1288" t="str">
            <v>AD919</v>
          </cell>
          <cell r="Q1288" t="str">
            <v>Đặng Hữu Lập</v>
          </cell>
          <cell r="R1288" t="str">
            <v>ASZD</v>
          </cell>
          <cell r="T1288">
            <v>44866</v>
          </cell>
          <cell r="U1288">
            <v>45107</v>
          </cell>
        </row>
        <row r="1289">
          <cell r="P1289" t="str">
            <v>AD920</v>
          </cell>
          <cell r="Q1289" t="str">
            <v>Nguyễn Tuấn Anh</v>
          </cell>
          <cell r="R1289" t="str">
            <v>AZD</v>
          </cell>
          <cell r="T1289">
            <v>44896</v>
          </cell>
          <cell r="U1289">
            <v>45089</v>
          </cell>
        </row>
        <row r="1290">
          <cell r="P1290" t="str">
            <v>AD921</v>
          </cell>
          <cell r="Q1290" t="str">
            <v>Đặng Thị Mỹ Loan</v>
          </cell>
          <cell r="R1290" t="str">
            <v>AZD</v>
          </cell>
          <cell r="T1290">
            <v>44866</v>
          </cell>
          <cell r="U1290">
            <v>45107</v>
          </cell>
        </row>
        <row r="1291">
          <cell r="P1291" t="str">
            <v>AD922</v>
          </cell>
          <cell r="Q1291" t="str">
            <v>Đặng Minh Phước</v>
          </cell>
          <cell r="R1291" t="str">
            <v>ASZD</v>
          </cell>
          <cell r="U1291">
            <v>44929</v>
          </cell>
        </row>
        <row r="1292">
          <cell r="P1292" t="str">
            <v>AD923</v>
          </cell>
          <cell r="Q1292" t="str">
            <v>Vũ Ngọc Hải</v>
          </cell>
          <cell r="R1292" t="str">
            <v>AZD</v>
          </cell>
          <cell r="U1292">
            <v>44929</v>
          </cell>
        </row>
        <row r="1293">
          <cell r="P1293" t="str">
            <v>AD924</v>
          </cell>
          <cell r="Q1293" t="str">
            <v>Nguyễn Đức Anh</v>
          </cell>
          <cell r="R1293" t="str">
            <v>AZD</v>
          </cell>
          <cell r="U1293">
            <v>44929</v>
          </cell>
        </row>
        <row r="1294">
          <cell r="P1294" t="str">
            <v>AD925</v>
          </cell>
          <cell r="Q1294" t="str">
            <v>Nguyễn Thị Lan Hương</v>
          </cell>
          <cell r="R1294" t="str">
            <v>AZD</v>
          </cell>
          <cell r="T1294">
            <v>44896</v>
          </cell>
          <cell r="U1294">
            <v>44986</v>
          </cell>
        </row>
        <row r="1295">
          <cell r="P1295" t="str">
            <v>AD926</v>
          </cell>
          <cell r="Q1295" t="str">
            <v>Bá Thị Trung</v>
          </cell>
          <cell r="R1295" t="str">
            <v>AZD</v>
          </cell>
          <cell r="T1295">
            <v>44896</v>
          </cell>
          <cell r="U1295">
            <v>44986</v>
          </cell>
        </row>
        <row r="1296">
          <cell r="P1296" t="str">
            <v>AD927</v>
          </cell>
          <cell r="Q1296" t="str">
            <v>Nguyễn Thị Thanh Thủy</v>
          </cell>
          <cell r="R1296" t="str">
            <v>AZD</v>
          </cell>
          <cell r="U1296">
            <v>44929</v>
          </cell>
        </row>
        <row r="1297">
          <cell r="P1297" t="str">
            <v>AD928</v>
          </cell>
          <cell r="Q1297" t="str">
            <v>Lê Minh Hiệp</v>
          </cell>
          <cell r="R1297" t="str">
            <v>AZD</v>
          </cell>
          <cell r="U1297">
            <v>44929</v>
          </cell>
        </row>
        <row r="1298">
          <cell r="P1298" t="str">
            <v>AD929</v>
          </cell>
          <cell r="Q1298" t="str">
            <v>Nguyễn Văn Thiện</v>
          </cell>
          <cell r="R1298" t="str">
            <v>AZD</v>
          </cell>
          <cell r="T1298">
            <v>44896</v>
          </cell>
          <cell r="U1298">
            <v>44986</v>
          </cell>
        </row>
        <row r="1299">
          <cell r="P1299" t="str">
            <v>AD930</v>
          </cell>
          <cell r="Q1299" t="str">
            <v>Bùi Thị Vân Anh</v>
          </cell>
          <cell r="R1299" t="str">
            <v>AZD</v>
          </cell>
          <cell r="T1299">
            <v>44866</v>
          </cell>
        </row>
        <row r="1300">
          <cell r="P1300" t="str">
            <v>AD930</v>
          </cell>
          <cell r="Q1300" t="str">
            <v>Bùi Thị Vân Anh</v>
          </cell>
          <cell r="R1300" t="str">
            <v>AZD</v>
          </cell>
          <cell r="T1300">
            <v>44866</v>
          </cell>
        </row>
        <row r="1301">
          <cell r="P1301" t="str">
            <v>AD931</v>
          </cell>
          <cell r="Q1301" t="str">
            <v>Lê Thị Hường</v>
          </cell>
          <cell r="R1301" t="str">
            <v>AZD</v>
          </cell>
          <cell r="T1301">
            <v>44896</v>
          </cell>
        </row>
        <row r="1302">
          <cell r="P1302" t="str">
            <v>AD932</v>
          </cell>
          <cell r="Q1302" t="str">
            <v>Hoàng Hải Anh</v>
          </cell>
          <cell r="R1302" t="str">
            <v>AZD</v>
          </cell>
          <cell r="T1302">
            <v>44866</v>
          </cell>
          <cell r="U1302">
            <v>44866</v>
          </cell>
        </row>
        <row r="1303">
          <cell r="P1303" t="str">
            <v>AD933</v>
          </cell>
          <cell r="Q1303" t="str">
            <v>Đoàn Thị Linh</v>
          </cell>
          <cell r="R1303" t="str">
            <v>AZD</v>
          </cell>
          <cell r="T1303">
            <v>44866</v>
          </cell>
          <cell r="U1303">
            <v>44866</v>
          </cell>
        </row>
        <row r="1304">
          <cell r="P1304" t="str">
            <v>AD934</v>
          </cell>
          <cell r="Q1304" t="str">
            <v>Lưu Thị Linh</v>
          </cell>
          <cell r="R1304" t="str">
            <v>AZD</v>
          </cell>
          <cell r="T1304">
            <v>44866</v>
          </cell>
          <cell r="U1304">
            <v>45107</v>
          </cell>
        </row>
        <row r="1305">
          <cell r="P1305" t="str">
            <v>AD935</v>
          </cell>
          <cell r="Q1305" t="str">
            <v>Bùi Thị Ngân</v>
          </cell>
          <cell r="R1305" t="str">
            <v>ASZD</v>
          </cell>
          <cell r="T1305">
            <v>44896</v>
          </cell>
          <cell r="U1305">
            <v>44986</v>
          </cell>
        </row>
        <row r="1306">
          <cell r="P1306" t="str">
            <v>AD936</v>
          </cell>
          <cell r="Q1306" t="str">
            <v>Nguyễn Trà My</v>
          </cell>
          <cell r="R1306" t="str">
            <v>AZD</v>
          </cell>
          <cell r="T1306">
            <v>44896</v>
          </cell>
        </row>
        <row r="1307">
          <cell r="P1307" t="str">
            <v>AD937</v>
          </cell>
          <cell r="Q1307" t="str">
            <v>Nguyễn Thị Kim Anh</v>
          </cell>
          <cell r="R1307" t="str">
            <v>AZD</v>
          </cell>
          <cell r="T1307">
            <v>44896</v>
          </cell>
          <cell r="U1307">
            <v>45030</v>
          </cell>
        </row>
        <row r="1308">
          <cell r="P1308" t="str">
            <v>AD938</v>
          </cell>
          <cell r="Q1308" t="str">
            <v>Nguyễn Thanh Huyền</v>
          </cell>
          <cell r="R1308" t="str">
            <v>AZD</v>
          </cell>
          <cell r="T1308">
            <v>44896</v>
          </cell>
        </row>
        <row r="1309">
          <cell r="P1309" t="str">
            <v>AD938</v>
          </cell>
          <cell r="Q1309" t="str">
            <v>Nguyễn Thanh Huyền</v>
          </cell>
          <cell r="R1309" t="str">
            <v>AZD</v>
          </cell>
          <cell r="T1309">
            <v>44896</v>
          </cell>
        </row>
        <row r="1310">
          <cell r="P1310" t="str">
            <v>AD939</v>
          </cell>
          <cell r="Q1310" t="str">
            <v>Phạm Thị Thúy Vân</v>
          </cell>
          <cell r="R1310" t="str">
            <v>AZD</v>
          </cell>
          <cell r="U1310">
            <v>44929</v>
          </cell>
        </row>
        <row r="1311">
          <cell r="P1311" t="str">
            <v>AD940</v>
          </cell>
          <cell r="Q1311" t="str">
            <v>Lê Thị Hà</v>
          </cell>
          <cell r="R1311" t="str">
            <v>ASZD</v>
          </cell>
          <cell r="T1311">
            <v>44958</v>
          </cell>
        </row>
        <row r="1312">
          <cell r="P1312" t="str">
            <v>AD940</v>
          </cell>
          <cell r="Q1312" t="str">
            <v>Lê Thị Hà</v>
          </cell>
          <cell r="R1312" t="str">
            <v>ASZD</v>
          </cell>
          <cell r="T1312">
            <v>44958</v>
          </cell>
        </row>
        <row r="1313">
          <cell r="P1313" t="str">
            <v>AD941</v>
          </cell>
          <cell r="Q1313" t="str">
            <v>Vũ Thị Hồng</v>
          </cell>
          <cell r="R1313" t="str">
            <v>ARAD</v>
          </cell>
          <cell r="T1313">
            <v>44958</v>
          </cell>
        </row>
        <row r="1314">
          <cell r="P1314" t="str">
            <v>AD941</v>
          </cell>
          <cell r="Q1314" t="str">
            <v>Vũ Thị Hồng</v>
          </cell>
          <cell r="R1314" t="str">
            <v>ARAD</v>
          </cell>
          <cell r="T1314">
            <v>44958</v>
          </cell>
        </row>
        <row r="1315">
          <cell r="P1315" t="str">
            <v>AD942</v>
          </cell>
          <cell r="Q1315" t="str">
            <v>Bùi Văn Phương</v>
          </cell>
          <cell r="R1315" t="str">
            <v>AZD</v>
          </cell>
          <cell r="T1315">
            <v>44896</v>
          </cell>
          <cell r="U1315">
            <v>45030</v>
          </cell>
        </row>
        <row r="1316">
          <cell r="P1316" t="str">
            <v>AD943</v>
          </cell>
          <cell r="Q1316" t="str">
            <v>Phạm Hòa</v>
          </cell>
          <cell r="R1316" t="str">
            <v>RAD</v>
          </cell>
          <cell r="T1316">
            <v>44889</v>
          </cell>
        </row>
        <row r="1317">
          <cell r="P1317" t="str">
            <v>AD944</v>
          </cell>
          <cell r="Q1317" t="str">
            <v>Hồ Thị Hà</v>
          </cell>
          <cell r="R1317" t="str">
            <v>SZD</v>
          </cell>
          <cell r="T1317">
            <v>44889</v>
          </cell>
        </row>
        <row r="1318">
          <cell r="P1318" t="str">
            <v>AD945</v>
          </cell>
          <cell r="Q1318" t="str">
            <v>Trần Anh Linh</v>
          </cell>
          <cell r="R1318" t="str">
            <v>ZD</v>
          </cell>
          <cell r="T1318">
            <v>44889</v>
          </cell>
          <cell r="U1318">
            <v>45016</v>
          </cell>
        </row>
        <row r="1319">
          <cell r="P1319" t="str">
            <v>AD946</v>
          </cell>
          <cell r="Q1319" t="str">
            <v>Phạm Thị Thùy</v>
          </cell>
          <cell r="R1319" t="str">
            <v>SZD</v>
          </cell>
          <cell r="T1319">
            <v>44889</v>
          </cell>
          <cell r="U1319">
            <v>45017</v>
          </cell>
        </row>
        <row r="1320">
          <cell r="P1320" t="str">
            <v>AD947</v>
          </cell>
          <cell r="Q1320" t="str">
            <v>Lê Mạnh Tiến</v>
          </cell>
          <cell r="R1320" t="str">
            <v>RD</v>
          </cell>
          <cell r="T1320">
            <v>44893</v>
          </cell>
          <cell r="U1320">
            <v>45019</v>
          </cell>
        </row>
        <row r="1321">
          <cell r="P1321" t="str">
            <v>AD948</v>
          </cell>
          <cell r="Q1321" t="str">
            <v>Đặng Thị Lệ Thủy</v>
          </cell>
          <cell r="R1321" t="str">
            <v>SZD</v>
          </cell>
          <cell r="T1321">
            <v>44893</v>
          </cell>
          <cell r="U1321">
            <v>45041</v>
          </cell>
        </row>
        <row r="1322">
          <cell r="P1322" t="str">
            <v>AD949</v>
          </cell>
          <cell r="Q1322" t="str">
            <v>Lại Thị Kim Chi</v>
          </cell>
          <cell r="R1322" t="str">
            <v>RD</v>
          </cell>
          <cell r="T1322">
            <v>44900</v>
          </cell>
        </row>
        <row r="1323">
          <cell r="P1323" t="str">
            <v>AD950</v>
          </cell>
          <cell r="Q1323" t="str">
            <v>Nguyễn Thụy Khôi Nguyên</v>
          </cell>
          <cell r="R1323" t="str">
            <v>RAD</v>
          </cell>
          <cell r="T1323">
            <v>44900</v>
          </cell>
        </row>
        <row r="1324">
          <cell r="P1324" t="str">
            <v>AD951</v>
          </cell>
          <cell r="Q1324" t="str">
            <v>Lê Quang Anh Vũ</v>
          </cell>
          <cell r="R1324" t="str">
            <v>ZD</v>
          </cell>
          <cell r="T1324">
            <v>44900</v>
          </cell>
          <cell r="U1324">
            <v>45071</v>
          </cell>
        </row>
        <row r="1325">
          <cell r="P1325" t="str">
            <v>AD952</v>
          </cell>
          <cell r="Q1325" t="str">
            <v>Đinh Xuân Ngọc</v>
          </cell>
          <cell r="R1325" t="str">
            <v>SZD</v>
          </cell>
          <cell r="T1325">
            <v>44900</v>
          </cell>
          <cell r="U1325">
            <v>45125</v>
          </cell>
        </row>
        <row r="1326">
          <cell r="P1326" t="str">
            <v>AD953</v>
          </cell>
          <cell r="Q1326" t="str">
            <v>Lê Anh Tuấn</v>
          </cell>
          <cell r="R1326" t="str">
            <v>ZD</v>
          </cell>
          <cell r="T1326">
            <v>44900</v>
          </cell>
          <cell r="U1326">
            <v>44939</v>
          </cell>
        </row>
        <row r="1327">
          <cell r="P1327" t="str">
            <v>AD954</v>
          </cell>
          <cell r="Q1327" t="str">
            <v>Nguyễn Đức Duy</v>
          </cell>
          <cell r="R1327" t="str">
            <v>ZD</v>
          </cell>
          <cell r="T1327">
            <v>44900</v>
          </cell>
        </row>
        <row r="1328">
          <cell r="P1328" t="str">
            <v>AD955</v>
          </cell>
          <cell r="Q1328" t="str">
            <v>Dương Công Khôi</v>
          </cell>
          <cell r="R1328" t="str">
            <v>ZD</v>
          </cell>
          <cell r="T1328">
            <v>44900</v>
          </cell>
          <cell r="U1328">
            <v>44957</v>
          </cell>
        </row>
        <row r="1329">
          <cell r="P1329" t="str">
            <v>AD956</v>
          </cell>
          <cell r="Q1329" t="str">
            <v>Nguyễn Thị Lập</v>
          </cell>
          <cell r="R1329" t="str">
            <v>ZD</v>
          </cell>
          <cell r="T1329">
            <v>44901</v>
          </cell>
          <cell r="U1329">
            <v>45136</v>
          </cell>
        </row>
        <row r="1330">
          <cell r="P1330" t="str">
            <v>AD957</v>
          </cell>
          <cell r="Q1330" t="str">
            <v>Lưu Tấn Anh Tuấn</v>
          </cell>
          <cell r="R1330" t="str">
            <v>RAD</v>
          </cell>
          <cell r="T1330">
            <v>44903</v>
          </cell>
        </row>
        <row r="1331">
          <cell r="P1331" t="str">
            <v>AD958</v>
          </cell>
          <cell r="Q1331" t="str">
            <v>Nguyễn Văn Nam</v>
          </cell>
          <cell r="R1331" t="str">
            <v>SZD</v>
          </cell>
          <cell r="T1331">
            <v>44903</v>
          </cell>
          <cell r="U1331">
            <v>45110</v>
          </cell>
        </row>
        <row r="1332">
          <cell r="P1332" t="str">
            <v>AD959</v>
          </cell>
          <cell r="Q1332" t="str">
            <v>Lê Thị Hiệp</v>
          </cell>
          <cell r="R1332" t="str">
            <v>SZD</v>
          </cell>
          <cell r="T1332">
            <v>44903</v>
          </cell>
        </row>
        <row r="1333">
          <cell r="P1333" t="str">
            <v>AD960</v>
          </cell>
          <cell r="Q1333" t="str">
            <v>Dư Thanh Trung</v>
          </cell>
          <cell r="R1333" t="str">
            <v>SZD</v>
          </cell>
          <cell r="T1333">
            <v>44903</v>
          </cell>
        </row>
        <row r="1334">
          <cell r="P1334" t="str">
            <v>AD961</v>
          </cell>
          <cell r="Q1334" t="str">
            <v>Hồ Thị Hồng Mai</v>
          </cell>
          <cell r="R1334" t="str">
            <v>ZD</v>
          </cell>
          <cell r="T1334">
            <v>44903</v>
          </cell>
          <cell r="U1334">
            <v>45093</v>
          </cell>
        </row>
        <row r="1335">
          <cell r="P1335" t="str">
            <v>AD962</v>
          </cell>
          <cell r="Q1335" t="str">
            <v>Nguyễn Đào Hoa Phượng</v>
          </cell>
          <cell r="R1335" t="str">
            <v>SZD</v>
          </cell>
          <cell r="T1335">
            <v>44903</v>
          </cell>
          <cell r="U1335">
            <v>45051</v>
          </cell>
        </row>
        <row r="1336">
          <cell r="P1336" t="str">
            <v>AD963</v>
          </cell>
          <cell r="Q1336" t="str">
            <v>Trần Thị Bảo Ngọc</v>
          </cell>
          <cell r="R1336" t="str">
            <v>ZD</v>
          </cell>
          <cell r="T1336">
            <v>44903</v>
          </cell>
          <cell r="U1336">
            <v>44939</v>
          </cell>
        </row>
        <row r="1337">
          <cell r="P1337" t="str">
            <v>AD964</v>
          </cell>
          <cell r="Q1337" t="str">
            <v>Nguyễn Lý Thùy Dung</v>
          </cell>
          <cell r="R1337" t="str">
            <v>ZD</v>
          </cell>
          <cell r="T1337">
            <v>44903</v>
          </cell>
        </row>
        <row r="1338">
          <cell r="P1338" t="str">
            <v>AD965</v>
          </cell>
          <cell r="Q1338" t="str">
            <v>Nguyễn Thị Lam Thảo</v>
          </cell>
          <cell r="R1338" t="str">
            <v>ZD</v>
          </cell>
          <cell r="T1338">
            <v>44903</v>
          </cell>
          <cell r="U1338">
            <v>45079</v>
          </cell>
        </row>
        <row r="1339">
          <cell r="P1339" t="str">
            <v>AD966</v>
          </cell>
          <cell r="Q1339" t="str">
            <v>Hoàng Thị Luân</v>
          </cell>
          <cell r="R1339" t="str">
            <v>SZD</v>
          </cell>
          <cell r="T1339">
            <v>44903</v>
          </cell>
          <cell r="U1339">
            <v>45167</v>
          </cell>
        </row>
        <row r="1340">
          <cell r="P1340" t="str">
            <v>AD967</v>
          </cell>
          <cell r="Q1340" t="str">
            <v>Lê Thị Hưng</v>
          </cell>
          <cell r="R1340" t="str">
            <v>SZD</v>
          </cell>
          <cell r="T1340">
            <v>44903</v>
          </cell>
        </row>
        <row r="1341">
          <cell r="P1341" t="str">
            <v>AD968</v>
          </cell>
          <cell r="Q1341" t="str">
            <v>Tô Thị Phương</v>
          </cell>
          <cell r="R1341" t="str">
            <v>ZD</v>
          </cell>
          <cell r="T1341">
            <v>44903</v>
          </cell>
        </row>
        <row r="1342">
          <cell r="P1342" t="str">
            <v>AD969</v>
          </cell>
          <cell r="Q1342" t="str">
            <v>Trần Thị Thúy Hằng</v>
          </cell>
          <cell r="R1342" t="str">
            <v>RAD</v>
          </cell>
          <cell r="T1342">
            <v>44907</v>
          </cell>
        </row>
        <row r="1343">
          <cell r="P1343" t="str">
            <v>AD970</v>
          </cell>
          <cell r="Q1343" t="str">
            <v>Hà Ngọc Phong</v>
          </cell>
          <cell r="R1343" t="str">
            <v>SZD</v>
          </cell>
          <cell r="T1343">
            <v>44907</v>
          </cell>
        </row>
        <row r="1344">
          <cell r="P1344" t="str">
            <v>AD971</v>
          </cell>
          <cell r="Q1344" t="str">
            <v>Trần Thị Khánh</v>
          </cell>
          <cell r="R1344" t="str">
            <v>ZD</v>
          </cell>
          <cell r="T1344">
            <v>44907</v>
          </cell>
          <cell r="U1344">
            <v>45029</v>
          </cell>
        </row>
        <row r="1345">
          <cell r="P1345" t="str">
            <v>AD972</v>
          </cell>
          <cell r="Q1345" t="str">
            <v>Vũ Thị Thanh Tâm</v>
          </cell>
          <cell r="R1345" t="str">
            <v>ZD</v>
          </cell>
          <cell r="T1345">
            <v>44907</v>
          </cell>
          <cell r="U1345">
            <v>45030</v>
          </cell>
        </row>
        <row r="1346">
          <cell r="P1346" t="str">
            <v>AD973</v>
          </cell>
          <cell r="Q1346" t="str">
            <v>Nguyễn Đình Hiếu</v>
          </cell>
          <cell r="R1346" t="str">
            <v>ZD</v>
          </cell>
          <cell r="T1346">
            <v>44907</v>
          </cell>
          <cell r="U1346">
            <v>44966</v>
          </cell>
        </row>
        <row r="1347">
          <cell r="P1347" t="str">
            <v>AD974</v>
          </cell>
          <cell r="Q1347" t="str">
            <v>Nguyễn Vũ Long</v>
          </cell>
          <cell r="R1347" t="str">
            <v>ZD</v>
          </cell>
          <cell r="T1347">
            <v>44907</v>
          </cell>
          <cell r="U1347">
            <v>44994</v>
          </cell>
        </row>
        <row r="1348">
          <cell r="P1348" t="str">
            <v>AD975</v>
          </cell>
          <cell r="Q1348" t="str">
            <v>Nguyễn Thị Thanh Nga</v>
          </cell>
          <cell r="R1348" t="str">
            <v>ZD</v>
          </cell>
          <cell r="T1348">
            <v>44907</v>
          </cell>
        </row>
        <row r="1349">
          <cell r="P1349" t="str">
            <v>AD976</v>
          </cell>
          <cell r="Q1349" t="str">
            <v>Dương Thị Lan Anh</v>
          </cell>
          <cell r="R1349" t="str">
            <v>ASZD</v>
          </cell>
          <cell r="T1349">
            <v>44896</v>
          </cell>
          <cell r="U1349">
            <v>44958</v>
          </cell>
        </row>
        <row r="1350">
          <cell r="P1350" t="str">
            <v>AD977</v>
          </cell>
          <cell r="Q1350" t="str">
            <v>Bá Thị Nguyệt Thu</v>
          </cell>
          <cell r="R1350" t="str">
            <v>AZD</v>
          </cell>
          <cell r="T1350">
            <v>44896</v>
          </cell>
          <cell r="U1350">
            <v>44958</v>
          </cell>
        </row>
        <row r="1351">
          <cell r="P1351" t="str">
            <v>AD978</v>
          </cell>
          <cell r="Q1351" t="str">
            <v>Hoàng Minh Thái</v>
          </cell>
          <cell r="R1351" t="str">
            <v>SZD</v>
          </cell>
          <cell r="T1351">
            <v>44914</v>
          </cell>
          <cell r="U1351">
            <v>45126</v>
          </cell>
        </row>
        <row r="1352">
          <cell r="P1352" t="str">
            <v>AD979</v>
          </cell>
          <cell r="Q1352" t="str">
            <v>Trương Thành Nhân</v>
          </cell>
          <cell r="R1352" t="str">
            <v>ZD</v>
          </cell>
          <cell r="T1352">
            <v>44914</v>
          </cell>
        </row>
        <row r="1353">
          <cell r="P1353" t="str">
            <v>AD980</v>
          </cell>
          <cell r="Q1353" t="str">
            <v>Trương Văn Dũng</v>
          </cell>
          <cell r="R1353" t="str">
            <v>ZD</v>
          </cell>
          <cell r="T1353">
            <v>44914</v>
          </cell>
        </row>
        <row r="1354">
          <cell r="P1354" t="str">
            <v>AD980</v>
          </cell>
          <cell r="Q1354" t="str">
            <v>Trương Văn Dũng</v>
          </cell>
          <cell r="R1354" t="str">
            <v>ZD</v>
          </cell>
          <cell r="T1354">
            <v>44914</v>
          </cell>
        </row>
        <row r="1355">
          <cell r="P1355" t="str">
            <v>AD981</v>
          </cell>
          <cell r="Q1355" t="str">
            <v>Văn Bảo Chính</v>
          </cell>
          <cell r="R1355" t="str">
            <v>ZD</v>
          </cell>
          <cell r="T1355">
            <v>44914</v>
          </cell>
          <cell r="U1355">
            <v>44970</v>
          </cell>
        </row>
        <row r="1356">
          <cell r="P1356" t="str">
            <v>AD982</v>
          </cell>
          <cell r="Q1356" t="str">
            <v>Đặng Thị Vi Na</v>
          </cell>
          <cell r="R1356" t="str">
            <v>ZD</v>
          </cell>
          <cell r="T1356">
            <v>44914</v>
          </cell>
          <cell r="U1356">
            <v>44960</v>
          </cell>
        </row>
        <row r="1357">
          <cell r="P1357" t="str">
            <v>AD983</v>
          </cell>
          <cell r="Q1357" t="str">
            <v>Lê Phú Tân</v>
          </cell>
          <cell r="R1357" t="str">
            <v>ZD</v>
          </cell>
          <cell r="T1357">
            <v>44914</v>
          </cell>
          <cell r="U1357">
            <v>44970</v>
          </cell>
        </row>
        <row r="1358">
          <cell r="P1358" t="str">
            <v>AD984</v>
          </cell>
          <cell r="Q1358" t="str">
            <v>Nguyễn Thị Thu Thảo</v>
          </cell>
          <cell r="R1358" t="str">
            <v>ZD</v>
          </cell>
          <cell r="T1358">
            <v>44914</v>
          </cell>
        </row>
        <row r="1359">
          <cell r="P1359" t="str">
            <v>AD985</v>
          </cell>
          <cell r="Q1359" t="str">
            <v>Trịnh Tuấn Tước</v>
          </cell>
          <cell r="R1359" t="str">
            <v>RAD</v>
          </cell>
          <cell r="T1359">
            <v>44929</v>
          </cell>
          <cell r="U1359">
            <v>45163</v>
          </cell>
        </row>
        <row r="1360">
          <cell r="P1360" t="str">
            <v>AD986</v>
          </cell>
          <cell r="Q1360" t="str">
            <v>Trang Thị Anh Thư</v>
          </cell>
          <cell r="R1360" t="str">
            <v>ZD</v>
          </cell>
          <cell r="T1360">
            <v>44929</v>
          </cell>
        </row>
        <row r="1361">
          <cell r="P1361" t="str">
            <v>AD986</v>
          </cell>
          <cell r="Q1361" t="str">
            <v>Trang Thị Anh Thư</v>
          </cell>
          <cell r="R1361" t="str">
            <v>ZD</v>
          </cell>
          <cell r="T1361">
            <v>44929</v>
          </cell>
        </row>
        <row r="1362">
          <cell r="P1362" t="str">
            <v>AD986</v>
          </cell>
          <cell r="Q1362" t="str">
            <v>Trang Thị Anh Thư</v>
          </cell>
          <cell r="R1362" t="str">
            <v>ZD</v>
          </cell>
          <cell r="T1362">
            <v>44929</v>
          </cell>
        </row>
        <row r="1363">
          <cell r="P1363" t="str">
            <v>AD987</v>
          </cell>
          <cell r="Q1363" t="str">
            <v>Nguyễn Thành Nhân</v>
          </cell>
          <cell r="R1363" t="str">
            <v>ZD</v>
          </cell>
          <cell r="T1363">
            <v>44929</v>
          </cell>
          <cell r="U1363">
            <v>45166</v>
          </cell>
        </row>
        <row r="1364">
          <cell r="P1364" t="str">
            <v>AD988</v>
          </cell>
          <cell r="Q1364" t="str">
            <v>Nguyễn Hoàng Hiệp</v>
          </cell>
          <cell r="R1364" t="str">
            <v>ZD</v>
          </cell>
          <cell r="T1364">
            <v>44929</v>
          </cell>
        </row>
        <row r="1365">
          <cell r="P1365" t="str">
            <v>AD989</v>
          </cell>
          <cell r="Q1365" t="str">
            <v>Nguyễn Hồng Quân</v>
          </cell>
          <cell r="R1365" t="str">
            <v>ZD</v>
          </cell>
          <cell r="T1365">
            <v>44929</v>
          </cell>
          <cell r="U1365">
            <v>45145</v>
          </cell>
        </row>
        <row r="1366">
          <cell r="P1366" t="str">
            <v>AD990</v>
          </cell>
          <cell r="Q1366" t="str">
            <v>Huỳnh Trọng Nghĩa</v>
          </cell>
          <cell r="R1366" t="str">
            <v>AZD</v>
          </cell>
          <cell r="T1366">
            <v>44927</v>
          </cell>
          <cell r="U1366">
            <v>45017</v>
          </cell>
        </row>
        <row r="1367">
          <cell r="P1367" t="str">
            <v>AD991</v>
          </cell>
          <cell r="Q1367" t="str">
            <v>Nguyễn Thị Thùy Linh</v>
          </cell>
          <cell r="R1367" t="str">
            <v>AZD</v>
          </cell>
          <cell r="T1367">
            <v>44927</v>
          </cell>
          <cell r="U1367">
            <v>45078</v>
          </cell>
        </row>
        <row r="1368">
          <cell r="P1368" t="str">
            <v>AD992</v>
          </cell>
          <cell r="Q1368" t="str">
            <v>Nguyễn Trí Dũng</v>
          </cell>
          <cell r="R1368" t="str">
            <v>TD</v>
          </cell>
          <cell r="T1368">
            <v>44931</v>
          </cell>
        </row>
        <row r="1369">
          <cell r="P1369" t="str">
            <v>AD992</v>
          </cell>
          <cell r="Q1369" t="str">
            <v>Nguyễn Trí Dũng</v>
          </cell>
          <cell r="R1369" t="str">
            <v>TD</v>
          </cell>
          <cell r="T1369">
            <v>44931</v>
          </cell>
        </row>
        <row r="1370">
          <cell r="P1370" t="str">
            <v>AD992</v>
          </cell>
          <cell r="Q1370" t="str">
            <v>Nguyễn Trí Dũng</v>
          </cell>
          <cell r="R1370" t="str">
            <v>TD</v>
          </cell>
          <cell r="T1370">
            <v>44931</v>
          </cell>
        </row>
        <row r="1371">
          <cell r="P1371" t="str">
            <v>AD993</v>
          </cell>
          <cell r="Q1371" t="str">
            <v>Võ Thành Phúc</v>
          </cell>
          <cell r="R1371" t="str">
            <v>ZD</v>
          </cell>
          <cell r="T1371">
            <v>44935</v>
          </cell>
          <cell r="U1371">
            <v>44981</v>
          </cell>
        </row>
        <row r="1372">
          <cell r="P1372" t="str">
            <v>AD994</v>
          </cell>
          <cell r="Q1372" t="str">
            <v>Phạm Hoàng Giang</v>
          </cell>
          <cell r="R1372" t="str">
            <v>ZD</v>
          </cell>
          <cell r="T1372">
            <v>44935</v>
          </cell>
        </row>
        <row r="1373">
          <cell r="P1373" t="str">
            <v>AD995</v>
          </cell>
          <cell r="Q1373" t="str">
            <v>Ung Thị Bích Xuyên</v>
          </cell>
          <cell r="R1373" t="str">
            <v>ZD</v>
          </cell>
          <cell r="T1373">
            <v>44935</v>
          </cell>
          <cell r="U1373">
            <v>45034</v>
          </cell>
        </row>
        <row r="1374">
          <cell r="P1374" t="str">
            <v>AD996</v>
          </cell>
          <cell r="Q1374" t="str">
            <v>Trần Quang Đại</v>
          </cell>
          <cell r="R1374" t="str">
            <v>ZD</v>
          </cell>
          <cell r="T1374">
            <v>44935</v>
          </cell>
          <cell r="U1374">
            <v>44993</v>
          </cell>
        </row>
        <row r="1375">
          <cell r="P1375" t="str">
            <v>AD997</v>
          </cell>
          <cell r="Q1375" t="str">
            <v>Lê Thị Trang Thanh</v>
          </cell>
          <cell r="R1375" t="str">
            <v>ZD</v>
          </cell>
          <cell r="T1375">
            <v>44935</v>
          </cell>
          <cell r="U1375">
            <v>44982</v>
          </cell>
        </row>
        <row r="1376">
          <cell r="P1376" t="str">
            <v>AD998</v>
          </cell>
          <cell r="Q1376" t="str">
            <v>Mã Thành Hiếu</v>
          </cell>
          <cell r="R1376" t="str">
            <v>RAD</v>
          </cell>
          <cell r="T1376">
            <v>44938</v>
          </cell>
        </row>
        <row r="1377">
          <cell r="P1377" t="str">
            <v>AD998</v>
          </cell>
          <cell r="Q1377" t="str">
            <v>Mã Thành Hiếu</v>
          </cell>
          <cell r="R1377" t="str">
            <v>RAD</v>
          </cell>
          <cell r="T1377">
            <v>44938</v>
          </cell>
        </row>
        <row r="1378">
          <cell r="P1378" t="str">
            <v>AD998</v>
          </cell>
          <cell r="Q1378" t="str">
            <v>Mã Thành Hiếu</v>
          </cell>
          <cell r="R1378" t="str">
            <v>RAD</v>
          </cell>
          <cell r="T1378">
            <v>44938</v>
          </cell>
        </row>
        <row r="1379">
          <cell r="P1379" t="str">
            <v>AD999</v>
          </cell>
          <cell r="Q1379" t="str">
            <v>Đại Lý Độc Lập</v>
          </cell>
          <cell r="R1379" t="str">
            <v/>
          </cell>
        </row>
        <row r="1380">
          <cell r="P1380" t="str">
            <v>ADM00</v>
          </cell>
          <cell r="Q1380" t="str">
            <v>Direct Sales</v>
          </cell>
          <cell r="R1380" t="str">
            <v/>
          </cell>
          <cell r="T1380">
            <v>41640</v>
          </cell>
        </row>
        <row r="1381">
          <cell r="P1381" t="str">
            <v>ADNUL</v>
          </cell>
          <cell r="Q1381" t="str">
            <v>Not Assigned</v>
          </cell>
          <cell r="R1381" t="str">
            <v/>
          </cell>
        </row>
        <row r="1382">
          <cell r="P1382" t="str">
            <v>ADNUL</v>
          </cell>
          <cell r="Q1382" t="str">
            <v>Not Assigned</v>
          </cell>
          <cell r="R138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AD702</v>
          </cell>
          <cell r="B1" t="str">
            <v>Chung Thanh Trúc</v>
          </cell>
          <cell r="C1" t="str">
            <v>SZD</v>
          </cell>
          <cell r="D1" t="str">
            <v xml:space="preserve">         197,920,872 </v>
          </cell>
          <cell r="E1">
            <v>202305</v>
          </cell>
        </row>
        <row r="2">
          <cell r="A2" t="str">
            <v>AD802</v>
          </cell>
          <cell r="B2" t="str">
            <v>Lữ Minh Tâm</v>
          </cell>
          <cell r="C2" t="str">
            <v>SZD</v>
          </cell>
          <cell r="D2" t="str">
            <v xml:space="preserve">         169,148,483 </v>
          </cell>
          <cell r="E2">
            <v>202305</v>
          </cell>
        </row>
        <row r="3">
          <cell r="A3" t="str">
            <v>AD715</v>
          </cell>
          <cell r="B3" t="str">
            <v>Phạm Minh Hoàng</v>
          </cell>
          <cell r="C3" t="str">
            <v>SZD</v>
          </cell>
          <cell r="D3" t="str">
            <v xml:space="preserve">         176,827,604 </v>
          </cell>
          <cell r="E3">
            <v>202305</v>
          </cell>
        </row>
        <row r="4">
          <cell r="A4" t="str">
            <v>AD752</v>
          </cell>
          <cell r="B4" t="str">
            <v>Lê Nguyễn Ánh Nguyệt</v>
          </cell>
          <cell r="C4" t="str">
            <v>SZD</v>
          </cell>
          <cell r="D4" t="str">
            <v xml:space="preserve">         143,827,538 </v>
          </cell>
          <cell r="E4">
            <v>202305</v>
          </cell>
        </row>
        <row r="5">
          <cell r="A5" t="str">
            <v>AD359</v>
          </cell>
          <cell r="B5" t="str">
            <v>Nguyễn Thị Kim Hồng</v>
          </cell>
          <cell r="C5" t="str">
            <v>SRD</v>
          </cell>
          <cell r="D5" t="str">
            <v xml:space="preserve">         320,380,246 </v>
          </cell>
          <cell r="E5">
            <v>202306</v>
          </cell>
        </row>
        <row r="6">
          <cell r="A6" t="str">
            <v>AD367</v>
          </cell>
          <cell r="B6" t="str">
            <v>Hồng Khánh Hưng</v>
          </cell>
          <cell r="C6" t="str">
            <v>TD</v>
          </cell>
          <cell r="D6" t="str">
            <v xml:space="preserve">         695,480,268 </v>
          </cell>
          <cell r="E6">
            <v>202306</v>
          </cell>
        </row>
        <row r="7">
          <cell r="A7" t="str">
            <v>AD466</v>
          </cell>
          <cell r="B7" t="str">
            <v>Nguyễn Thị Trúc Mai</v>
          </cell>
          <cell r="C7" t="str">
            <v>RAD</v>
          </cell>
          <cell r="D7" t="str">
            <v xml:space="preserve">         337,754,694 </v>
          </cell>
          <cell r="E7">
            <v>202306</v>
          </cell>
        </row>
        <row r="8">
          <cell r="A8" t="str">
            <v>AD777</v>
          </cell>
          <cell r="B8" t="str">
            <v>Nguyễn Thị Hồng Loan</v>
          </cell>
          <cell r="C8" t="str">
            <v>SZD</v>
          </cell>
          <cell r="D8" t="str">
            <v xml:space="preserve">         433,177,563 </v>
          </cell>
          <cell r="E8">
            <v>202306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gy0561/AppData/Local/Microsoft/Windows/INetCache/Content.Outlook/WS924O8P/AD_Bonus_08.2022-08.2023%20(003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yen Nguyen (DA)" refreshedDate="45180.751279976852" createdVersion="8" refreshedVersion="8" minRefreshableVersion="3" recordCount="323">
  <cacheSource type="worksheet">
    <worksheetSource ref="A4:V327" sheet="Summary"/>
  </cacheSource>
  <cacheFields count="21">
    <cacheField name="Territories" numFmtId="0">
      <sharedItems count="12">
        <s v="South 3"/>
        <s v="Central 1"/>
        <s v="South 1"/>
        <s v="North 1"/>
        <s v="Central 5"/>
        <s v="North 2"/>
        <s v="South 5"/>
        <s v="Central 2"/>
        <s v="Central 3"/>
        <s v="South 2"/>
        <s v="North 5"/>
        <s v="South 6"/>
      </sharedItems>
    </cacheField>
    <cacheField name="AD Code" numFmtId="0">
      <sharedItems count="323">
        <s v="A1000"/>
        <s v="A1001"/>
        <s v="A1007"/>
        <s v="A1012"/>
        <s v="A1014"/>
        <s v="A1015"/>
        <s v="A1016"/>
        <s v="A1017"/>
        <s v="A1019"/>
        <s v="A1020"/>
        <s v="A1021"/>
        <s v="A1024"/>
        <s v="A1030"/>
        <s v="A1035"/>
        <s v="A1036"/>
        <s v="A1037"/>
        <s v="A1039"/>
        <s v="A1040"/>
        <s v="A1041"/>
        <s v="A1042"/>
        <s v="A1043"/>
        <s v="A1044"/>
        <s v="A1049"/>
        <s v="A1052"/>
        <s v="A1053"/>
        <s v="A1054"/>
        <s v="A1057"/>
        <s v="A1058"/>
        <s v="A1059"/>
        <s v="A1060"/>
        <s v="A1061"/>
        <s v="A1062"/>
        <s v="A1063"/>
        <s v="A1066"/>
        <s v="A1067"/>
        <s v="A1069"/>
        <s v="A1070"/>
        <s v="A1071"/>
        <s v="A1073"/>
        <s v="A1087"/>
        <s v="A1090"/>
        <s v="A1091"/>
        <s v="A1093"/>
        <s v="A1094"/>
        <s v="A1095"/>
        <s v="A1096"/>
        <s v="A1101"/>
        <s v="A1102"/>
        <s v="A1103"/>
        <s v="A1104"/>
        <s v="A1106"/>
        <s v="A1108"/>
        <s v="A1109"/>
        <s v="A1112"/>
        <s v="A1113"/>
        <s v="A1114"/>
        <s v="A1127"/>
        <s v="A1129"/>
        <s v="A1130"/>
        <s v="A1131"/>
        <s v="A1133"/>
        <s v="A1137"/>
        <s v="A1143"/>
        <s v="A1144"/>
        <s v="A1147"/>
        <s v="A1152"/>
        <s v="A1153"/>
        <s v="A1154"/>
        <s v="A1155"/>
        <s v="A1156"/>
        <s v="A1157"/>
        <s v="A1158"/>
        <s v="A1180"/>
        <s v="A1182"/>
        <s v="A1194"/>
        <s v="A1197"/>
        <s v="A1199"/>
        <s v="A1200"/>
        <s v="A1202"/>
        <s v="A1203"/>
        <s v="A1206"/>
        <s v="A1207"/>
        <s v="A1208"/>
        <s v="A1209"/>
        <s v="A1211"/>
        <s v="A1215"/>
        <s v="A1216"/>
        <s v="A1218"/>
        <s v="A1227"/>
        <s v="A1232"/>
        <s v="A1243"/>
        <s v="A1250"/>
        <s v="A1267"/>
        <s v="A1270"/>
        <s v="AD008"/>
        <s v="AD062"/>
        <s v="AD081"/>
        <s v="AD082"/>
        <s v="AD084"/>
        <s v="AD088"/>
        <s v="AD091"/>
        <s v="AD092"/>
        <s v="AD098"/>
        <s v="AD125"/>
        <s v="AD127"/>
        <s v="AD129"/>
        <s v="AD132"/>
        <s v="AD140"/>
        <s v="AD144"/>
        <s v="AD149"/>
        <s v="AD151"/>
        <s v="AD158"/>
        <s v="AD163"/>
        <s v="AD166"/>
        <s v="AD174"/>
        <s v="AD176"/>
        <s v="AD179"/>
        <s v="AD190"/>
        <s v="AD203"/>
        <s v="AD210"/>
        <s v="AD212"/>
        <s v="AD226"/>
        <s v="AD239"/>
        <s v="AD242"/>
        <s v="AD246"/>
        <s v="AD248"/>
        <s v="AD250"/>
        <s v="AD263"/>
        <s v="AD269"/>
        <s v="AD273"/>
        <s v="AD275"/>
        <s v="AD278"/>
        <s v="AD285"/>
        <s v="AD287"/>
        <s v="AD293"/>
        <s v="AD307"/>
        <s v="AD316"/>
        <s v="AD324"/>
        <s v="AD349"/>
        <s v="AD350"/>
        <s v="AD357"/>
        <s v="AD358"/>
        <s v="AD359"/>
        <s v="AD364"/>
        <s v="AD366"/>
        <s v="AD367"/>
        <s v="AD368"/>
        <s v="AD369"/>
        <s v="AD370"/>
        <s v="AD400"/>
        <s v="AD421"/>
        <s v="AD431"/>
        <s v="AD440"/>
        <s v="AD441"/>
        <s v="AD446"/>
        <s v="AD448"/>
        <s v="AD451"/>
        <s v="AD458"/>
        <s v="AD466"/>
        <s v="AD482"/>
        <s v="AD488"/>
        <s v="AD491"/>
        <s v="AD492"/>
        <s v="AD500"/>
        <s v="AD501"/>
        <s v="AD506"/>
        <s v="AD507"/>
        <s v="AD519"/>
        <s v="AD522"/>
        <s v="AD524"/>
        <s v="AD525"/>
        <s v="AD527"/>
        <s v="AD536"/>
        <s v="AD537"/>
        <s v="AD539"/>
        <s v="AD542"/>
        <s v="AD548"/>
        <s v="AD552"/>
        <s v="AD554"/>
        <s v="AD555"/>
        <s v="AD571"/>
        <s v="AD572"/>
        <s v="AD574"/>
        <s v="AD580"/>
        <s v="AD599"/>
        <s v="AD600"/>
        <s v="AD610"/>
        <s v="AD612"/>
        <s v="AD620"/>
        <s v="AD623"/>
        <s v="AD624"/>
        <s v="AD628"/>
        <s v="AD630"/>
        <s v="AD651"/>
        <s v="AD652"/>
        <s v="AD653"/>
        <s v="AD655"/>
        <s v="AD660"/>
        <s v="AD676"/>
        <s v="AD679"/>
        <s v="AD680"/>
        <s v="AD681"/>
        <s v="AD683"/>
        <s v="AD686"/>
        <s v="AD691"/>
        <s v="AD693"/>
        <s v="AD694"/>
        <s v="AD696"/>
        <s v="AD698"/>
        <s v="AD700"/>
        <s v="AD701"/>
        <s v="AD702"/>
        <s v="AD712"/>
        <s v="AD713"/>
        <s v="AD715"/>
        <s v="AD717"/>
        <s v="AD718"/>
        <s v="AD719"/>
        <s v="AD720"/>
        <s v="AD721"/>
        <s v="AD727"/>
        <s v="AD728"/>
        <s v="AD729"/>
        <s v="AD738"/>
        <s v="AD739"/>
        <s v="AD741"/>
        <s v="AD751"/>
        <s v="AD752"/>
        <s v="AD753"/>
        <s v="AD765"/>
        <s v="AD766"/>
        <s v="AD767"/>
        <s v="AD769"/>
        <s v="AD777"/>
        <s v="AD778"/>
        <s v="AD779"/>
        <s v="AD781"/>
        <s v="AD782"/>
        <s v="AD785"/>
        <s v="AD788"/>
        <s v="AD789"/>
        <s v="AD790"/>
        <s v="AD791"/>
        <s v="AD792"/>
        <s v="AD794"/>
        <s v="AD795"/>
        <s v="AD796"/>
        <s v="AD797"/>
        <s v="AD799"/>
        <s v="AD800"/>
        <s v="AD801"/>
        <s v="AD802"/>
        <s v="AD807"/>
        <s v="AD808"/>
        <s v="AD814"/>
        <s v="AD815"/>
        <s v="AD823"/>
        <s v="AD824"/>
        <s v="AD825"/>
        <s v="AD831"/>
        <s v="AD834"/>
        <s v="AD835"/>
        <s v="AD836"/>
        <s v="AD844"/>
        <s v="AD846"/>
        <s v="AD848"/>
        <s v="AD849"/>
        <s v="AD852"/>
        <s v="AD853"/>
        <s v="AD854"/>
        <s v="AD890"/>
        <s v="AD891"/>
        <s v="AD892"/>
        <s v="AD895"/>
        <s v="AD897"/>
        <s v="AD899"/>
        <s v="AD900"/>
        <s v="AD902"/>
        <s v="AD903"/>
        <s v="AD904"/>
        <s v="AD905"/>
        <s v="AD906"/>
        <s v="AD907"/>
        <s v="AD910"/>
        <s v="AD911"/>
        <s v="AD912"/>
        <s v="AD914"/>
        <s v="AD915"/>
        <s v="AD916"/>
        <s v="AD917"/>
        <s v="AD918"/>
        <s v="AD943"/>
        <s v="AD944"/>
        <s v="AD946"/>
        <s v="AD949"/>
        <s v="AD950"/>
        <s v="AD954"/>
        <s v="AD956"/>
        <s v="AD957"/>
        <s v="AD958"/>
        <s v="AD959"/>
        <s v="AD960"/>
        <s v="AD961"/>
        <s v="AD964"/>
        <s v="AD965"/>
        <s v="AD966"/>
        <s v="AD967"/>
        <s v="AD968"/>
        <s v="AD969"/>
        <s v="AD970"/>
        <s v="AD972"/>
        <s v="AD975"/>
        <s v="AD979"/>
        <s v="AD980"/>
        <s v="AD984"/>
        <s v="AD985"/>
        <s v="AD986"/>
        <s v="AD987"/>
        <s v="AD989"/>
        <s v="AD992"/>
        <s v="AD994"/>
        <s v="AD995"/>
        <s v="AD998"/>
      </sharedItems>
    </cacheField>
    <cacheField name="AD Name" numFmtId="0">
      <sharedItems count="322">
        <s v="Lê Minh Nhựt"/>
        <s v="Đặng Thị Thùy Trinh"/>
        <s v="Nguyễn Thị Cẩm Loan"/>
        <s v="Nguyễn Thị Bích Vân"/>
        <s v="Vũ Khắc Điệp"/>
        <s v="Trần Thị Ngọc Tuyền"/>
        <s v="Nguyễn Thị Bích Hạnh"/>
        <s v="Trương Thị Nhung"/>
        <s v="Nguyễn Phạm Quang Huy"/>
        <s v="Đinh Thị Thùy Trang"/>
        <s v="Nguyễn Thị Trường Thi"/>
        <s v="Lê Quang Ngọ"/>
        <s v="Phạm Công Khang"/>
        <s v="Trần Thị Kim Á"/>
        <s v="Nguyễn Võ Trường Giang"/>
        <s v="Bùi Thị Thanh Dung"/>
        <s v="Nguyễn Hữu Quốc Thanh"/>
        <s v="Lê Thị Ngọc Kiều"/>
        <s v="Nguyễn Thị Trang"/>
        <s v="Đỗ Anh Tuấn"/>
        <s v="Nguyễn Thị Nguyệt Lam"/>
        <s v="Đinh Thị Huệ"/>
        <s v="Phạm Thị Hằng Nga"/>
        <s v="Nguyễn Văn Chính"/>
        <s v="Huỳnh Thị Lan Châu"/>
        <s v="Đỗ Thị Loan"/>
        <s v="Ngô Thị Liên"/>
        <s v="Nguyễn Văn Nhật Trường"/>
        <s v="Nguyễn Văn Phúc"/>
        <s v="Võ Phương Thanh"/>
        <s v="Nguyễn Thùy Dương"/>
        <s v="Hoàng Thị Hồng Oanh"/>
        <s v="Phạm Huỳnh Lê"/>
        <s v="Nguyễn Đức Chung"/>
        <s v="Nguyễn Phúc Quý Tuấn"/>
        <s v="Châu Mạnh Tuấn"/>
        <s v="Nguyễn Phan Thảo Nguyên"/>
        <s v="Lê Nguyễn Mai Thảo"/>
        <s v="Vũ Như Hải"/>
        <s v="Võ Thị Mỹ Linh"/>
        <s v="Đoàn Văn Hùng"/>
        <s v="Bùi Minh Quang"/>
        <s v="Nguyễn Thành Phú"/>
        <s v="Dương Thị Ngọc Oanh"/>
        <s v="Nguyễn Văn Toàn"/>
        <s v="Trương Phạm Trường Đăng"/>
        <s v="Nguyễn Thị Huyền"/>
        <s v="Nguyễn Lương Ngọc Huy"/>
        <s v="Phạm Anh Tiến"/>
        <s v="Nguyễn Ngọc Thảo Ly"/>
        <s v="Lê Lộc Hòa"/>
        <s v="Nguyễn Thị The"/>
        <s v="Đoàn Thị Lâm"/>
        <s v="Nguyễn Đức Bảy"/>
        <s v="Trần Thị Hạnh Nguyên"/>
        <s v="Nguyễn Thị Ngát"/>
        <s v="Lê Thị Hồng Ly"/>
        <s v="Vũ Thị Mùi"/>
        <s v="Nguyễn Xuân Hạnh"/>
        <s v="Trần Nguyễn Thị Thu Hiền"/>
        <s v="Chung Thị Thu Liễu"/>
        <s v="Phan Thị Huệ"/>
        <s v="Nguyễn Thị Thúy Giang"/>
        <s v="Hồ Đăng Giải"/>
        <s v="Vũ Văn Thích"/>
        <s v="Hồ Thị Đan Thi"/>
        <s v="Trần Thị Hoài Phương"/>
        <s v="Trần Thị Lan"/>
        <s v="Nguyễn Thị Thủy"/>
        <s v="Trần Văn Thiện"/>
        <s v="Đặng Kiều Ánh Vân"/>
        <s v="Nguyễn Thị Cẩm Linh"/>
        <s v="Đoàn Quốc Bình"/>
        <s v="Nguyễn Thành Trung"/>
        <s v="Nguyễn Thành Được"/>
        <s v="Ngụy Bội Tiền"/>
        <s v="Nguyễn Thiện Tình"/>
        <s v="Trần Thị Hạnh Thi"/>
        <s v="Trần Quốc Nam"/>
        <s v="Trần Thị Cúc"/>
        <s v="Nguyễn Thị Mai"/>
        <s v="Đoàn Ngọc Ly"/>
        <s v="Đỗ Chí Hiếu"/>
        <s v="Lê Văn Minh"/>
        <s v="Nguyễn Thị Hoa"/>
        <s v="Trần Quốc Tuấn"/>
        <s v="Nguyễn Thị Hải"/>
        <s v="Nguyễn Văn Lượng"/>
        <s v="Đỗ Thụy Quế Châu"/>
        <s v="Vũ Thị Huyền"/>
        <s v="Phan Huy Đức"/>
        <s v="Lê Thị Nga"/>
        <s v="Phạm Ngọc Trí"/>
        <s v="Nguyễn Đặng Hoài Thương"/>
        <s v="Phan Quốc Hữu Trí"/>
        <s v="Trần Đức Hạnh"/>
        <s v="Bùi Thiên Xúy"/>
        <s v="Ngô Anh Tài"/>
        <s v="Đoàn Văn Chiến"/>
        <s v="Võ Tất Thắng"/>
        <s v="Nguyễn Đình Bá"/>
        <s v="Hồ Thị Sen"/>
        <s v="Trần Trí Quang"/>
        <s v="Vương Hương Thạch Thảo"/>
        <s v="Cao Thị Bích Chiêu"/>
        <s v="Nguyễn Văn Hóa"/>
        <s v="Trần Thị Diệu"/>
        <s v="Đinh Hoài Đức"/>
        <s v="Hoàng Ngọc Phương"/>
        <s v="Nguyễn Thanh Tuấn"/>
        <s v="Nguyễn Thanh Dân"/>
        <s v="Nguyễn Thị Nguyệt"/>
        <s v="Lê Thị Hân"/>
        <s v="Phan Hoài Minh"/>
        <s v="Thiều Quang Mạnh"/>
        <s v="Nguyễn Đức Thịnh"/>
        <s v="Nguyễn Hữu Hiền"/>
        <s v="Phạm Thị Thu Cúc"/>
        <s v="Nguyễn Hải Yến"/>
        <s v="Lục Văn Công"/>
        <s v="Lê Thị Thùy Dung"/>
        <s v="Nguyễn Đằng Giao"/>
        <s v="Trương Thị Kim Uyên"/>
        <s v="Trịnh Phan Huy Linh"/>
        <s v="Nguyễn Thanh Lộc"/>
        <s v="Trần Quang Khải"/>
        <s v="Trần Thanh Tuấn"/>
        <s v="Phạm Văn Lục"/>
        <s v="Hoàng Biên Thùy"/>
        <s v="Bùi Văn Thách"/>
        <s v="Trần Minh Quang"/>
        <s v="Nguyễn Phi Hùng"/>
        <s v="Nguyễn Ánh Tuyết"/>
        <s v="Lương Trọng Khánh"/>
        <s v="Hoàng Phước Đạt"/>
        <s v="Nguyễn Văn Hiếu"/>
        <s v="Nguyễn Ngọc Thành"/>
        <s v="Hà Văn Đức"/>
        <s v="Hà Văn Tưởng"/>
        <s v="Nguyễn Xuân Nhân"/>
        <s v="Hoàng Thị Ánh"/>
        <s v="Lê Sơn Tòng"/>
        <s v="Nguyễn Thị Kim Hồng"/>
        <s v="Nguyễn Hoài Sang"/>
        <s v="Nguyễn Hồng Thuận"/>
        <s v="Hồng Khánh Hưng"/>
        <s v="Nguyễn Thị Vân Giao"/>
        <s v="Phạm Thành Trí"/>
        <s v="Nguyễn Quốc Phong"/>
        <s v="Nguyễn Tấn Đạt"/>
        <s v="Nguyễn Quý Nhân"/>
        <s v="Nguyễn Trường Vy"/>
        <s v="Nguyễn Tấn Khoa"/>
        <s v="Nguyễn Thị Thanh Thúy"/>
        <s v="Trần Chí Tân"/>
        <s v="Trần Hoàng Đang"/>
        <s v="Nguyễn Tiến Trung"/>
        <s v="Nguyễn Thị Kiều Vân"/>
        <s v="Nguyễn Thị Trúc Mai"/>
        <s v="Nguyễn Quang Vinh"/>
        <s v="Võ Duy Phương"/>
        <s v="Nguyễn Quốc Tuấn"/>
        <s v="Trần Thanh Đức"/>
        <s v="Huỳnh Thị Thanh Trang"/>
        <s v="Đặng Văn Phan"/>
        <s v="Phạm Văn Quế"/>
        <s v="Nguyễn Xuân Cương"/>
        <s v="Phạm Đăng Tuấn"/>
        <s v="Đặng Thị Nhuận"/>
        <s v="Nguyễn Thanh Tân"/>
        <s v="Nguyễn Văn Hoàng"/>
        <s v="Nguyễn Bá Hoàn Sanh"/>
        <s v="Đinh Sỹ Minh Tuấn"/>
        <s v="Trần Thị Thủy"/>
        <s v="Cao Thị Thúy"/>
        <s v="Vũ Ngọc Tuấn"/>
        <s v="Phan Anh Đức"/>
        <s v="Tăng Thị Bé"/>
        <s v="Nguyễn Hoa Lý"/>
        <s v="Phạm Thị Trần Vi"/>
        <s v="Cao Văn Thiết"/>
        <s v="Nguyễn Thị Lệ Thu"/>
        <s v="Trần Đình Cường"/>
        <s v="Nguyễn Thị Hoài Thu"/>
        <s v="Huỳnh Nguyễn Đức Hưng"/>
        <s v="Đỗ Đức Việt"/>
        <s v="Trần Thị Anh Thư"/>
        <s v="Trương Thị Kim Phụng"/>
        <s v="Nguyễn Đình Nam"/>
        <s v="Huỳnh Phạm Đăng Khánh"/>
        <s v="Ngô Quang Triết"/>
        <s v="Hà Văn Cường"/>
        <s v="Nguyễn Duy Hùng"/>
        <s v="Lê Hồng Nhung"/>
        <s v="Nguyễn Thị Thanh Thủy"/>
        <s v="Đào Duy Sơn"/>
        <s v="Đoàn Thị Thùy Ninh"/>
        <s v="Nguyễn Đại Thắng"/>
        <s v="Nguyễn Thị Vân Anh"/>
        <s v="Ngô Thị Hoàn"/>
        <s v="Lê Thị Hoài"/>
        <s v="Trần Thị Hạnh"/>
        <s v="Nguyễn Văn Tuấn"/>
        <s v="Ngô Kiều Anh"/>
        <s v="Đỗ Văn Chính"/>
        <s v="Võ Thị Thu"/>
        <s v="Đặng Thị Hoài"/>
        <s v="Trần Anh Tuấn"/>
        <s v="Bùi Thu Hường"/>
        <s v="Nguyễn Anh Viết"/>
        <s v="Võ Ngọc Minh Châu"/>
        <s v="Chung Thanh Trúc"/>
        <s v="Nguyễn Thị Hòa"/>
        <s v="Phạm Văn Hoàng"/>
        <s v="Phạm Minh Hoàng"/>
        <s v="Nguyễn Thị Vân Nga"/>
        <s v="Trần Thị Ngọc Dung"/>
        <s v="Nguyễn Thị Ánh Đào"/>
        <s v="Võ Thị Tuyết Hạnh"/>
        <s v="Phạm Thanh Tú"/>
        <s v="Lê Viết Ngọc"/>
        <s v="Đồng Thị Thúy Nguyên"/>
        <s v="Huỳnh Thị Út"/>
        <s v="Nguyễn Văn Hải"/>
        <s v="Trần Thị Thùy An"/>
        <s v="Võ Văn Nhân"/>
        <s v="Lê Thị Hiếu"/>
        <s v="Lê Nguyễn Ánh Nguyệt"/>
        <s v="Lê Thị Ngọc Hoanh"/>
        <s v="Nguyễn Đoàn Anh Thi"/>
        <s v="Lê Phước Anh"/>
        <s v="Vũ Thị Ngọc"/>
        <s v="Huỳnh Đăng Khoa"/>
        <s v="Nguyễn Thị Hồng Loan"/>
        <s v="Ngô Thị Thu Hằng"/>
        <s v="Nguyễn Tiến Dũng"/>
        <s v="Vũ Thị Thanh Hương"/>
        <s v="Phạm Thị Liên"/>
        <s v="Đinh Thị Nhàn"/>
        <s v="Phan Minh Quang"/>
        <s v="Trương Công Quốc"/>
        <s v="Ngô Thị Bích Hồng"/>
        <s v="Phạm Thị Kim Tịnh"/>
        <s v="Nguyễn Bá Diện"/>
        <s v="Huỳnh Văn Hải"/>
        <s v="Nguyễn Thị Phương Lan"/>
        <s v="Hoàng Hồ Ngân Trinh"/>
        <s v="Đồng Xuân Hiển"/>
        <s v="Nguyễn Thị Thùy Mỵ"/>
        <s v="Lý Đăng Khoa"/>
        <s v="Trần Thị Mộng Tuyến"/>
        <s v="Lữ Minh Tâm"/>
        <s v="Trần Thanh Miền"/>
        <s v="Nguyễn Thị Liễu"/>
        <s v="Dương Ngọc Trinh"/>
        <s v="Phạm Quốc Phong"/>
        <s v="Trần Thanh Tú"/>
        <s v="Võ Thị Thanh Nga"/>
        <s v="Nguyễn Thị Sáu"/>
        <s v="Phương Hoài Tâm"/>
        <s v="Đào Thị Nhung"/>
        <s v="Đoàn Minh Dũng"/>
        <s v="Nguyễn Thị Thanh Thúy"/>
        <s v="Đoàn Thanh Hùng"/>
        <s v="Trương Xuân Quang"/>
        <s v="Bùi Thị Thúy"/>
        <s v="Lê Thị Nữ"/>
        <s v="Nguyễn Hồng Phương"/>
        <s v="Hoàng Văn Túy"/>
        <s v="Lê Minh Tuấn"/>
        <s v="Nguyễn Văn Thắng"/>
        <s v="Vũ Khắc Hiệp"/>
        <s v="Trịnh Thị Thanh Trà"/>
        <s v="Nguyễn Văn Kiệu"/>
        <s v="Nguyễn Thị Minh Trang"/>
        <s v="Trần Văn Thọ"/>
        <s v="Trần Thị Giáng Hương"/>
        <s v="Võ Thụy Yến Duyên"/>
        <s v="Phan Ái Duy Khương"/>
        <s v="Nguyễn Hữu Quốc An"/>
        <s v="Nguyễn Thị Phùng Liên"/>
        <s v="Nguyễn Trường Đỉnh"/>
        <s v="Nguyễn Văn Â"/>
        <s v="Lê Thị Thùy Linh"/>
        <s v="Phạm Đình Tuấn"/>
        <s v="Nguyễn Văn Thố"/>
        <s v="Trương Minh Tuấn"/>
        <s v="Nguyễn Tường Uyên"/>
        <s v="Đặng Trần Quốc Đạt"/>
        <s v="Đinh Minh Phương"/>
        <s v="Phạm Hòa"/>
        <s v="Hồ Thị Hà"/>
        <s v="Phạm Thị Thùy"/>
        <s v="Lại Thị Kim Chi"/>
        <s v="Nguyễn Thụy Khôi Nguyên"/>
        <s v="Nguyễn Đức Duy"/>
        <s v="Nguyễn Thị Lập"/>
        <s v="Lưu Tấn Anh Tuấn"/>
        <s v="Nguyễn Văn Nam"/>
        <s v="Lê Thị Hiệp"/>
        <s v="Dư Thanh Trung"/>
        <s v="Hồ Thị Hồng Mai"/>
        <s v="Nguyễn Lý Thùy Dung"/>
        <s v="Nguyễn Thị Lam Thảo"/>
        <s v="Hoàng Thị Luân"/>
        <s v="Lê Thị Hưng"/>
        <s v="Tô Thị Phương"/>
        <s v="Trần Thị Thúy Hằng"/>
        <s v="Hà Ngọc Phong"/>
        <s v="Vũ Thị Thanh Tâm"/>
        <s v="Nguyễn Thị Thanh Nga"/>
        <s v="Trương Thành Nhân"/>
        <s v="Trương Văn Dũng"/>
        <s v="Nguyễn Thị Thu Thảo"/>
        <s v="Trịnh Tuấn Tước"/>
        <s v="Trang Thị Anh Thư"/>
        <s v="Nguyễn Thành Nhân"/>
        <s v="Nguyễn Hồng Quân"/>
        <s v="Nguyễn Trí Dũng"/>
        <s v="Phạm Hoàng Giang"/>
        <s v="Ung Thị Bích Xuyên"/>
        <s v="Mã Thành Hiếu"/>
      </sharedItems>
    </cacheField>
    <cacheField name=" AD Grade" numFmtId="0">
      <sharedItems/>
    </cacheField>
    <cacheField name=" AD Status" numFmtId="0">
      <sharedItems/>
    </cacheField>
    <cacheField name="Date_Appointed" numFmtId="14">
      <sharedItems containsSemiMixedTypes="0" containsNonDate="0" containsDate="1" containsString="0" minDate="2016-10-10T00:00:00" maxDate="2023-05-23T00:00:00"/>
    </cacheField>
    <cacheField name="202208" numFmtId="166">
      <sharedItems containsString="0" containsBlank="1" containsNumber="1" minValue="227615" maxValue="54061788"/>
    </cacheField>
    <cacheField name="202209" numFmtId="166">
      <sharedItems containsString="0" containsBlank="1" containsNumber="1" minValue="4168" maxValue="118615436.62"/>
    </cacheField>
    <cacheField name="202210" numFmtId="166">
      <sharedItems containsString="0" containsBlank="1" containsNumber="1" minValue="321910" maxValue="121219698.59999999"/>
    </cacheField>
    <cacheField name="202211" numFmtId="166">
      <sharedItems containsString="0" containsBlank="1" containsNumber="1" minValue="370342.5" maxValue="195387453"/>
    </cacheField>
    <cacheField name="202212" numFmtId="166">
      <sharedItems containsString="0" containsBlank="1" containsNumber="1" minValue="16134" maxValue="491372375.28999996"/>
    </cacheField>
    <cacheField name="202301" numFmtId="166">
      <sharedItems containsString="0" containsBlank="1" containsNumber="1" minValue="294925" maxValue="94731073.800000012"/>
    </cacheField>
    <cacheField name="202302" numFmtId="166">
      <sharedItems containsString="0" containsBlank="1" containsNumber="1" minValue="406975" maxValue="257277659"/>
    </cacheField>
    <cacheField name="202303" numFmtId="166">
      <sharedItems containsString="0" containsBlank="1" containsNumber="1" minValue="28285" maxValue="422406811.56499994"/>
    </cacheField>
    <cacheField name="202304" numFmtId="166">
      <sharedItems containsString="0" containsBlank="1" containsNumber="1" minValue="332790" maxValue="325417328.69999999"/>
    </cacheField>
    <cacheField name="202305" numFmtId="166">
      <sharedItems containsString="0" containsBlank="1" containsNumber="1" minValue="232040" maxValue="441794881.86000001"/>
    </cacheField>
    <cacheField name="202306" numFmtId="166">
      <sharedItems containsString="0" containsBlank="1" containsNumber="1" minValue="15427.2" maxValue="695480268"/>
    </cacheField>
    <cacheField name="202307" numFmtId="166">
      <sharedItems containsString="0" containsBlank="1" containsNumber="1" minValue="0" maxValue="381036510.24000001"/>
    </cacheField>
    <cacheField name="202308" numFmtId="166">
      <sharedItems containsString="0" containsBlank="1" containsNumber="1" minValue="0" maxValue="36764245.200000003"/>
    </cacheField>
    <cacheField name="Grand Total" numFmtId="166">
      <sharedItems containsSemiMixedTypes="0" containsString="0" containsNumber="1" minValue="4168" maxValue="2221560802.1999998"/>
    </cacheField>
    <cacheField name="Note Holding" numFmtId="49">
      <sharedItems containsString="0" containsBlank="1" containsNumber="1" containsInteger="1" minValue="202305" maxValue="202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yen Nguyen (DA)" refreshedDate="45180.869652083333" createdVersion="8" refreshedVersion="8" minRefreshableVersion="3" recordCount="36">
  <cacheSource type="worksheet">
    <worksheetSource ref="C4:U40" sheet="Ter 0923-0823" r:id="rId2"/>
  </cacheSource>
  <cacheFields count="19">
    <cacheField name="AD Name" numFmtId="0">
      <sharedItems count="36">
        <s v="Nguyễn Thị Cẩm Loan"/>
        <s v="Nguyễn Thị Bích Vân"/>
        <s v="Vũ Khắc Điệp"/>
        <s v="Nguyễn Phạm Quang Huy"/>
        <s v="Lê Quang Ngọ"/>
        <s v="Võ Phương Thanh"/>
        <s v="Lê Nguyễn Mai Thảo"/>
        <s v="Trần Thị Hoài Phương"/>
        <s v="Vương Hương Thạch Thảo"/>
        <s v="Cao Thị Bích Chiêu"/>
        <s v="Trần Quang Khải"/>
        <s v="Trần Minh Quang"/>
        <s v="Nguyễn Ánh Tuyết"/>
        <s v="Hoàng Thị Ánh"/>
        <s v="Đào Thị Nhung"/>
        <s v="Đoàn Minh Dũng"/>
        <s v="Nguyễn Thị Thanh Thúy"/>
        <s v="Đoàn Thanh Hùng"/>
        <s v="Trương Xuân Quang"/>
        <s v="Hoàng Văn Túy"/>
        <s v="Nguyễn Văn Thắng"/>
        <s v="Trịnh Thị Thanh Trà"/>
        <s v="Nguyễn Văn Thố"/>
        <s v="Trương Minh Tuấn"/>
        <s v="Đặng Trần Quốc Đạt"/>
        <s v="Phạm Thị Thùy"/>
        <s v="Nguyễn Thị Lập"/>
        <s v="Nguyễn Văn Nam"/>
        <s v="Hồ Thị Hồng Mai"/>
        <s v="Nguyễn Thị Lam Thảo"/>
        <s v="Hoàng Thị Luân"/>
        <s v="Vũ Thị Thanh Tâm"/>
        <s v="Trịnh Tuấn Tước"/>
        <s v="Nguyễn Thành Nhân"/>
        <s v="Nguyễn Hồng Quân"/>
        <s v="Ung Thị Bích Xuyên"/>
      </sharedItems>
    </cacheField>
    <cacheField name=" AD Grade" numFmtId="0">
      <sharedItems/>
    </cacheField>
    <cacheField name=" AD Status" numFmtId="0">
      <sharedItems/>
    </cacheField>
    <cacheField name="Terdate" numFmtId="14">
      <sharedItems containsSemiMixedTypes="0" containsNonDate="0" containsDate="1" containsString="0" minDate="2023-01-10T00:00:00" maxDate="2023-10-01T00:00:00"/>
    </cacheField>
    <cacheField name="Date_Appointed" numFmtId="14">
      <sharedItems containsSemiMixedTypes="0" containsNonDate="0" containsDate="1" containsString="0" minDate="2022-09-12T00:00:00" maxDate="2023-04-11T00:00:00"/>
    </cacheField>
    <cacheField name="202208" numFmtId="166">
      <sharedItems containsNonDate="0" containsString="0" containsBlank="1"/>
    </cacheField>
    <cacheField name="202209" numFmtId="166">
      <sharedItems containsNonDate="0" containsString="0" containsBlank="1"/>
    </cacheField>
    <cacheField name="202210" numFmtId="166">
      <sharedItems containsString="0" containsBlank="1" containsNumber="1" containsInteger="1" minValue="699099" maxValue="699099"/>
    </cacheField>
    <cacheField name="202211" numFmtId="166">
      <sharedItems containsString="0" containsBlank="1" containsNumber="1" minValue="432759.25" maxValue="5476842"/>
    </cacheField>
    <cacheField name="202212" numFmtId="166">
      <sharedItems containsString="0" containsBlank="1" containsNumber="1" minValue="16134" maxValue="10162126.800000001"/>
    </cacheField>
    <cacheField name="202301" numFmtId="166">
      <sharedItems containsString="0" containsBlank="1" containsNumber="1" minValue="483862.5" maxValue="6611411.7200000007"/>
    </cacheField>
    <cacheField name="202302" numFmtId="166">
      <sharedItems containsString="0" containsBlank="1" containsNumber="1" minValue="518520.5" maxValue="31453954.600000001"/>
    </cacheField>
    <cacheField name="202303" numFmtId="166">
      <sharedItems containsString="0" containsBlank="1" containsNumber="1" minValue="28285" maxValue="6616688"/>
    </cacheField>
    <cacheField name="202304" numFmtId="166">
      <sharedItems containsString="0" containsBlank="1" containsNumber="1" minValue="332790" maxValue="7954281.4000000004"/>
    </cacheField>
    <cacheField name="202305" numFmtId="166">
      <sharedItems containsString="0" containsBlank="1" containsNumber="1" minValue="375710" maxValue="1141820"/>
    </cacheField>
    <cacheField name="202306" numFmtId="166">
      <sharedItems containsString="0" containsBlank="1" containsNumber="1" minValue="135043.28" maxValue="8278581.2000000002"/>
    </cacheField>
    <cacheField name="202307" numFmtId="166">
      <sharedItems containsNonDate="0" containsString="0" containsBlank="1"/>
    </cacheField>
    <cacheField name="202308" numFmtId="166">
      <sharedItems containsNonDate="0" containsString="0" containsBlank="1"/>
    </cacheField>
    <cacheField name="Grand Total" numFmtId="166">
      <sharedItems containsSemiMixedTypes="0" containsString="0" containsNumber="1" minValue="28285" maxValue="31453954.600000001" count="36">
        <n v="473500"/>
        <n v="565925"/>
        <n v="332790"/>
        <n v="375710"/>
        <n v="386983.5"/>
        <n v="782092.80000000005"/>
        <n v="450963.20000000001"/>
        <n v="8278581.2000000002"/>
        <n v="15638968.800000001"/>
        <n v="135043.28"/>
        <n v="4725518.4000000004"/>
        <n v="3146030.88"/>
        <n v="699099"/>
        <n v="43210"/>
        <n v="870703.5"/>
        <n v="902985"/>
        <n v="432759.25"/>
        <n v="1168190"/>
        <n v="2584530.8000000003"/>
        <n v="3061082.25"/>
        <n v="6611411.7200000007"/>
        <n v="3146006.75"/>
        <n v="702680"/>
        <n v="1002383"/>
        <n v="28285"/>
        <n v="525110"/>
        <n v="16305014.4"/>
        <n v="3133971.25"/>
        <n v="620104"/>
        <n v="717799"/>
        <n v="5235000"/>
        <n v="31453954.600000001"/>
        <n v="770356.5"/>
        <n v="172158"/>
        <n v="347307.5"/>
        <n v="4042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">
  <r>
    <x v="0"/>
    <x v="0"/>
    <x v="0"/>
    <s v="ZD"/>
    <s v="Enforce"/>
    <d v="2023-01-12T00:00:00"/>
    <m/>
    <m/>
    <m/>
    <m/>
    <m/>
    <m/>
    <m/>
    <n v="346190"/>
    <m/>
    <m/>
    <n v="1536400"/>
    <m/>
    <n v="3000000"/>
    <n v="4882590"/>
    <m/>
  </r>
  <r>
    <x v="1"/>
    <x v="1"/>
    <x v="1"/>
    <s v="SZD"/>
    <s v="Enforce"/>
    <d v="2023-01-18T00:00:00"/>
    <m/>
    <m/>
    <m/>
    <m/>
    <m/>
    <m/>
    <m/>
    <m/>
    <n v="49453547.900000006"/>
    <n v="51115816.200000003"/>
    <n v="17695943.52"/>
    <m/>
    <m/>
    <n v="118265307.62"/>
    <m/>
  </r>
  <r>
    <x v="2"/>
    <x v="2"/>
    <x v="2"/>
    <s v="ZD"/>
    <s v="Terminated"/>
    <d v="2023-02-03T00:00:00"/>
    <m/>
    <m/>
    <m/>
    <m/>
    <m/>
    <m/>
    <m/>
    <m/>
    <n v="473500"/>
    <m/>
    <m/>
    <m/>
    <m/>
    <n v="473500"/>
    <m/>
  </r>
  <r>
    <x v="3"/>
    <x v="3"/>
    <x v="3"/>
    <s v="SZD"/>
    <s v="Terminated"/>
    <d v="2023-02-06T00:00:00"/>
    <m/>
    <m/>
    <m/>
    <m/>
    <m/>
    <m/>
    <m/>
    <m/>
    <n v="565925"/>
    <m/>
    <m/>
    <m/>
    <m/>
    <n v="565925"/>
    <m/>
  </r>
  <r>
    <x v="3"/>
    <x v="4"/>
    <x v="4"/>
    <s v="ZD"/>
    <s v="Terminated"/>
    <d v="2023-02-06T00:00:00"/>
    <m/>
    <m/>
    <m/>
    <m/>
    <m/>
    <m/>
    <m/>
    <m/>
    <n v="332790"/>
    <m/>
    <m/>
    <m/>
    <m/>
    <n v="332790"/>
    <m/>
  </r>
  <r>
    <x v="0"/>
    <x v="5"/>
    <x v="5"/>
    <s v="ZD"/>
    <s v="Enforce"/>
    <d v="2023-02-06T00:00:00"/>
    <m/>
    <m/>
    <m/>
    <m/>
    <m/>
    <m/>
    <m/>
    <m/>
    <n v="573405"/>
    <n v="6595446"/>
    <n v="5634384"/>
    <m/>
    <m/>
    <n v="12803235"/>
    <m/>
  </r>
  <r>
    <x v="4"/>
    <x v="6"/>
    <x v="6"/>
    <s v="ZD"/>
    <s v="Enforce"/>
    <d v="2023-02-06T00:00:00"/>
    <m/>
    <m/>
    <m/>
    <m/>
    <m/>
    <m/>
    <m/>
    <m/>
    <n v="613300"/>
    <n v="3353361.45"/>
    <n v="1257062.3999999999"/>
    <n v="1603165"/>
    <m/>
    <n v="6826888.8499999996"/>
    <m/>
  </r>
  <r>
    <x v="5"/>
    <x v="7"/>
    <x v="7"/>
    <s v="SZD"/>
    <s v="Enforce"/>
    <d v="2023-02-09T00:00:00"/>
    <m/>
    <m/>
    <m/>
    <m/>
    <m/>
    <m/>
    <m/>
    <m/>
    <n v="431890"/>
    <n v="970905"/>
    <m/>
    <n v="2135810"/>
    <m/>
    <n v="3538605"/>
    <m/>
  </r>
  <r>
    <x v="0"/>
    <x v="8"/>
    <x v="8"/>
    <s v="ZD"/>
    <s v="Terminated"/>
    <d v="2023-02-09T00:00:00"/>
    <m/>
    <m/>
    <m/>
    <m/>
    <m/>
    <m/>
    <m/>
    <m/>
    <m/>
    <n v="375710"/>
    <m/>
    <m/>
    <m/>
    <n v="375710"/>
    <m/>
  </r>
  <r>
    <x v="2"/>
    <x v="9"/>
    <x v="9"/>
    <s v="ZD"/>
    <s v="Enforce"/>
    <d v="2023-02-09T00:00:00"/>
    <m/>
    <m/>
    <m/>
    <m/>
    <m/>
    <m/>
    <m/>
    <m/>
    <m/>
    <n v="14772353"/>
    <n v="19899925.600000001"/>
    <n v="4919979.5"/>
    <m/>
    <n v="39592258.100000001"/>
    <m/>
  </r>
  <r>
    <x v="6"/>
    <x v="10"/>
    <x v="10"/>
    <s v="SZD"/>
    <s v="Enforce"/>
    <d v="2023-02-09T00:00:00"/>
    <m/>
    <m/>
    <m/>
    <m/>
    <m/>
    <m/>
    <m/>
    <m/>
    <n v="760625.5"/>
    <n v="983855"/>
    <m/>
    <n v="2236825"/>
    <n v="2191140"/>
    <n v="6172445.5"/>
    <m/>
  </r>
  <r>
    <x v="1"/>
    <x v="11"/>
    <x v="11"/>
    <s v="ZD"/>
    <s v="Terminated"/>
    <d v="2023-02-13T00:00:00"/>
    <m/>
    <m/>
    <m/>
    <m/>
    <m/>
    <m/>
    <m/>
    <m/>
    <m/>
    <n v="386983.5"/>
    <m/>
    <m/>
    <m/>
    <n v="386983.5"/>
    <m/>
  </r>
  <r>
    <x v="1"/>
    <x v="12"/>
    <x v="12"/>
    <s v="ZD"/>
    <s v="Enforce"/>
    <d v="2023-02-16T00:00:00"/>
    <m/>
    <m/>
    <m/>
    <m/>
    <m/>
    <m/>
    <m/>
    <m/>
    <m/>
    <m/>
    <n v="791585.5"/>
    <n v="742800"/>
    <m/>
    <n v="1534385.5"/>
    <m/>
  </r>
  <r>
    <x v="7"/>
    <x v="13"/>
    <x v="13"/>
    <s v="ZD"/>
    <s v="Enforce"/>
    <d v="2023-02-23T00:00:00"/>
    <m/>
    <m/>
    <m/>
    <m/>
    <m/>
    <m/>
    <m/>
    <m/>
    <m/>
    <n v="3340527.8499999996"/>
    <n v="7342388.7000000002"/>
    <n v="1100945"/>
    <n v="1901195"/>
    <n v="13685056.550000001"/>
    <m/>
  </r>
  <r>
    <x v="8"/>
    <x v="14"/>
    <x v="14"/>
    <s v="ZD"/>
    <s v="Enforce"/>
    <d v="2023-02-23T00:00:00"/>
    <m/>
    <m/>
    <m/>
    <m/>
    <m/>
    <m/>
    <m/>
    <m/>
    <m/>
    <n v="548537.5"/>
    <n v="1118438.3999999999"/>
    <m/>
    <m/>
    <n v="1666975.9"/>
    <m/>
  </r>
  <r>
    <x v="8"/>
    <x v="15"/>
    <x v="15"/>
    <s v="ZD"/>
    <s v="Enforce"/>
    <d v="2023-02-23T00:00:00"/>
    <m/>
    <m/>
    <m/>
    <m/>
    <m/>
    <m/>
    <m/>
    <m/>
    <m/>
    <m/>
    <n v="566873"/>
    <m/>
    <m/>
    <n v="566873"/>
    <m/>
  </r>
  <r>
    <x v="0"/>
    <x v="16"/>
    <x v="16"/>
    <s v="ZD"/>
    <s v="Enforce"/>
    <d v="2023-02-23T00:00:00"/>
    <m/>
    <m/>
    <m/>
    <m/>
    <m/>
    <m/>
    <m/>
    <m/>
    <m/>
    <n v="612140"/>
    <n v="3687258.9"/>
    <m/>
    <m/>
    <n v="4299398.9000000004"/>
    <m/>
  </r>
  <r>
    <x v="9"/>
    <x v="17"/>
    <x v="17"/>
    <s v="ZD"/>
    <s v="Enforce"/>
    <d v="2023-02-23T00:00:00"/>
    <m/>
    <m/>
    <m/>
    <m/>
    <m/>
    <m/>
    <m/>
    <m/>
    <m/>
    <n v="7850843"/>
    <n v="8858582.8080000002"/>
    <n v="841325"/>
    <m/>
    <n v="17550750.807999998"/>
    <m/>
  </r>
  <r>
    <x v="9"/>
    <x v="18"/>
    <x v="18"/>
    <s v="ZD"/>
    <s v="Enforce"/>
    <d v="2023-02-23T00:00:00"/>
    <m/>
    <m/>
    <m/>
    <m/>
    <m/>
    <m/>
    <m/>
    <m/>
    <m/>
    <n v="5960000.7999999998"/>
    <n v="6893070"/>
    <m/>
    <m/>
    <n v="12853070.800000001"/>
    <m/>
  </r>
  <r>
    <x v="10"/>
    <x v="19"/>
    <x v="19"/>
    <s v="TD"/>
    <s v="Enforce"/>
    <d v="2023-02-27T00:00:00"/>
    <m/>
    <m/>
    <m/>
    <m/>
    <m/>
    <m/>
    <m/>
    <m/>
    <m/>
    <m/>
    <n v="37770825.609999999"/>
    <m/>
    <m/>
    <n v="37770825.609999999"/>
    <m/>
  </r>
  <r>
    <x v="3"/>
    <x v="20"/>
    <x v="20"/>
    <s v="ZD"/>
    <s v="Enforce"/>
    <d v="2023-02-27T00:00:00"/>
    <m/>
    <m/>
    <m/>
    <m/>
    <m/>
    <m/>
    <m/>
    <m/>
    <m/>
    <m/>
    <n v="6806914.4000000004"/>
    <m/>
    <m/>
    <n v="6806914.4000000004"/>
    <m/>
  </r>
  <r>
    <x v="5"/>
    <x v="21"/>
    <x v="21"/>
    <s v="ZD"/>
    <s v="Enforce"/>
    <d v="2023-02-27T00:00:00"/>
    <m/>
    <m/>
    <m/>
    <m/>
    <m/>
    <m/>
    <m/>
    <m/>
    <m/>
    <n v="3014874"/>
    <n v="1004486.4"/>
    <m/>
    <m/>
    <n v="4019360.4"/>
    <m/>
  </r>
  <r>
    <x v="0"/>
    <x v="22"/>
    <x v="22"/>
    <s v="ZD"/>
    <s v="Enforce"/>
    <d v="2023-03-02T00:00:00"/>
    <m/>
    <m/>
    <m/>
    <m/>
    <m/>
    <m/>
    <m/>
    <m/>
    <m/>
    <n v="906502.5"/>
    <n v="1041913.6"/>
    <n v="5557692"/>
    <m/>
    <n v="7506108.0999999996"/>
    <m/>
  </r>
  <r>
    <x v="1"/>
    <x v="23"/>
    <x v="23"/>
    <s v="RD"/>
    <s v="Enforce"/>
    <d v="2023-03-09T00:00:00"/>
    <m/>
    <m/>
    <m/>
    <m/>
    <m/>
    <m/>
    <m/>
    <m/>
    <m/>
    <m/>
    <n v="200585"/>
    <m/>
    <m/>
    <n v="200585"/>
    <m/>
  </r>
  <r>
    <x v="4"/>
    <x v="24"/>
    <x v="24"/>
    <s v="ZD"/>
    <s v="Enforce"/>
    <d v="2023-03-09T00:00:00"/>
    <m/>
    <m/>
    <m/>
    <m/>
    <m/>
    <m/>
    <m/>
    <m/>
    <m/>
    <n v="3436295.75"/>
    <n v="461651.20000000001"/>
    <m/>
    <m/>
    <n v="3897946.95"/>
    <m/>
  </r>
  <r>
    <x v="2"/>
    <x v="25"/>
    <x v="25"/>
    <s v="SZD"/>
    <s v="Enforce"/>
    <d v="2023-03-09T00:00:00"/>
    <m/>
    <m/>
    <m/>
    <m/>
    <m/>
    <m/>
    <m/>
    <m/>
    <m/>
    <n v="462650"/>
    <n v="922562.56000000006"/>
    <m/>
    <m/>
    <n v="1385212.56"/>
    <m/>
  </r>
  <r>
    <x v="5"/>
    <x v="26"/>
    <x v="26"/>
    <s v="ZD"/>
    <s v="Enforce"/>
    <d v="2023-03-09T00:00:00"/>
    <m/>
    <m/>
    <m/>
    <m/>
    <m/>
    <m/>
    <m/>
    <m/>
    <m/>
    <n v="6492257.2000000002"/>
    <n v="549498.5"/>
    <n v="821023"/>
    <n v="1752022"/>
    <n v="9614800.6999999993"/>
    <m/>
  </r>
  <r>
    <x v="8"/>
    <x v="27"/>
    <x v="27"/>
    <s v="RAD"/>
    <s v="Enforce"/>
    <d v="2023-03-13T00:00:00"/>
    <m/>
    <m/>
    <m/>
    <m/>
    <m/>
    <m/>
    <m/>
    <m/>
    <m/>
    <m/>
    <n v="39893584"/>
    <m/>
    <m/>
    <n v="39893584"/>
    <m/>
  </r>
  <r>
    <x v="8"/>
    <x v="28"/>
    <x v="28"/>
    <s v="ZD"/>
    <s v="Enforce"/>
    <d v="2023-03-13T00:00:00"/>
    <m/>
    <m/>
    <m/>
    <m/>
    <m/>
    <m/>
    <m/>
    <m/>
    <m/>
    <n v="966992.5"/>
    <n v="7242612.5"/>
    <m/>
    <m/>
    <n v="8209605"/>
    <m/>
  </r>
  <r>
    <x v="8"/>
    <x v="29"/>
    <x v="29"/>
    <s v="ZD"/>
    <s v="Terminated"/>
    <d v="2023-03-13T00:00:00"/>
    <m/>
    <m/>
    <m/>
    <m/>
    <m/>
    <m/>
    <m/>
    <m/>
    <m/>
    <m/>
    <n v="782092.80000000005"/>
    <m/>
    <m/>
    <n v="782092.80000000005"/>
    <m/>
  </r>
  <r>
    <x v="8"/>
    <x v="30"/>
    <x v="30"/>
    <s v="ZD"/>
    <s v="Enforce"/>
    <d v="2023-03-13T00:00:00"/>
    <m/>
    <m/>
    <m/>
    <m/>
    <m/>
    <m/>
    <m/>
    <m/>
    <m/>
    <n v="232040"/>
    <m/>
    <m/>
    <m/>
    <n v="232040"/>
    <m/>
  </r>
  <r>
    <x v="8"/>
    <x v="31"/>
    <x v="31"/>
    <s v="ZD"/>
    <s v="Enforce"/>
    <d v="2023-03-13T00:00:00"/>
    <m/>
    <m/>
    <m/>
    <m/>
    <m/>
    <m/>
    <m/>
    <m/>
    <m/>
    <n v="926847.5"/>
    <n v="3411795.75"/>
    <n v="693740"/>
    <m/>
    <n v="5032383.25"/>
    <m/>
  </r>
  <r>
    <x v="4"/>
    <x v="32"/>
    <x v="32"/>
    <s v="RAD"/>
    <s v="Enforce"/>
    <d v="2023-03-13T00:00:00"/>
    <m/>
    <m/>
    <m/>
    <m/>
    <m/>
    <m/>
    <m/>
    <m/>
    <m/>
    <m/>
    <n v="9860281.6799999997"/>
    <m/>
    <m/>
    <n v="9860281.6799999997"/>
    <m/>
  </r>
  <r>
    <x v="8"/>
    <x v="33"/>
    <x v="33"/>
    <s v="SZD"/>
    <s v="Enforce"/>
    <d v="2023-03-16T00:00:00"/>
    <m/>
    <m/>
    <m/>
    <m/>
    <m/>
    <m/>
    <m/>
    <m/>
    <m/>
    <m/>
    <n v="916250"/>
    <n v="930000"/>
    <m/>
    <n v="1846250"/>
    <m/>
  </r>
  <r>
    <x v="8"/>
    <x v="34"/>
    <x v="34"/>
    <s v="ZD"/>
    <s v="Enforce"/>
    <d v="2023-03-16T00:00:00"/>
    <m/>
    <m/>
    <m/>
    <m/>
    <m/>
    <m/>
    <m/>
    <m/>
    <m/>
    <m/>
    <n v="640000"/>
    <n v="602565"/>
    <m/>
    <n v="1242565"/>
    <m/>
  </r>
  <r>
    <x v="4"/>
    <x v="35"/>
    <x v="35"/>
    <s v="ZD"/>
    <s v="Enforce"/>
    <d v="2023-03-16T00:00:00"/>
    <m/>
    <m/>
    <m/>
    <m/>
    <m/>
    <m/>
    <m/>
    <m/>
    <m/>
    <m/>
    <n v="381288.32"/>
    <m/>
    <m/>
    <n v="381288.32"/>
    <m/>
  </r>
  <r>
    <x v="8"/>
    <x v="36"/>
    <x v="36"/>
    <s v="RD"/>
    <s v="Enforce"/>
    <d v="2023-03-20T00:00:00"/>
    <m/>
    <m/>
    <m/>
    <m/>
    <m/>
    <m/>
    <m/>
    <m/>
    <m/>
    <m/>
    <n v="259500.48"/>
    <m/>
    <m/>
    <n v="259500.48"/>
    <m/>
  </r>
  <r>
    <x v="8"/>
    <x v="37"/>
    <x v="37"/>
    <s v="ZD"/>
    <s v="Terminated"/>
    <d v="2023-03-20T00:00:00"/>
    <m/>
    <m/>
    <m/>
    <m/>
    <m/>
    <m/>
    <m/>
    <m/>
    <m/>
    <m/>
    <n v="450963.20000000001"/>
    <m/>
    <m/>
    <n v="450963.20000000001"/>
    <m/>
  </r>
  <r>
    <x v="1"/>
    <x v="38"/>
    <x v="38"/>
    <s v="ZD"/>
    <s v="Enforce"/>
    <d v="2023-03-20T00:00:00"/>
    <m/>
    <m/>
    <m/>
    <m/>
    <m/>
    <m/>
    <m/>
    <m/>
    <m/>
    <m/>
    <m/>
    <n v="440355"/>
    <m/>
    <n v="440355"/>
    <m/>
  </r>
  <r>
    <x v="6"/>
    <x v="39"/>
    <x v="39"/>
    <s v="RAD"/>
    <s v="Enforce"/>
    <d v="2023-03-20T00:00:00"/>
    <m/>
    <m/>
    <m/>
    <m/>
    <m/>
    <m/>
    <m/>
    <m/>
    <m/>
    <m/>
    <n v="288310.75199999998"/>
    <m/>
    <m/>
    <n v="288310.75199999998"/>
    <m/>
  </r>
  <r>
    <x v="6"/>
    <x v="40"/>
    <x v="40"/>
    <s v="SZD"/>
    <s v="Enforce"/>
    <d v="2023-03-20T00:00:00"/>
    <m/>
    <m/>
    <m/>
    <m/>
    <m/>
    <m/>
    <m/>
    <m/>
    <m/>
    <m/>
    <n v="9654404.6999999993"/>
    <n v="8589071.5"/>
    <m/>
    <n v="18243476.199999999"/>
    <m/>
  </r>
  <r>
    <x v="10"/>
    <x v="41"/>
    <x v="41"/>
    <s v="RD"/>
    <s v="Enforce"/>
    <d v="2023-03-23T00:00:00"/>
    <m/>
    <m/>
    <m/>
    <m/>
    <m/>
    <m/>
    <m/>
    <m/>
    <m/>
    <m/>
    <n v="295885.68"/>
    <m/>
    <m/>
    <n v="295885.68"/>
    <m/>
  </r>
  <r>
    <x v="9"/>
    <x v="42"/>
    <x v="42"/>
    <s v="RAD"/>
    <s v="Enforce"/>
    <d v="2023-03-23T00:00:00"/>
    <m/>
    <m/>
    <m/>
    <m/>
    <m/>
    <m/>
    <m/>
    <m/>
    <m/>
    <m/>
    <n v="324082.152"/>
    <m/>
    <m/>
    <n v="324082.152"/>
    <m/>
  </r>
  <r>
    <x v="9"/>
    <x v="43"/>
    <x v="43"/>
    <s v="ZD"/>
    <s v="Enforce"/>
    <d v="2023-03-23T00:00:00"/>
    <m/>
    <m/>
    <m/>
    <m/>
    <m/>
    <m/>
    <m/>
    <m/>
    <m/>
    <m/>
    <n v="3340082.2"/>
    <n v="317357.25"/>
    <m/>
    <n v="3657439.45"/>
    <m/>
  </r>
  <r>
    <x v="9"/>
    <x v="44"/>
    <x v="44"/>
    <s v="ZD"/>
    <s v="Enforce"/>
    <d v="2023-03-23T00:00:00"/>
    <m/>
    <m/>
    <m/>
    <m/>
    <m/>
    <m/>
    <m/>
    <m/>
    <m/>
    <m/>
    <n v="429664"/>
    <m/>
    <m/>
    <n v="429664"/>
    <m/>
  </r>
  <r>
    <x v="9"/>
    <x v="45"/>
    <x v="45"/>
    <s v="SZD"/>
    <s v="Enforce"/>
    <d v="2023-03-23T00:00:00"/>
    <m/>
    <m/>
    <m/>
    <m/>
    <m/>
    <m/>
    <m/>
    <m/>
    <m/>
    <m/>
    <n v="25372981.5"/>
    <n v="9651488"/>
    <m/>
    <n v="35024469.5"/>
    <m/>
  </r>
  <r>
    <x v="10"/>
    <x v="46"/>
    <x v="46"/>
    <s v="RD"/>
    <s v="Enforce"/>
    <d v="2023-03-27T00:00:00"/>
    <m/>
    <m/>
    <m/>
    <m/>
    <m/>
    <m/>
    <m/>
    <m/>
    <m/>
    <m/>
    <n v="16679025.979999999"/>
    <m/>
    <m/>
    <n v="16679025.979999999"/>
    <m/>
  </r>
  <r>
    <x v="8"/>
    <x v="47"/>
    <x v="47"/>
    <s v="RAD"/>
    <s v="Enforce"/>
    <d v="2023-03-27T00:00:00"/>
    <m/>
    <m/>
    <m/>
    <m/>
    <m/>
    <m/>
    <m/>
    <m/>
    <m/>
    <m/>
    <n v="4454235.5999999996"/>
    <m/>
    <m/>
    <n v="4454235.5999999996"/>
    <m/>
  </r>
  <r>
    <x v="8"/>
    <x v="48"/>
    <x v="48"/>
    <s v="RAD"/>
    <s v="Enforce"/>
    <d v="2023-03-27T00:00:00"/>
    <m/>
    <m/>
    <m/>
    <m/>
    <m/>
    <m/>
    <m/>
    <m/>
    <m/>
    <m/>
    <n v="28820881.75"/>
    <m/>
    <m/>
    <n v="28820881.75"/>
    <m/>
  </r>
  <r>
    <x v="8"/>
    <x v="49"/>
    <x v="49"/>
    <s v="ZD"/>
    <s v="Enforce"/>
    <d v="2023-03-27T00:00:00"/>
    <m/>
    <m/>
    <m/>
    <m/>
    <m/>
    <m/>
    <m/>
    <m/>
    <m/>
    <m/>
    <n v="3565916.9"/>
    <n v="7716020"/>
    <m/>
    <n v="11281936.9"/>
    <m/>
  </r>
  <r>
    <x v="9"/>
    <x v="50"/>
    <x v="50"/>
    <s v="ZD"/>
    <s v="Enforce"/>
    <d v="2023-03-27T00:00:00"/>
    <m/>
    <m/>
    <m/>
    <m/>
    <m/>
    <m/>
    <m/>
    <m/>
    <m/>
    <m/>
    <n v="544192"/>
    <n v="660285"/>
    <m/>
    <n v="1204477"/>
    <m/>
  </r>
  <r>
    <x v="4"/>
    <x v="51"/>
    <x v="51"/>
    <s v="ZD"/>
    <s v="Enforce"/>
    <d v="2023-03-27T00:00:00"/>
    <m/>
    <m/>
    <m/>
    <m/>
    <m/>
    <m/>
    <m/>
    <m/>
    <m/>
    <m/>
    <n v="13123595.1"/>
    <n v="11068820.75"/>
    <m/>
    <n v="24192415.850000001"/>
    <m/>
  </r>
  <r>
    <x v="4"/>
    <x v="52"/>
    <x v="52"/>
    <s v="ZD"/>
    <s v="Enforce"/>
    <d v="2023-03-27T00:00:00"/>
    <m/>
    <m/>
    <m/>
    <m/>
    <m/>
    <m/>
    <m/>
    <m/>
    <m/>
    <m/>
    <n v="7750372"/>
    <n v="9667913.8000000007"/>
    <m/>
    <n v="17418285.800000001"/>
    <m/>
  </r>
  <r>
    <x v="7"/>
    <x v="53"/>
    <x v="53"/>
    <s v="ZD"/>
    <s v="Enforce"/>
    <d v="2023-03-30T00:00:00"/>
    <m/>
    <m/>
    <m/>
    <m/>
    <m/>
    <m/>
    <m/>
    <m/>
    <m/>
    <m/>
    <n v="895974.40000000002"/>
    <n v="730355"/>
    <m/>
    <n v="1626329.4"/>
    <m/>
  </r>
  <r>
    <x v="8"/>
    <x v="54"/>
    <x v="54"/>
    <s v="ZD"/>
    <s v="Enforce"/>
    <d v="2023-03-30T00:00:00"/>
    <m/>
    <m/>
    <m/>
    <m/>
    <m/>
    <m/>
    <m/>
    <m/>
    <m/>
    <m/>
    <n v="9122309.4000000004"/>
    <n v="36977626.25"/>
    <n v="484325"/>
    <n v="46584260.649999999"/>
    <m/>
  </r>
  <r>
    <x v="4"/>
    <x v="55"/>
    <x v="55"/>
    <s v="ZD"/>
    <s v="Enforce"/>
    <d v="2023-03-30T00:00:00"/>
    <m/>
    <m/>
    <m/>
    <m/>
    <m/>
    <m/>
    <m/>
    <m/>
    <m/>
    <m/>
    <n v="871521.92"/>
    <n v="670839.5"/>
    <m/>
    <n v="1542361.42"/>
    <m/>
  </r>
  <r>
    <x v="10"/>
    <x v="56"/>
    <x v="56"/>
    <s v="SZD"/>
    <s v="Enforce"/>
    <d v="2023-04-03T00:00:00"/>
    <m/>
    <m/>
    <m/>
    <m/>
    <m/>
    <m/>
    <m/>
    <m/>
    <m/>
    <m/>
    <n v="809062.40000000002"/>
    <n v="870275"/>
    <m/>
    <n v="1679337.4"/>
    <m/>
  </r>
  <r>
    <x v="1"/>
    <x v="57"/>
    <x v="57"/>
    <s v="ZD"/>
    <s v="Enforce"/>
    <d v="2023-04-03T00:00:00"/>
    <m/>
    <m/>
    <m/>
    <m/>
    <m/>
    <m/>
    <m/>
    <m/>
    <m/>
    <m/>
    <n v="457037"/>
    <n v="3057061.6"/>
    <m/>
    <n v="3514098.6"/>
    <m/>
  </r>
  <r>
    <x v="7"/>
    <x v="58"/>
    <x v="58"/>
    <s v="ZD"/>
    <s v="Enforce"/>
    <d v="2023-04-03T00:00:00"/>
    <m/>
    <m/>
    <m/>
    <m/>
    <m/>
    <m/>
    <m/>
    <m/>
    <m/>
    <m/>
    <n v="123417.60000000001"/>
    <n v="545660"/>
    <m/>
    <n v="669077.6"/>
    <m/>
  </r>
  <r>
    <x v="8"/>
    <x v="59"/>
    <x v="59"/>
    <s v="ZD"/>
    <s v="Enforce"/>
    <d v="2023-04-03T00:00:00"/>
    <m/>
    <m/>
    <m/>
    <m/>
    <m/>
    <m/>
    <m/>
    <m/>
    <m/>
    <m/>
    <n v="375345"/>
    <n v="623395"/>
    <m/>
    <n v="998740"/>
    <m/>
  </r>
  <r>
    <x v="0"/>
    <x v="60"/>
    <x v="60"/>
    <s v="ZD"/>
    <s v="Enforce"/>
    <d v="2023-04-03T00:00:00"/>
    <m/>
    <m/>
    <m/>
    <m/>
    <m/>
    <m/>
    <m/>
    <m/>
    <m/>
    <m/>
    <m/>
    <n v="32197203"/>
    <m/>
    <n v="32197203"/>
    <m/>
  </r>
  <r>
    <x v="10"/>
    <x v="61"/>
    <x v="61"/>
    <s v="RD"/>
    <s v="Enforce"/>
    <d v="2023-04-06T00:00:00"/>
    <m/>
    <m/>
    <m/>
    <m/>
    <m/>
    <m/>
    <m/>
    <m/>
    <m/>
    <m/>
    <n v="94000"/>
    <m/>
    <m/>
    <n v="94000"/>
    <m/>
  </r>
  <r>
    <x v="9"/>
    <x v="62"/>
    <x v="62"/>
    <s v="ZD"/>
    <s v="Enforce"/>
    <d v="2023-04-06T00:00:00"/>
    <m/>
    <m/>
    <m/>
    <m/>
    <m/>
    <m/>
    <m/>
    <m/>
    <m/>
    <m/>
    <n v="46275028.799999997"/>
    <n v="68734516.900000006"/>
    <m/>
    <n v="115009545.7"/>
    <m/>
  </r>
  <r>
    <x v="4"/>
    <x v="63"/>
    <x v="63"/>
    <s v="ZD"/>
    <s v="Enforce"/>
    <d v="2023-04-06T00:00:00"/>
    <m/>
    <m/>
    <m/>
    <m/>
    <m/>
    <m/>
    <m/>
    <m/>
    <m/>
    <m/>
    <n v="691731.2"/>
    <n v="640000"/>
    <n v="659515"/>
    <n v="1991246.2"/>
    <m/>
  </r>
  <r>
    <x v="10"/>
    <x v="64"/>
    <x v="64"/>
    <s v="SZD"/>
    <s v="Enforce"/>
    <d v="2023-04-07T00:00:00"/>
    <m/>
    <m/>
    <m/>
    <m/>
    <m/>
    <m/>
    <m/>
    <m/>
    <m/>
    <m/>
    <n v="640000"/>
    <n v="920300"/>
    <m/>
    <n v="1560300"/>
    <m/>
  </r>
  <r>
    <x v="2"/>
    <x v="65"/>
    <x v="65"/>
    <s v="RAD"/>
    <s v="Enforce"/>
    <d v="2023-04-10T00:00:00"/>
    <m/>
    <m/>
    <m/>
    <m/>
    <m/>
    <m/>
    <m/>
    <m/>
    <m/>
    <m/>
    <n v="55293253.75"/>
    <m/>
    <m/>
    <n v="55293253.75"/>
    <m/>
  </r>
  <r>
    <x v="2"/>
    <x v="66"/>
    <x v="66"/>
    <s v="ZD"/>
    <s v="Terminated"/>
    <d v="2023-04-10T00:00:00"/>
    <m/>
    <m/>
    <m/>
    <m/>
    <m/>
    <m/>
    <m/>
    <m/>
    <m/>
    <m/>
    <n v="8278581.2000000002"/>
    <m/>
    <m/>
    <n v="8278581.2000000002"/>
    <m/>
  </r>
  <r>
    <x v="10"/>
    <x v="67"/>
    <x v="67"/>
    <s v="SZD"/>
    <s v="Enforce"/>
    <d v="2023-04-10T00:00:00"/>
    <m/>
    <m/>
    <m/>
    <m/>
    <m/>
    <m/>
    <m/>
    <m/>
    <m/>
    <m/>
    <n v="1074310.3999999999"/>
    <m/>
    <m/>
    <n v="1074310.3999999999"/>
    <m/>
  </r>
  <r>
    <x v="10"/>
    <x v="68"/>
    <x v="68"/>
    <s v="ZD"/>
    <s v="Enforce"/>
    <d v="2023-04-10T00:00:00"/>
    <m/>
    <m/>
    <m/>
    <m/>
    <m/>
    <m/>
    <m/>
    <m/>
    <m/>
    <m/>
    <n v="8624752.8000000007"/>
    <n v="5431560.75"/>
    <m/>
    <n v="14056313.550000001"/>
    <m/>
  </r>
  <r>
    <x v="8"/>
    <x v="69"/>
    <x v="69"/>
    <s v="ZD"/>
    <s v="Enforce"/>
    <d v="2023-04-10T00:00:00"/>
    <m/>
    <m/>
    <m/>
    <m/>
    <m/>
    <m/>
    <m/>
    <m/>
    <m/>
    <m/>
    <n v="3464500"/>
    <n v="950000"/>
    <m/>
    <n v="4414500"/>
    <m/>
  </r>
  <r>
    <x v="4"/>
    <x v="70"/>
    <x v="70"/>
    <s v="ZD"/>
    <s v="Enforce"/>
    <d v="2023-04-10T00:00:00"/>
    <m/>
    <m/>
    <m/>
    <m/>
    <m/>
    <m/>
    <m/>
    <m/>
    <m/>
    <m/>
    <n v="33493387.199999999"/>
    <n v="34958866"/>
    <n v="872645"/>
    <n v="69324898.200000003"/>
    <m/>
  </r>
  <r>
    <x v="4"/>
    <x v="71"/>
    <x v="71"/>
    <s v="ZD"/>
    <s v="Enforce"/>
    <d v="2023-04-10T00:00:00"/>
    <m/>
    <m/>
    <m/>
    <m/>
    <m/>
    <m/>
    <m/>
    <m/>
    <m/>
    <m/>
    <n v="144550"/>
    <m/>
    <m/>
    <n v="144550"/>
    <m/>
  </r>
  <r>
    <x v="5"/>
    <x v="72"/>
    <x v="72"/>
    <s v="ZD"/>
    <s v="Enforce"/>
    <d v="2023-04-17T00:00:00"/>
    <m/>
    <m/>
    <m/>
    <m/>
    <m/>
    <m/>
    <m/>
    <m/>
    <m/>
    <m/>
    <m/>
    <n v="355000"/>
    <m/>
    <n v="355000"/>
    <m/>
  </r>
  <r>
    <x v="2"/>
    <x v="73"/>
    <x v="73"/>
    <s v="SZD"/>
    <s v="Enforce"/>
    <d v="2023-04-17T00:00:00"/>
    <m/>
    <m/>
    <m/>
    <m/>
    <m/>
    <m/>
    <m/>
    <m/>
    <m/>
    <m/>
    <m/>
    <n v="15505521.675000001"/>
    <m/>
    <n v="15505521.675000001"/>
    <m/>
  </r>
  <r>
    <x v="1"/>
    <x v="74"/>
    <x v="74"/>
    <s v="ZD"/>
    <s v="Enforce"/>
    <d v="2023-04-19T00:00:00"/>
    <m/>
    <m/>
    <m/>
    <m/>
    <m/>
    <m/>
    <m/>
    <m/>
    <m/>
    <m/>
    <m/>
    <n v="404100"/>
    <m/>
    <n v="404100"/>
    <m/>
  </r>
  <r>
    <x v="2"/>
    <x v="75"/>
    <x v="75"/>
    <s v="ZD"/>
    <s v="Enforce"/>
    <d v="2023-04-19T00:00:00"/>
    <m/>
    <m/>
    <m/>
    <m/>
    <m/>
    <m/>
    <m/>
    <m/>
    <m/>
    <m/>
    <m/>
    <n v="13571198.550000001"/>
    <m/>
    <n v="13571198.550000001"/>
    <m/>
  </r>
  <r>
    <x v="4"/>
    <x v="76"/>
    <x v="76"/>
    <s v="ZD"/>
    <s v="Enforce"/>
    <d v="2023-04-19T00:00:00"/>
    <m/>
    <m/>
    <m/>
    <m/>
    <m/>
    <m/>
    <m/>
    <m/>
    <m/>
    <m/>
    <m/>
    <n v="5861063"/>
    <m/>
    <n v="5861063"/>
    <m/>
  </r>
  <r>
    <x v="8"/>
    <x v="77"/>
    <x v="77"/>
    <s v="ZD"/>
    <s v="Enforce"/>
    <d v="2023-04-21T00:00:00"/>
    <m/>
    <m/>
    <m/>
    <m/>
    <m/>
    <m/>
    <m/>
    <m/>
    <m/>
    <m/>
    <m/>
    <n v="33593235"/>
    <n v="7422193.5"/>
    <n v="41015428.5"/>
    <m/>
  </r>
  <r>
    <x v="8"/>
    <x v="78"/>
    <x v="78"/>
    <s v="ZD"/>
    <s v="Enforce"/>
    <d v="2023-04-21T00:00:00"/>
    <m/>
    <m/>
    <m/>
    <m/>
    <m/>
    <m/>
    <m/>
    <m/>
    <m/>
    <m/>
    <m/>
    <n v="32258290"/>
    <n v="13074812.75"/>
    <n v="45333102.75"/>
    <m/>
  </r>
  <r>
    <x v="4"/>
    <x v="79"/>
    <x v="79"/>
    <s v="ZD"/>
    <s v="Enforce"/>
    <d v="2023-04-21T00:00:00"/>
    <m/>
    <m/>
    <m/>
    <m/>
    <m/>
    <m/>
    <m/>
    <m/>
    <m/>
    <m/>
    <m/>
    <n v="35322984.799999997"/>
    <m/>
    <n v="35322984.799999997"/>
    <m/>
  </r>
  <r>
    <x v="10"/>
    <x v="80"/>
    <x v="80"/>
    <s v="ZD"/>
    <s v="Enforce"/>
    <d v="2023-04-21T00:00:00"/>
    <m/>
    <m/>
    <m/>
    <m/>
    <m/>
    <m/>
    <m/>
    <m/>
    <m/>
    <m/>
    <m/>
    <n v="12799594.5"/>
    <n v="674840"/>
    <n v="13474434.5"/>
    <m/>
  </r>
  <r>
    <x v="6"/>
    <x v="81"/>
    <x v="81"/>
    <s v="ZD"/>
    <s v="Enforce"/>
    <d v="2023-04-24T00:00:00"/>
    <m/>
    <m/>
    <m/>
    <m/>
    <m/>
    <m/>
    <m/>
    <m/>
    <m/>
    <m/>
    <m/>
    <n v="14532219.25"/>
    <m/>
    <n v="14532219.25"/>
    <m/>
  </r>
  <r>
    <x v="6"/>
    <x v="82"/>
    <x v="82"/>
    <s v="ZD"/>
    <s v="Enforce"/>
    <d v="2023-04-24T00:00:00"/>
    <m/>
    <m/>
    <m/>
    <m/>
    <m/>
    <m/>
    <m/>
    <m/>
    <m/>
    <m/>
    <m/>
    <n v="2960514.45"/>
    <m/>
    <n v="2960514.45"/>
    <m/>
  </r>
  <r>
    <x v="5"/>
    <x v="83"/>
    <x v="83"/>
    <s v="ZD"/>
    <s v="Enforce"/>
    <d v="2023-04-24T00:00:00"/>
    <m/>
    <m/>
    <m/>
    <m/>
    <m/>
    <m/>
    <m/>
    <m/>
    <m/>
    <m/>
    <m/>
    <n v="537704"/>
    <m/>
    <n v="537704"/>
    <m/>
  </r>
  <r>
    <x v="10"/>
    <x v="84"/>
    <x v="84"/>
    <s v="ZD"/>
    <s v="Enforce"/>
    <d v="2023-04-24T00:00:00"/>
    <m/>
    <m/>
    <m/>
    <m/>
    <m/>
    <m/>
    <m/>
    <m/>
    <m/>
    <m/>
    <m/>
    <n v="6998852"/>
    <n v="382497.32"/>
    <n v="7381349.3200000003"/>
    <m/>
  </r>
  <r>
    <x v="5"/>
    <x v="85"/>
    <x v="85"/>
    <s v="ZD"/>
    <s v="Enforce"/>
    <d v="2023-04-26T00:00:00"/>
    <m/>
    <m/>
    <m/>
    <m/>
    <m/>
    <m/>
    <m/>
    <m/>
    <m/>
    <m/>
    <m/>
    <n v="6494293.4500000002"/>
    <n v="8627385.4499999993"/>
    <n v="15121678.899999999"/>
    <m/>
  </r>
  <r>
    <x v="8"/>
    <x v="86"/>
    <x v="86"/>
    <s v="SZD"/>
    <s v="Enforce"/>
    <d v="2023-04-28T00:00:00"/>
    <m/>
    <m/>
    <m/>
    <m/>
    <m/>
    <m/>
    <m/>
    <m/>
    <m/>
    <m/>
    <m/>
    <n v="38798391.100000001"/>
    <n v="10225785.5"/>
    <n v="49024176.600000001"/>
    <m/>
  </r>
  <r>
    <x v="10"/>
    <x v="87"/>
    <x v="87"/>
    <s v="ZD"/>
    <s v="Enforce"/>
    <d v="2023-04-28T00:00:00"/>
    <m/>
    <m/>
    <m/>
    <m/>
    <m/>
    <m/>
    <m/>
    <m/>
    <m/>
    <m/>
    <m/>
    <n v="33122664.5"/>
    <m/>
    <n v="33122664.5"/>
    <m/>
  </r>
  <r>
    <x v="2"/>
    <x v="88"/>
    <x v="88"/>
    <s v="ZD"/>
    <s v="Enforce"/>
    <d v="2023-05-08T00:00:00"/>
    <m/>
    <m/>
    <m/>
    <m/>
    <m/>
    <m/>
    <m/>
    <m/>
    <m/>
    <m/>
    <m/>
    <n v="221527482"/>
    <m/>
    <n v="221527482"/>
    <m/>
  </r>
  <r>
    <x v="10"/>
    <x v="89"/>
    <x v="89"/>
    <s v="ZD"/>
    <s v="Enforce"/>
    <d v="2023-05-08T00:00:00"/>
    <m/>
    <m/>
    <m/>
    <m/>
    <m/>
    <m/>
    <m/>
    <m/>
    <m/>
    <m/>
    <m/>
    <n v="765280"/>
    <m/>
    <n v="765280"/>
    <m/>
  </r>
  <r>
    <x v="3"/>
    <x v="90"/>
    <x v="90"/>
    <s v="ZD"/>
    <s v="Enforce"/>
    <d v="2023-05-12T00:00:00"/>
    <m/>
    <m/>
    <m/>
    <m/>
    <m/>
    <m/>
    <m/>
    <m/>
    <m/>
    <m/>
    <m/>
    <n v="603410"/>
    <m/>
    <n v="603410"/>
    <m/>
  </r>
  <r>
    <x v="0"/>
    <x v="91"/>
    <x v="91"/>
    <s v="ZD"/>
    <s v="Enforce"/>
    <d v="2023-05-15T00:00:00"/>
    <m/>
    <m/>
    <m/>
    <m/>
    <m/>
    <m/>
    <m/>
    <m/>
    <m/>
    <m/>
    <m/>
    <n v="233530"/>
    <m/>
    <n v="233530"/>
    <m/>
  </r>
  <r>
    <x v="2"/>
    <x v="92"/>
    <x v="92"/>
    <s v="ZD"/>
    <s v="Enforce"/>
    <d v="2023-05-18T00:00:00"/>
    <m/>
    <m/>
    <m/>
    <m/>
    <m/>
    <m/>
    <m/>
    <m/>
    <m/>
    <m/>
    <m/>
    <m/>
    <n v="13083671.475"/>
    <n v="13083671.475"/>
    <m/>
  </r>
  <r>
    <x v="2"/>
    <x v="93"/>
    <x v="93"/>
    <s v="ZD"/>
    <s v="Enforce"/>
    <d v="2023-05-22T00:00:00"/>
    <m/>
    <m/>
    <m/>
    <m/>
    <m/>
    <m/>
    <m/>
    <m/>
    <m/>
    <m/>
    <n v="42706344.799999997"/>
    <n v="64039477.623999998"/>
    <m/>
    <n v="106745822.42399999"/>
    <m/>
  </r>
  <r>
    <x v="2"/>
    <x v="94"/>
    <x v="94"/>
    <s v="SRD"/>
    <s v="Enforce"/>
    <d v="2022-01-04T00:00:00"/>
    <m/>
    <n v="118615436.62"/>
    <m/>
    <m/>
    <n v="382158289.98000002"/>
    <m/>
    <m/>
    <n v="366935563.07749999"/>
    <m/>
    <m/>
    <n v="419421549.95999998"/>
    <m/>
    <m/>
    <n v="1287130839.6375"/>
    <m/>
  </r>
  <r>
    <x v="2"/>
    <x v="95"/>
    <x v="95"/>
    <s v="RAD"/>
    <s v="Enforce"/>
    <d v="2022-08-01T00:00:00"/>
    <m/>
    <m/>
    <m/>
    <m/>
    <n v="237356.7"/>
    <m/>
    <m/>
    <n v="107709462.94999999"/>
    <m/>
    <m/>
    <n v="160105191.95600003"/>
    <m/>
    <m/>
    <n v="268052011.60600001"/>
    <m/>
  </r>
  <r>
    <x v="2"/>
    <x v="96"/>
    <x v="96"/>
    <s v="RAD"/>
    <s v="Enforce"/>
    <d v="2022-01-04T00:00:00"/>
    <n v="3307420.8299999996"/>
    <n v="58285776"/>
    <n v="71853831.799999997"/>
    <n v="64755471.900000006"/>
    <n v="130139166.96000002"/>
    <m/>
    <m/>
    <n v="152635959.19999999"/>
    <m/>
    <n v="747736"/>
    <n v="168465292.44550002"/>
    <n v="2800000"/>
    <m/>
    <n v="652990655.13549995"/>
    <m/>
  </r>
  <r>
    <x v="2"/>
    <x v="97"/>
    <x v="97"/>
    <s v="SZD"/>
    <s v="Terminated"/>
    <d v="2022-01-17T00:00:00"/>
    <m/>
    <m/>
    <m/>
    <m/>
    <n v="10186913.160000002"/>
    <m/>
    <m/>
    <m/>
    <m/>
    <m/>
    <m/>
    <m/>
    <m/>
    <n v="10186913.160000002"/>
    <m/>
  </r>
  <r>
    <x v="9"/>
    <x v="98"/>
    <x v="98"/>
    <s v="SZD"/>
    <s v="Terminated"/>
    <d v="2021-04-27T00:00:00"/>
    <m/>
    <n v="48355440"/>
    <m/>
    <m/>
    <m/>
    <m/>
    <m/>
    <m/>
    <m/>
    <m/>
    <m/>
    <m/>
    <m/>
    <n v="48355440"/>
    <m/>
  </r>
  <r>
    <x v="1"/>
    <x v="99"/>
    <x v="99"/>
    <s v="TD"/>
    <s v="Terminated"/>
    <d v="2016-10-10T00:00:00"/>
    <m/>
    <n v="2490320.7349999999"/>
    <m/>
    <m/>
    <m/>
    <m/>
    <m/>
    <m/>
    <m/>
    <m/>
    <m/>
    <m/>
    <m/>
    <n v="2490320.7349999999"/>
    <m/>
  </r>
  <r>
    <x v="1"/>
    <x v="100"/>
    <x v="100"/>
    <s v="RAD"/>
    <s v="Enforce"/>
    <d v="2016-11-28T00:00:00"/>
    <m/>
    <m/>
    <m/>
    <m/>
    <m/>
    <m/>
    <m/>
    <m/>
    <m/>
    <m/>
    <n v="586364.6"/>
    <m/>
    <m/>
    <n v="586364.6"/>
    <m/>
  </r>
  <r>
    <x v="0"/>
    <x v="101"/>
    <x v="101"/>
    <s v="RAD"/>
    <s v="Enforce"/>
    <d v="2021-09-07T00:00:00"/>
    <m/>
    <m/>
    <m/>
    <m/>
    <m/>
    <m/>
    <m/>
    <m/>
    <m/>
    <m/>
    <n v="366371"/>
    <m/>
    <m/>
    <n v="366371"/>
    <m/>
  </r>
  <r>
    <x v="2"/>
    <x v="102"/>
    <x v="102"/>
    <s v="TAD"/>
    <s v="Enforce"/>
    <d v="2017-04-18T00:00:00"/>
    <m/>
    <n v="8464384.5899999999"/>
    <m/>
    <m/>
    <n v="390051412.25999999"/>
    <m/>
    <m/>
    <n v="422406811.56499994"/>
    <m/>
    <m/>
    <n v="575750996.597"/>
    <m/>
    <m/>
    <n v="1396673605.0120001"/>
    <m/>
  </r>
  <r>
    <x v="7"/>
    <x v="103"/>
    <x v="103"/>
    <s v="ZD"/>
    <s v="Terminated"/>
    <d v="2022-09-12T00:00:00"/>
    <m/>
    <m/>
    <m/>
    <n v="5476842"/>
    <n v="10162126.800000001"/>
    <m/>
    <m/>
    <m/>
    <m/>
    <m/>
    <m/>
    <m/>
    <m/>
    <n v="15638968.800000001"/>
    <m/>
  </r>
  <r>
    <x v="1"/>
    <x v="104"/>
    <x v="104"/>
    <s v="RD"/>
    <s v="Terminated"/>
    <d v="2023-02-09T00:00:00"/>
    <m/>
    <m/>
    <m/>
    <m/>
    <m/>
    <m/>
    <m/>
    <m/>
    <m/>
    <m/>
    <n v="135043.28"/>
    <m/>
    <m/>
    <n v="135043.28"/>
    <m/>
  </r>
  <r>
    <x v="6"/>
    <x v="105"/>
    <x v="105"/>
    <s v="SZD"/>
    <s v="Enforce"/>
    <d v="2018-02-09T00:00:00"/>
    <n v="18871024.899999999"/>
    <n v="23625323.399999999"/>
    <n v="25969933"/>
    <n v="23940215.699999999"/>
    <n v="100646719.51800001"/>
    <m/>
    <m/>
    <m/>
    <m/>
    <m/>
    <m/>
    <m/>
    <m/>
    <n v="193053216.51800001"/>
    <m/>
  </r>
  <r>
    <x v="6"/>
    <x v="106"/>
    <x v="106"/>
    <s v="ZD"/>
    <s v="Enforce"/>
    <d v="2021-10-25T00:00:00"/>
    <n v="16968866.399999999"/>
    <n v="10779274.300000001"/>
    <m/>
    <n v="5481512"/>
    <n v="4491175"/>
    <m/>
    <m/>
    <n v="9765189"/>
    <m/>
    <m/>
    <m/>
    <m/>
    <m/>
    <n v="47486016.700000003"/>
    <m/>
  </r>
  <r>
    <x v="6"/>
    <x v="107"/>
    <x v="107"/>
    <s v="SZD"/>
    <s v="Enforce"/>
    <d v="2018-04-09T00:00:00"/>
    <m/>
    <m/>
    <m/>
    <m/>
    <m/>
    <m/>
    <m/>
    <n v="3264724"/>
    <m/>
    <m/>
    <n v="4336464"/>
    <m/>
    <m/>
    <n v="7601188"/>
    <m/>
  </r>
  <r>
    <x v="5"/>
    <x v="108"/>
    <x v="108"/>
    <s v="RD"/>
    <s v="Enforce"/>
    <d v="2021-07-07T00:00:00"/>
    <m/>
    <n v="26552923.719999995"/>
    <m/>
    <m/>
    <n v="8398774"/>
    <m/>
    <m/>
    <n v="4623033.28"/>
    <m/>
    <m/>
    <n v="82977956.640000001"/>
    <m/>
    <m/>
    <n v="122552687.64"/>
    <m/>
  </r>
  <r>
    <x v="6"/>
    <x v="109"/>
    <x v="109"/>
    <s v="RD"/>
    <s v="Enforce"/>
    <d v="2022-07-25T00:00:00"/>
    <m/>
    <n v="184182.6"/>
    <m/>
    <m/>
    <n v="4332567.1100000003"/>
    <m/>
    <m/>
    <n v="784935.48"/>
    <m/>
    <m/>
    <n v="11430052.4"/>
    <m/>
    <m/>
    <n v="16731737.59"/>
    <m/>
  </r>
  <r>
    <x v="6"/>
    <x v="110"/>
    <x v="110"/>
    <s v="SZD"/>
    <s v="Terminated"/>
    <d v="2018-09-05T00:00:00"/>
    <m/>
    <m/>
    <m/>
    <m/>
    <n v="5738168"/>
    <m/>
    <m/>
    <m/>
    <m/>
    <m/>
    <m/>
    <m/>
    <m/>
    <n v="5738168"/>
    <m/>
  </r>
  <r>
    <x v="5"/>
    <x v="111"/>
    <x v="111"/>
    <s v="RAD"/>
    <s v="Enforce"/>
    <d v="2018-10-26T00:00:00"/>
    <m/>
    <n v="17560989.240000002"/>
    <m/>
    <m/>
    <n v="926307.83999999997"/>
    <m/>
    <m/>
    <n v="236942.36"/>
    <m/>
    <m/>
    <n v="226764.88"/>
    <m/>
    <m/>
    <n v="18951004.32"/>
    <m/>
  </r>
  <r>
    <x v="1"/>
    <x v="112"/>
    <x v="112"/>
    <s v="SRD"/>
    <s v="Enforce"/>
    <d v="2019-01-15T00:00:00"/>
    <m/>
    <n v="394501.56"/>
    <m/>
    <m/>
    <n v="2599843.44"/>
    <m/>
    <m/>
    <n v="116073.60000000001"/>
    <m/>
    <m/>
    <n v="1255342.44"/>
    <m/>
    <m/>
    <n v="4365761.04"/>
    <m/>
  </r>
  <r>
    <x v="7"/>
    <x v="113"/>
    <x v="113"/>
    <s v="ZD"/>
    <s v="Terminated"/>
    <d v="2019-02-11T00:00:00"/>
    <n v="1204147.2"/>
    <n v="4279634"/>
    <m/>
    <m/>
    <m/>
    <m/>
    <m/>
    <m/>
    <m/>
    <m/>
    <m/>
    <m/>
    <m/>
    <n v="5483781.2000000002"/>
    <m/>
  </r>
  <r>
    <x v="1"/>
    <x v="114"/>
    <x v="114"/>
    <s v="RAD"/>
    <s v="Enforce"/>
    <d v="2019-04-01T00:00:00"/>
    <n v="16146741"/>
    <n v="657502.6"/>
    <m/>
    <m/>
    <n v="2119257.5"/>
    <m/>
    <m/>
    <m/>
    <m/>
    <m/>
    <m/>
    <m/>
    <m/>
    <n v="18923501.100000001"/>
    <m/>
  </r>
  <r>
    <x v="7"/>
    <x v="115"/>
    <x v="115"/>
    <s v="SZD"/>
    <s v="Enforce"/>
    <d v="2019-04-26T00:00:00"/>
    <m/>
    <m/>
    <m/>
    <m/>
    <m/>
    <m/>
    <n v="11261457.9"/>
    <n v="66951107.049999997"/>
    <m/>
    <n v="28256227.125"/>
    <n v="14105688.891000001"/>
    <m/>
    <m/>
    <n v="120574480.96600001"/>
    <m/>
  </r>
  <r>
    <x v="6"/>
    <x v="116"/>
    <x v="116"/>
    <s v="TD"/>
    <s v="Enforce"/>
    <d v="2019-05-16T00:00:00"/>
    <m/>
    <n v="3177413.54"/>
    <m/>
    <m/>
    <n v="69843659.719374999"/>
    <m/>
    <m/>
    <n v="1539352.395"/>
    <m/>
    <m/>
    <n v="1864614.5350000001"/>
    <m/>
    <m/>
    <n v="76425040.189374998"/>
    <m/>
  </r>
  <r>
    <x v="6"/>
    <x v="117"/>
    <x v="117"/>
    <s v="SZD"/>
    <s v="Terminated"/>
    <d v="2019-09-16T00:00:00"/>
    <m/>
    <n v="1357416"/>
    <n v="5711408.8499999996"/>
    <n v="11574084.060000001"/>
    <n v="4826788.8"/>
    <m/>
    <m/>
    <m/>
    <m/>
    <m/>
    <m/>
    <m/>
    <m/>
    <n v="23469697.710000001"/>
    <m/>
  </r>
  <r>
    <x v="5"/>
    <x v="118"/>
    <x v="118"/>
    <s v="SZD"/>
    <s v="Enforce"/>
    <d v="2020-01-15T00:00:00"/>
    <n v="5097342.9000000004"/>
    <n v="9272394"/>
    <n v="40148819.140000001"/>
    <n v="8016836.4000000022"/>
    <n v="14882254.800000001"/>
    <n v="14496058.5"/>
    <n v="12498615"/>
    <n v="6629712"/>
    <m/>
    <m/>
    <m/>
    <m/>
    <m/>
    <n v="111042032.73999999"/>
    <m/>
  </r>
  <r>
    <x v="9"/>
    <x v="119"/>
    <x v="119"/>
    <s v="SZD"/>
    <s v="Terminated"/>
    <d v="2020-04-01T00:00:00"/>
    <n v="10736239.5"/>
    <n v="14288477.039999999"/>
    <m/>
    <n v="4620567.9000000004"/>
    <n v="2414702"/>
    <m/>
    <m/>
    <m/>
    <m/>
    <m/>
    <m/>
    <m/>
    <m/>
    <n v="32059986.439999998"/>
    <m/>
  </r>
  <r>
    <x v="4"/>
    <x v="120"/>
    <x v="120"/>
    <s v="SRD"/>
    <s v="Enforce"/>
    <d v="2020-04-06T00:00:00"/>
    <m/>
    <n v="2443224.48"/>
    <m/>
    <m/>
    <n v="2755751.52"/>
    <m/>
    <m/>
    <m/>
    <m/>
    <m/>
    <n v="1457875.68"/>
    <m/>
    <m/>
    <n v="6656851.6799999997"/>
    <m/>
  </r>
  <r>
    <x v="9"/>
    <x v="121"/>
    <x v="121"/>
    <s v="TD"/>
    <s v="Enforce"/>
    <d v="2020-06-01T00:00:00"/>
    <m/>
    <n v="118188394.11750001"/>
    <m/>
    <m/>
    <n v="366453227.39549994"/>
    <n v="30500000"/>
    <m/>
    <n v="326339604.19200003"/>
    <m/>
    <m/>
    <n v="386114535.07375002"/>
    <m/>
    <m/>
    <n v="1227595760.7787499"/>
    <m/>
  </r>
  <r>
    <x v="1"/>
    <x v="122"/>
    <x v="122"/>
    <s v="ZD"/>
    <s v="Terminated"/>
    <d v="2020-06-10T00:00:00"/>
    <m/>
    <n v="1413272"/>
    <m/>
    <m/>
    <n v="2141628"/>
    <m/>
    <m/>
    <m/>
    <m/>
    <m/>
    <m/>
    <m/>
    <m/>
    <n v="3554900"/>
    <m/>
  </r>
  <r>
    <x v="7"/>
    <x v="123"/>
    <x v="123"/>
    <s v="RD"/>
    <s v="Terminated"/>
    <d v="2020-06-15T00:00:00"/>
    <m/>
    <m/>
    <m/>
    <m/>
    <n v="925078.56"/>
    <m/>
    <m/>
    <m/>
    <m/>
    <m/>
    <m/>
    <m/>
    <m/>
    <n v="925078.56"/>
    <m/>
  </r>
  <r>
    <x v="9"/>
    <x v="124"/>
    <x v="124"/>
    <s v="RD"/>
    <s v="Enforce"/>
    <d v="2020-06-16T00:00:00"/>
    <m/>
    <n v="236134.39999999999"/>
    <m/>
    <m/>
    <n v="151384.92000000001"/>
    <m/>
    <m/>
    <n v="3254796.24"/>
    <m/>
    <m/>
    <n v="69235812.985599995"/>
    <m/>
    <m/>
    <n v="72878128.545599997"/>
    <m/>
  </r>
  <r>
    <x v="6"/>
    <x v="125"/>
    <x v="125"/>
    <s v="RAD"/>
    <s v="Terminated"/>
    <d v="2022-10-10T00:00:00"/>
    <m/>
    <m/>
    <m/>
    <m/>
    <n v="389059"/>
    <m/>
    <m/>
    <n v="1706137.4"/>
    <m/>
    <m/>
    <n v="2630322"/>
    <m/>
    <m/>
    <n v="4725518.4000000004"/>
    <m/>
  </r>
  <r>
    <x v="6"/>
    <x v="126"/>
    <x v="126"/>
    <s v="ZD"/>
    <s v="Terminated"/>
    <d v="2020-06-22T00:00:00"/>
    <m/>
    <n v="3867259.2"/>
    <m/>
    <n v="10567691.4"/>
    <m/>
    <m/>
    <m/>
    <m/>
    <m/>
    <m/>
    <m/>
    <m/>
    <m/>
    <n v="14434950.600000001"/>
    <m/>
  </r>
  <r>
    <x v="5"/>
    <x v="127"/>
    <x v="127"/>
    <s v="ZD"/>
    <s v="Terminated"/>
    <d v="2020-07-01T00:00:00"/>
    <n v="1001979"/>
    <m/>
    <m/>
    <m/>
    <m/>
    <m/>
    <m/>
    <m/>
    <m/>
    <m/>
    <m/>
    <m/>
    <m/>
    <n v="1001979"/>
    <m/>
  </r>
  <r>
    <x v="5"/>
    <x v="128"/>
    <x v="128"/>
    <s v="SZD"/>
    <s v="Terminated"/>
    <d v="2022-07-25T00:00:00"/>
    <m/>
    <m/>
    <n v="399437.5"/>
    <m/>
    <n v="1216504"/>
    <m/>
    <m/>
    <m/>
    <m/>
    <m/>
    <m/>
    <m/>
    <m/>
    <n v="1615941.5"/>
    <m/>
  </r>
  <r>
    <x v="1"/>
    <x v="129"/>
    <x v="129"/>
    <s v="RAD"/>
    <s v="Terminated"/>
    <d v="2020-07-13T00:00:00"/>
    <m/>
    <n v="23887437.079999998"/>
    <m/>
    <m/>
    <n v="1789806.9"/>
    <m/>
    <m/>
    <m/>
    <m/>
    <m/>
    <m/>
    <m/>
    <m/>
    <n v="25677243.979999997"/>
    <m/>
  </r>
  <r>
    <x v="9"/>
    <x v="130"/>
    <x v="130"/>
    <s v="RD"/>
    <s v="Terminated"/>
    <d v="2022-10-10T00:00:00"/>
    <m/>
    <m/>
    <m/>
    <m/>
    <n v="1698776.96"/>
    <m/>
    <m/>
    <n v="1447253.92"/>
    <m/>
    <m/>
    <m/>
    <m/>
    <m/>
    <n v="3146030.88"/>
    <m/>
  </r>
  <r>
    <x v="4"/>
    <x v="131"/>
    <x v="131"/>
    <s v="SZD"/>
    <s v="Enforce"/>
    <d v="2023-01-03T00:00:00"/>
    <m/>
    <m/>
    <m/>
    <m/>
    <m/>
    <m/>
    <m/>
    <n v="63182"/>
    <m/>
    <m/>
    <m/>
    <m/>
    <m/>
    <n v="63182"/>
    <m/>
  </r>
  <r>
    <x v="6"/>
    <x v="132"/>
    <x v="132"/>
    <s v="ZD"/>
    <s v="Terminated"/>
    <d v="2022-10-10T00:00:00"/>
    <m/>
    <m/>
    <n v="699099"/>
    <m/>
    <m/>
    <m/>
    <m/>
    <m/>
    <m/>
    <m/>
    <m/>
    <m/>
    <m/>
    <n v="699099"/>
    <m/>
  </r>
  <r>
    <x v="4"/>
    <x v="133"/>
    <x v="133"/>
    <s v="SZD"/>
    <s v="Terminated"/>
    <d v="2021-11-10T00:00:00"/>
    <m/>
    <m/>
    <n v="11955401.515000001"/>
    <m/>
    <n v="11458828.079999998"/>
    <m/>
    <m/>
    <m/>
    <m/>
    <m/>
    <m/>
    <m/>
    <m/>
    <n v="23414229.594999999"/>
    <m/>
  </r>
  <r>
    <x v="7"/>
    <x v="134"/>
    <x v="134"/>
    <s v="RD"/>
    <s v="Enforce"/>
    <d v="2022-12-29T00:00:00"/>
    <m/>
    <m/>
    <m/>
    <m/>
    <m/>
    <m/>
    <m/>
    <n v="298346.40000000002"/>
    <m/>
    <m/>
    <n v="993234.56"/>
    <m/>
    <m/>
    <n v="1291580.96"/>
    <m/>
  </r>
  <r>
    <x v="5"/>
    <x v="135"/>
    <x v="135"/>
    <s v="ZD"/>
    <s v="Enforce"/>
    <d v="2023-04-19T00:00:00"/>
    <m/>
    <m/>
    <m/>
    <m/>
    <m/>
    <m/>
    <m/>
    <m/>
    <m/>
    <m/>
    <m/>
    <n v="413667"/>
    <m/>
    <n v="413667"/>
    <m/>
  </r>
  <r>
    <x v="9"/>
    <x v="136"/>
    <x v="136"/>
    <s v="RAD"/>
    <s v="Enforce"/>
    <d v="2020-08-10T00:00:00"/>
    <n v="13615843.620000001"/>
    <n v="30847423.399999999"/>
    <n v="27130805.100000001"/>
    <n v="10381249.199999999"/>
    <n v="35012192.900000006"/>
    <n v="15481726.200000003"/>
    <n v="32126031.599999998"/>
    <n v="22171000.328000002"/>
    <n v="3315931.9200000004"/>
    <n v="5363727.5999999996"/>
    <n v="56885192.355999999"/>
    <n v="6010536.4000000004"/>
    <n v="36764245.200000003"/>
    <n v="295105905.824"/>
    <m/>
  </r>
  <r>
    <x v="11"/>
    <x v="137"/>
    <x v="137"/>
    <s v="TD"/>
    <s v="Enforce"/>
    <d v="2020-07-31T00:00:00"/>
    <m/>
    <m/>
    <m/>
    <m/>
    <m/>
    <m/>
    <m/>
    <m/>
    <m/>
    <m/>
    <m/>
    <m/>
    <n v="9000000"/>
    <n v="9000000"/>
    <m/>
  </r>
  <r>
    <x v="1"/>
    <x v="138"/>
    <x v="138"/>
    <s v="ZD"/>
    <s v="Terminated"/>
    <d v="2022-07-13T00:00:00"/>
    <m/>
    <n v="300010"/>
    <m/>
    <m/>
    <m/>
    <m/>
    <m/>
    <m/>
    <m/>
    <m/>
    <m/>
    <m/>
    <m/>
    <n v="300010"/>
    <m/>
  </r>
  <r>
    <x v="4"/>
    <x v="139"/>
    <x v="139"/>
    <s v="SZD"/>
    <s v="Terminated"/>
    <d v="2020-09-07T00:00:00"/>
    <n v="10255074"/>
    <n v="36985956.215000004"/>
    <m/>
    <n v="4656656.55"/>
    <n v="26988701"/>
    <m/>
    <m/>
    <m/>
    <m/>
    <n v="822991.5"/>
    <m/>
    <m/>
    <m/>
    <n v="79709379.265000001"/>
    <m/>
  </r>
  <r>
    <x v="7"/>
    <x v="140"/>
    <x v="140"/>
    <s v="ZD"/>
    <s v="Terminated"/>
    <d v="2022-11-24T00:00:00"/>
    <m/>
    <m/>
    <m/>
    <m/>
    <n v="43210"/>
    <m/>
    <m/>
    <m/>
    <m/>
    <m/>
    <m/>
    <m/>
    <m/>
    <n v="43210"/>
    <m/>
  </r>
  <r>
    <x v="6"/>
    <x v="141"/>
    <x v="141"/>
    <s v="RD"/>
    <s v="Enforce"/>
    <d v="2020-09-11T00:00:00"/>
    <m/>
    <n v="6715729.1200000001"/>
    <m/>
    <m/>
    <n v="43172116"/>
    <m/>
    <m/>
    <m/>
    <m/>
    <m/>
    <n v="279116.88"/>
    <m/>
    <m/>
    <n v="50166962"/>
    <m/>
  </r>
  <r>
    <x v="0"/>
    <x v="142"/>
    <x v="142"/>
    <s v="SRD"/>
    <s v="Enforce"/>
    <d v="2020-09-11T00:00:00"/>
    <m/>
    <n v="55991077.520000011"/>
    <m/>
    <m/>
    <n v="248222074.77499998"/>
    <m/>
    <m/>
    <n v="186129578.13749999"/>
    <m/>
    <m/>
    <n v="320380246"/>
    <m/>
    <m/>
    <n v="490342730.43249995"/>
    <n v="202306"/>
  </r>
  <r>
    <x v="0"/>
    <x v="143"/>
    <x v="143"/>
    <s v="ZD"/>
    <s v="Enforce"/>
    <d v="2020-09-16T00:00:00"/>
    <m/>
    <n v="65458344"/>
    <n v="25643551.5"/>
    <n v="63396032"/>
    <n v="161661290.59999999"/>
    <m/>
    <n v="11641819.5"/>
    <n v="87292544"/>
    <n v="11222998.5"/>
    <n v="62372856"/>
    <n v="55712650.336000003"/>
    <m/>
    <n v="6000000"/>
    <n v="550402086.43599999"/>
    <m/>
  </r>
  <r>
    <x v="0"/>
    <x v="144"/>
    <x v="144"/>
    <s v="ZD"/>
    <s v="Terminated"/>
    <d v="2022-01-10T00:00:00"/>
    <m/>
    <n v="2006010"/>
    <m/>
    <m/>
    <n v="11278524.600000001"/>
    <m/>
    <m/>
    <m/>
    <m/>
    <m/>
    <m/>
    <m/>
    <m/>
    <n v="13284534.600000001"/>
    <m/>
  </r>
  <r>
    <x v="0"/>
    <x v="145"/>
    <x v="145"/>
    <s v="TD"/>
    <s v="Enforce"/>
    <d v="2020-09-25T00:00:00"/>
    <m/>
    <n v="1230756.8"/>
    <m/>
    <m/>
    <n v="491372375.28999996"/>
    <n v="35000000"/>
    <m/>
    <n v="396628737.95500004"/>
    <m/>
    <m/>
    <n v="695480268"/>
    <m/>
    <m/>
    <n v="924231870.04500008"/>
    <n v="202306"/>
  </r>
  <r>
    <x v="0"/>
    <x v="146"/>
    <x v="146"/>
    <s v="ZD"/>
    <s v="Terminated"/>
    <d v="2020-09-25T00:00:00"/>
    <m/>
    <m/>
    <m/>
    <m/>
    <n v="12165909"/>
    <m/>
    <m/>
    <m/>
    <m/>
    <m/>
    <m/>
    <m/>
    <m/>
    <n v="12165909"/>
    <m/>
  </r>
  <r>
    <x v="0"/>
    <x v="147"/>
    <x v="147"/>
    <s v="SRD"/>
    <s v="Enforce"/>
    <d v="2020-10-02T00:00:00"/>
    <m/>
    <n v="1519334.16"/>
    <m/>
    <m/>
    <n v="225773738.27499998"/>
    <m/>
    <m/>
    <n v="202047797.5"/>
    <m/>
    <m/>
    <n v="326076639.51750004"/>
    <m/>
    <m/>
    <n v="755417509.45249999"/>
    <m/>
  </r>
  <r>
    <x v="0"/>
    <x v="148"/>
    <x v="148"/>
    <s v="SZD"/>
    <s v="Enforce"/>
    <d v="2020-10-02T00:00:00"/>
    <m/>
    <m/>
    <n v="52504032"/>
    <n v="134369620"/>
    <n v="252665491.90399998"/>
    <m/>
    <n v="42126560"/>
    <n v="116048772"/>
    <n v="23572278.450000003"/>
    <n v="48222401.280000001"/>
    <n v="52412156.799999997"/>
    <n v="56000000"/>
    <m/>
    <n v="777921312.43400002"/>
    <m/>
  </r>
  <r>
    <x v="6"/>
    <x v="149"/>
    <x v="149"/>
    <s v="RD"/>
    <s v="Terminated"/>
    <d v="2020-11-11T00:00:00"/>
    <m/>
    <n v="301353.59999999998"/>
    <m/>
    <m/>
    <m/>
    <m/>
    <m/>
    <m/>
    <m/>
    <m/>
    <m/>
    <m/>
    <m/>
    <n v="301353.59999999998"/>
    <m/>
  </r>
  <r>
    <x v="0"/>
    <x v="150"/>
    <x v="150"/>
    <s v="RD"/>
    <s v="Enforce"/>
    <d v="2021-07-13T00:00:00"/>
    <m/>
    <n v="542993.6"/>
    <m/>
    <m/>
    <n v="86502690.849999994"/>
    <m/>
    <m/>
    <n v="509154"/>
    <m/>
    <m/>
    <n v="1486105.6000000001"/>
    <m/>
    <m/>
    <n v="89040944.049999982"/>
    <m/>
  </r>
  <r>
    <x v="1"/>
    <x v="151"/>
    <x v="151"/>
    <s v="SZD"/>
    <s v="Terminated"/>
    <d v="2020-12-29T00:00:00"/>
    <n v="4960944"/>
    <m/>
    <m/>
    <m/>
    <m/>
    <m/>
    <m/>
    <m/>
    <m/>
    <m/>
    <m/>
    <m/>
    <m/>
    <n v="4960944"/>
    <m/>
  </r>
  <r>
    <x v="7"/>
    <x v="152"/>
    <x v="152"/>
    <s v="ZD"/>
    <s v="Enforce"/>
    <d v="2023-04-10T00:00:00"/>
    <m/>
    <m/>
    <m/>
    <m/>
    <m/>
    <m/>
    <m/>
    <m/>
    <m/>
    <n v="813791.5"/>
    <n v="832515.5"/>
    <n v="1833926"/>
    <m/>
    <n v="3480233"/>
    <m/>
  </r>
  <r>
    <x v="0"/>
    <x v="153"/>
    <x v="153"/>
    <s v="ZD"/>
    <s v="Terminated"/>
    <d v="2021-01-08T00:00:00"/>
    <n v="1921547.4"/>
    <n v="3637116.8"/>
    <m/>
    <m/>
    <n v="2367540"/>
    <n v="1111268.52"/>
    <m/>
    <n v="3874968"/>
    <n v="6429922.5600000005"/>
    <m/>
    <n v="1931432"/>
    <m/>
    <m/>
    <n v="21273795.280000001"/>
    <m/>
  </r>
  <r>
    <x v="6"/>
    <x v="154"/>
    <x v="154"/>
    <s v="ZD"/>
    <s v="Terminated"/>
    <d v="2021-01-11T00:00:00"/>
    <m/>
    <m/>
    <m/>
    <m/>
    <n v="11014899"/>
    <m/>
    <m/>
    <m/>
    <m/>
    <m/>
    <m/>
    <m/>
    <m/>
    <n v="11014899"/>
    <m/>
  </r>
  <r>
    <x v="6"/>
    <x v="155"/>
    <x v="155"/>
    <s v="SZD"/>
    <s v="Enforce"/>
    <d v="2023-04-10T00:00:00"/>
    <n v="9905296.5"/>
    <m/>
    <m/>
    <m/>
    <n v="6778420"/>
    <m/>
    <m/>
    <m/>
    <m/>
    <m/>
    <m/>
    <m/>
    <m/>
    <n v="16683716.5"/>
    <m/>
  </r>
  <r>
    <x v="11"/>
    <x v="156"/>
    <x v="156"/>
    <s v="SZD"/>
    <s v="Enforce"/>
    <d v="2021-01-01T00:00:00"/>
    <m/>
    <m/>
    <m/>
    <m/>
    <m/>
    <m/>
    <m/>
    <m/>
    <m/>
    <m/>
    <m/>
    <m/>
    <n v="3000000"/>
    <n v="3000000"/>
    <m/>
  </r>
  <r>
    <x v="5"/>
    <x v="157"/>
    <x v="157"/>
    <s v="SZD"/>
    <s v="Terminated"/>
    <d v="2021-01-28T00:00:00"/>
    <n v="7982544.5999999996"/>
    <n v="22685191.199999999"/>
    <n v="5789424"/>
    <n v="917445.30000000028"/>
    <m/>
    <m/>
    <m/>
    <m/>
    <m/>
    <m/>
    <m/>
    <m/>
    <m/>
    <n v="37374605.099999994"/>
    <m/>
  </r>
  <r>
    <x v="0"/>
    <x v="158"/>
    <x v="158"/>
    <s v="RAD"/>
    <s v="Enforce"/>
    <d v="2021-02-08T00:00:00"/>
    <n v="21906334.800000001"/>
    <n v="109793660"/>
    <n v="12155745"/>
    <m/>
    <m/>
    <m/>
    <m/>
    <n v="189538880.75"/>
    <m/>
    <m/>
    <n v="337754694"/>
    <m/>
    <m/>
    <n v="333394620.55000001"/>
    <n v="202306"/>
  </r>
  <r>
    <x v="3"/>
    <x v="159"/>
    <x v="159"/>
    <s v="RD"/>
    <s v="Terminated"/>
    <d v="2021-02-22T00:00:00"/>
    <m/>
    <n v="634979.19999999995"/>
    <m/>
    <m/>
    <n v="521303.6"/>
    <m/>
    <m/>
    <n v="882537.28"/>
    <m/>
    <m/>
    <m/>
    <m/>
    <m/>
    <n v="2038820.0799999998"/>
    <m/>
  </r>
  <r>
    <x v="9"/>
    <x v="160"/>
    <x v="160"/>
    <s v="RD"/>
    <s v="Enforce"/>
    <d v="2021-02-01T00:00:00"/>
    <m/>
    <n v="1550013.04"/>
    <m/>
    <m/>
    <n v="60948857.736000016"/>
    <m/>
    <m/>
    <n v="67338977.944000006"/>
    <m/>
    <m/>
    <n v="121488352.52000001"/>
    <m/>
    <m/>
    <n v="251326201.24000004"/>
    <m/>
  </r>
  <r>
    <x v="9"/>
    <x v="161"/>
    <x v="161"/>
    <s v="SZD"/>
    <s v="Enforce"/>
    <d v="2021-02-01T00:00:00"/>
    <n v="4134330"/>
    <m/>
    <m/>
    <m/>
    <n v="4376532.3"/>
    <m/>
    <m/>
    <n v="21714184.824999999"/>
    <m/>
    <m/>
    <m/>
    <m/>
    <m/>
    <n v="30225047.125"/>
    <m/>
  </r>
  <r>
    <x v="9"/>
    <x v="162"/>
    <x v="162"/>
    <s v="RAD"/>
    <s v="Enforce"/>
    <d v="2021-02-01T00:00:00"/>
    <m/>
    <n v="1110650.3"/>
    <m/>
    <m/>
    <n v="33459894.507999994"/>
    <m/>
    <m/>
    <n v="42460413.387999997"/>
    <m/>
    <m/>
    <n v="83541951.5"/>
    <m/>
    <m/>
    <n v="160572909.69599998"/>
    <m/>
  </r>
  <r>
    <x v="7"/>
    <x v="163"/>
    <x v="163"/>
    <s v="SZD"/>
    <s v="Enforce"/>
    <d v="2022-11-24T00:00:00"/>
    <m/>
    <m/>
    <m/>
    <m/>
    <m/>
    <m/>
    <n v="889992.5"/>
    <n v="1100317.5"/>
    <m/>
    <m/>
    <n v="119372"/>
    <m/>
    <m/>
    <n v="2109682"/>
    <m/>
  </r>
  <r>
    <x v="1"/>
    <x v="164"/>
    <x v="164"/>
    <s v="SZD"/>
    <s v="Terminated"/>
    <d v="2021-03-19T00:00:00"/>
    <m/>
    <n v="47945868"/>
    <n v="10102335.600000001"/>
    <n v="9535631.6999999993"/>
    <n v="19690561.031999998"/>
    <m/>
    <m/>
    <m/>
    <m/>
    <m/>
    <m/>
    <m/>
    <m/>
    <n v="87274396.331999987"/>
    <m/>
  </r>
  <r>
    <x v="0"/>
    <x v="165"/>
    <x v="165"/>
    <s v="SZD"/>
    <s v="Terminated"/>
    <d v="2021-04-01T00:00:00"/>
    <m/>
    <m/>
    <m/>
    <n v="10058296.5"/>
    <n v="105945828.675"/>
    <m/>
    <m/>
    <m/>
    <m/>
    <n v="11081385"/>
    <m/>
    <m/>
    <m/>
    <n v="127085510.175"/>
    <m/>
  </r>
  <r>
    <x v="5"/>
    <x v="166"/>
    <x v="166"/>
    <s v="TD"/>
    <s v="Enforce"/>
    <d v="2021-04-07T00:00:00"/>
    <m/>
    <n v="3484674.97"/>
    <m/>
    <m/>
    <n v="5485086.25"/>
    <m/>
    <m/>
    <n v="55834877.402500004"/>
    <m/>
    <m/>
    <n v="4896490.5850000009"/>
    <m/>
    <m/>
    <n v="69701129.207500011"/>
    <m/>
  </r>
  <r>
    <x v="5"/>
    <x v="167"/>
    <x v="167"/>
    <s v="SRD"/>
    <s v="Terminated"/>
    <d v="2021-06-04T00:00:00"/>
    <m/>
    <n v="1197831.3600000001"/>
    <n v="7237264.7999999998"/>
    <m/>
    <n v="11528734.140000001"/>
    <m/>
    <m/>
    <n v="743042.46"/>
    <m/>
    <m/>
    <m/>
    <m/>
    <m/>
    <n v="20706872.760000002"/>
    <m/>
  </r>
  <r>
    <x v="5"/>
    <x v="168"/>
    <x v="168"/>
    <s v="ZD"/>
    <s v="Terminated"/>
    <d v="2021-06-04T00:00:00"/>
    <n v="3843135"/>
    <n v="8352962.0999999996"/>
    <m/>
    <m/>
    <m/>
    <m/>
    <m/>
    <m/>
    <m/>
    <m/>
    <m/>
    <m/>
    <m/>
    <n v="12196097.1"/>
    <m/>
  </r>
  <r>
    <x v="6"/>
    <x v="169"/>
    <x v="169"/>
    <s v="ZD"/>
    <s v="Terminated"/>
    <d v="2021-06-04T00:00:00"/>
    <m/>
    <n v="18754632"/>
    <n v="18610925"/>
    <m/>
    <m/>
    <m/>
    <m/>
    <m/>
    <m/>
    <m/>
    <m/>
    <m/>
    <m/>
    <n v="37365557"/>
    <m/>
  </r>
  <r>
    <x v="2"/>
    <x v="170"/>
    <x v="170"/>
    <s v="SZD"/>
    <s v="Terminated"/>
    <d v="2021-06-10T00:00:00"/>
    <n v="14969515.5"/>
    <m/>
    <m/>
    <m/>
    <n v="3922031.4000000004"/>
    <m/>
    <m/>
    <m/>
    <m/>
    <m/>
    <m/>
    <m/>
    <m/>
    <n v="18891546.899999999"/>
    <m/>
  </r>
  <r>
    <x v="8"/>
    <x v="171"/>
    <x v="171"/>
    <s v="SZD"/>
    <s v="Terminated"/>
    <d v="2021-06-18T00:00:00"/>
    <m/>
    <n v="1659325"/>
    <m/>
    <m/>
    <n v="1198635"/>
    <m/>
    <m/>
    <m/>
    <m/>
    <m/>
    <m/>
    <m/>
    <m/>
    <n v="2857960"/>
    <m/>
  </r>
  <r>
    <x v="5"/>
    <x v="172"/>
    <x v="172"/>
    <s v="RD"/>
    <s v="Terminated"/>
    <d v="2021-07-09T00:00:00"/>
    <m/>
    <n v="113525.44"/>
    <m/>
    <m/>
    <n v="1959468.16"/>
    <m/>
    <m/>
    <n v="675905.68"/>
    <m/>
    <m/>
    <m/>
    <m/>
    <m/>
    <n v="2748899.28"/>
    <m/>
  </r>
  <r>
    <x v="5"/>
    <x v="173"/>
    <x v="173"/>
    <s v="SZD"/>
    <s v="Terminated"/>
    <d v="2021-07-09T00:00:00"/>
    <m/>
    <m/>
    <m/>
    <m/>
    <n v="4026450.0000000009"/>
    <m/>
    <m/>
    <m/>
    <m/>
    <m/>
    <m/>
    <m/>
    <m/>
    <n v="4026450.0000000009"/>
    <m/>
  </r>
  <r>
    <x v="5"/>
    <x v="174"/>
    <x v="174"/>
    <s v="ZD"/>
    <s v="Terminated"/>
    <d v="2021-07-27T00:00:00"/>
    <m/>
    <m/>
    <m/>
    <m/>
    <n v="8317443.120000001"/>
    <m/>
    <m/>
    <n v="3376518.6"/>
    <m/>
    <m/>
    <m/>
    <m/>
    <m/>
    <n v="11693961.720000001"/>
    <m/>
  </r>
  <r>
    <x v="4"/>
    <x v="175"/>
    <x v="175"/>
    <s v="SZD"/>
    <s v="Enforce"/>
    <d v="2021-08-02T00:00:00"/>
    <n v="9295839"/>
    <n v="5060946"/>
    <m/>
    <m/>
    <n v="8990887.5"/>
    <n v="28422012.000000007"/>
    <n v="20056180.800000004"/>
    <m/>
    <m/>
    <m/>
    <m/>
    <m/>
    <m/>
    <n v="71825865.300000012"/>
    <m/>
  </r>
  <r>
    <x v="5"/>
    <x v="176"/>
    <x v="176"/>
    <s v="SZD"/>
    <s v="Enforce"/>
    <d v="2021-08-17T00:00:00"/>
    <m/>
    <n v="751878.8"/>
    <m/>
    <m/>
    <n v="520444.64"/>
    <m/>
    <m/>
    <n v="653044.80000000005"/>
    <m/>
    <m/>
    <m/>
    <m/>
    <m/>
    <n v="1925368.24"/>
    <m/>
  </r>
  <r>
    <x v="5"/>
    <x v="177"/>
    <x v="177"/>
    <s v="ZD"/>
    <s v="Terminated"/>
    <d v="2021-08-24T00:00:00"/>
    <m/>
    <n v="208950"/>
    <m/>
    <m/>
    <n v="2025900"/>
    <n v="866011.32000000007"/>
    <n v="9292492.7999999989"/>
    <n v="2525551"/>
    <m/>
    <n v="3243996"/>
    <n v="494384"/>
    <m/>
    <m/>
    <n v="18657285.119999997"/>
    <m/>
  </r>
  <r>
    <x v="0"/>
    <x v="178"/>
    <x v="178"/>
    <s v="ZD"/>
    <s v="Terminated"/>
    <d v="2021-09-07T00:00:00"/>
    <m/>
    <n v="25534"/>
    <m/>
    <m/>
    <m/>
    <m/>
    <m/>
    <m/>
    <m/>
    <m/>
    <m/>
    <m/>
    <m/>
    <n v="25534"/>
    <m/>
  </r>
  <r>
    <x v="0"/>
    <x v="179"/>
    <x v="179"/>
    <s v="ZD"/>
    <s v="Terminated"/>
    <d v="2021-09-07T00:00:00"/>
    <m/>
    <n v="4168"/>
    <m/>
    <m/>
    <m/>
    <m/>
    <m/>
    <m/>
    <m/>
    <m/>
    <m/>
    <m/>
    <m/>
    <n v="4168"/>
    <m/>
  </r>
  <r>
    <x v="3"/>
    <x v="180"/>
    <x v="180"/>
    <s v="ZD"/>
    <s v="Terminated"/>
    <d v="2021-10-18T00:00:00"/>
    <m/>
    <m/>
    <m/>
    <m/>
    <n v="733464"/>
    <m/>
    <m/>
    <m/>
    <m/>
    <m/>
    <m/>
    <m/>
    <m/>
    <n v="733464"/>
    <m/>
  </r>
  <r>
    <x v="1"/>
    <x v="181"/>
    <x v="181"/>
    <s v="SZD"/>
    <s v="Terminated"/>
    <d v="2021-10-21T00:00:00"/>
    <m/>
    <n v="635225"/>
    <m/>
    <m/>
    <n v="202480"/>
    <m/>
    <m/>
    <m/>
    <m/>
    <m/>
    <m/>
    <m/>
    <m/>
    <n v="837705"/>
    <m/>
  </r>
  <r>
    <x v="5"/>
    <x v="182"/>
    <x v="182"/>
    <s v="ZD"/>
    <s v="Terminated"/>
    <d v="2021-11-01T00:00:00"/>
    <m/>
    <n v="64172"/>
    <m/>
    <m/>
    <m/>
    <m/>
    <m/>
    <m/>
    <m/>
    <m/>
    <m/>
    <m/>
    <m/>
    <n v="64172"/>
    <m/>
  </r>
  <r>
    <x v="1"/>
    <x v="183"/>
    <x v="183"/>
    <s v="ZD"/>
    <s v="Terminated"/>
    <d v="2021-11-15T00:00:00"/>
    <m/>
    <n v="102460"/>
    <m/>
    <m/>
    <m/>
    <m/>
    <m/>
    <m/>
    <m/>
    <m/>
    <m/>
    <m/>
    <m/>
    <n v="102460"/>
    <m/>
  </r>
  <r>
    <x v="7"/>
    <x v="184"/>
    <x v="184"/>
    <s v="SZD"/>
    <s v="Terminated"/>
    <d v="2021-12-01T00:00:00"/>
    <m/>
    <n v="521454"/>
    <m/>
    <m/>
    <m/>
    <m/>
    <m/>
    <m/>
    <m/>
    <m/>
    <m/>
    <m/>
    <m/>
    <n v="521454"/>
    <m/>
  </r>
  <r>
    <x v="7"/>
    <x v="185"/>
    <x v="185"/>
    <s v="ZD"/>
    <s v="Enforce"/>
    <d v="2023-04-10T00:00:00"/>
    <m/>
    <m/>
    <m/>
    <m/>
    <m/>
    <m/>
    <m/>
    <m/>
    <n v="3048834.5"/>
    <n v="6481436"/>
    <n v="776091.52"/>
    <m/>
    <m/>
    <n v="10306362.02"/>
    <m/>
  </r>
  <r>
    <x v="0"/>
    <x v="186"/>
    <x v="186"/>
    <s v="SZD"/>
    <s v="Terminated"/>
    <d v="2021-12-16T00:00:00"/>
    <n v="7908773.04"/>
    <n v="15257847.6"/>
    <n v="15383196"/>
    <m/>
    <n v="55080946.200000003"/>
    <m/>
    <m/>
    <m/>
    <n v="66527011.200000003"/>
    <n v="63350655.200000003"/>
    <n v="68871472.15200001"/>
    <m/>
    <m/>
    <n v="292379901.39200002"/>
    <m/>
  </r>
  <r>
    <x v="0"/>
    <x v="187"/>
    <x v="187"/>
    <s v="SZD"/>
    <s v="Terminated"/>
    <d v="2021-12-20T00:00:00"/>
    <m/>
    <m/>
    <m/>
    <m/>
    <n v="46151560"/>
    <m/>
    <m/>
    <n v="102068"/>
    <m/>
    <m/>
    <m/>
    <m/>
    <m/>
    <n v="46253628"/>
    <m/>
  </r>
  <r>
    <x v="4"/>
    <x v="188"/>
    <x v="188"/>
    <s v="RD"/>
    <s v="Enforce"/>
    <d v="2022-01-04T00:00:00"/>
    <m/>
    <n v="834631.44"/>
    <m/>
    <m/>
    <n v="294779.2"/>
    <m/>
    <m/>
    <m/>
    <m/>
    <m/>
    <n v="541810.56000000006"/>
    <m/>
    <m/>
    <n v="1671221.2"/>
    <m/>
  </r>
  <r>
    <x v="2"/>
    <x v="189"/>
    <x v="189"/>
    <s v="RAD"/>
    <s v="Enforce"/>
    <d v="2022-01-04T00:00:00"/>
    <n v="54061788"/>
    <n v="84849548"/>
    <n v="85699414"/>
    <n v="107675760"/>
    <n v="325040041.60000002"/>
    <n v="9879210.3000000007"/>
    <n v="90328404.599999994"/>
    <n v="83790023.449999988"/>
    <m/>
    <m/>
    <n v="112866152.39999999"/>
    <m/>
    <n v="0"/>
    <n v="954190342.35000002"/>
    <m/>
  </r>
  <r>
    <x v="0"/>
    <x v="190"/>
    <x v="190"/>
    <s v="SZD"/>
    <s v="Enforce"/>
    <d v="2022-01-04T00:00:00"/>
    <n v="3132738"/>
    <n v="17824275"/>
    <n v="61593212.799999997"/>
    <n v="64017738.400000006"/>
    <n v="237655934.64000002"/>
    <m/>
    <n v="56252651"/>
    <n v="140975161.59999999"/>
    <n v="75694512.960000008"/>
    <n v="52317410.240000002"/>
    <n v="24021266.850000001"/>
    <n v="0"/>
    <n v="0"/>
    <n v="733484901.49000013"/>
    <m/>
  </r>
  <r>
    <x v="5"/>
    <x v="191"/>
    <x v="191"/>
    <s v="SZD"/>
    <s v="Enforce"/>
    <d v="2022-01-06T00:00:00"/>
    <m/>
    <n v="8527404"/>
    <n v="3150399"/>
    <n v="13282858.800000001"/>
    <n v="24647483.851999998"/>
    <n v="13287021.699999999"/>
    <n v="30608005.300000001"/>
    <n v="35179361"/>
    <n v="76056164"/>
    <n v="88902983.599999994"/>
    <n v="94626285.600000009"/>
    <n v="76181883.200000003"/>
    <m/>
    <n v="464449850.05199999"/>
    <m/>
  </r>
  <r>
    <x v="5"/>
    <x v="192"/>
    <x v="192"/>
    <s v="SZD"/>
    <s v="Enforce"/>
    <d v="2022-01-12T00:00:00"/>
    <n v="51235047.600000001"/>
    <n v="74334571.579999998"/>
    <n v="52691989.700000003"/>
    <n v="25159113.300000001"/>
    <n v="113604687.99000001"/>
    <m/>
    <n v="3870720"/>
    <n v="18021899.699999999"/>
    <m/>
    <m/>
    <m/>
    <m/>
    <m/>
    <n v="338918029.87"/>
    <m/>
  </r>
  <r>
    <x v="2"/>
    <x v="193"/>
    <x v="193"/>
    <s v="RAD"/>
    <s v="Enforce"/>
    <d v="2022-02-11T00:00:00"/>
    <n v="24875173.399999999"/>
    <n v="68393424"/>
    <n v="121219698.59999999"/>
    <n v="105852218.14"/>
    <n v="203200444.03999996"/>
    <m/>
    <m/>
    <n v="188012355.88749999"/>
    <m/>
    <m/>
    <n v="193010678.82249999"/>
    <m/>
    <m/>
    <n v="904563992.88999987"/>
    <m/>
  </r>
  <r>
    <x v="0"/>
    <x v="194"/>
    <x v="194"/>
    <s v="SZD"/>
    <s v="Terminated"/>
    <d v="2022-02-11T00:00:00"/>
    <m/>
    <n v="9867858"/>
    <n v="19281055.5"/>
    <n v="60180512"/>
    <n v="32654888.100000001"/>
    <m/>
    <m/>
    <m/>
    <m/>
    <m/>
    <m/>
    <m/>
    <m/>
    <n v="121984313.59999999"/>
    <m/>
  </r>
  <r>
    <x v="8"/>
    <x v="195"/>
    <x v="195"/>
    <s v="ZD"/>
    <s v="Terminated"/>
    <d v="2022-02-11T00:00:00"/>
    <m/>
    <m/>
    <m/>
    <m/>
    <m/>
    <m/>
    <m/>
    <n v="1264929"/>
    <m/>
    <m/>
    <m/>
    <m/>
    <m/>
    <n v="1264929"/>
    <m/>
  </r>
  <r>
    <x v="3"/>
    <x v="196"/>
    <x v="196"/>
    <s v="ZD"/>
    <s v="Terminated"/>
    <d v="2022-02-15T00:00:00"/>
    <m/>
    <m/>
    <m/>
    <m/>
    <n v="82866"/>
    <m/>
    <m/>
    <m/>
    <m/>
    <m/>
    <m/>
    <m/>
    <m/>
    <n v="82866"/>
    <m/>
  </r>
  <r>
    <x v="8"/>
    <x v="197"/>
    <x v="197"/>
    <s v="ZD"/>
    <s v="Terminated"/>
    <d v="2022-03-01T00:00:00"/>
    <m/>
    <n v="874828"/>
    <m/>
    <m/>
    <m/>
    <m/>
    <m/>
    <m/>
    <m/>
    <m/>
    <m/>
    <m/>
    <m/>
    <n v="874828"/>
    <m/>
  </r>
  <r>
    <x v="3"/>
    <x v="198"/>
    <x v="198"/>
    <s v="RD"/>
    <s v="Terminated"/>
    <d v="2022-03-14T00:00:00"/>
    <m/>
    <n v="261556.48000000001"/>
    <m/>
    <m/>
    <n v="617143.19999999995"/>
    <m/>
    <m/>
    <m/>
    <m/>
    <m/>
    <m/>
    <m/>
    <m/>
    <n v="878699.67999999993"/>
    <m/>
  </r>
  <r>
    <x v="9"/>
    <x v="199"/>
    <x v="199"/>
    <s v="SZD"/>
    <s v="Enforce"/>
    <d v="2022-03-21T00:00:00"/>
    <n v="10670938.25"/>
    <n v="12477602.300000001"/>
    <n v="7550352.9500000002"/>
    <m/>
    <n v="16226161.380000001"/>
    <m/>
    <m/>
    <n v="16968026.600000001"/>
    <m/>
    <m/>
    <n v="55810435.520000003"/>
    <m/>
    <n v="3000000"/>
    <n v="122703517"/>
    <m/>
  </r>
  <r>
    <x v="1"/>
    <x v="200"/>
    <x v="200"/>
    <s v="ZD"/>
    <s v="Enforce"/>
    <d v="2022-03-23T00:00:00"/>
    <m/>
    <n v="10191290.300000001"/>
    <n v="1962646"/>
    <n v="6332968.6500000004"/>
    <n v="13306532.4"/>
    <m/>
    <m/>
    <m/>
    <n v="8024832.9000000004"/>
    <m/>
    <m/>
    <m/>
    <m/>
    <n v="39818270.25"/>
    <m/>
  </r>
  <r>
    <x v="1"/>
    <x v="201"/>
    <x v="201"/>
    <s v="ZD"/>
    <s v="Enforce"/>
    <d v="2022-03-23T00:00:00"/>
    <m/>
    <n v="5488508"/>
    <m/>
    <m/>
    <m/>
    <m/>
    <m/>
    <m/>
    <m/>
    <m/>
    <m/>
    <m/>
    <m/>
    <n v="5488508"/>
    <m/>
  </r>
  <r>
    <x v="4"/>
    <x v="202"/>
    <x v="202"/>
    <s v="SZD"/>
    <s v="Enforce"/>
    <d v="2022-04-01T00:00:00"/>
    <n v="1399206.5"/>
    <n v="11843162"/>
    <n v="1842370"/>
    <m/>
    <n v="151055"/>
    <m/>
    <m/>
    <m/>
    <m/>
    <m/>
    <m/>
    <m/>
    <m/>
    <n v="15235793.5"/>
    <m/>
  </r>
  <r>
    <x v="9"/>
    <x v="203"/>
    <x v="203"/>
    <s v="ZD"/>
    <s v="Terminated"/>
    <d v="2022-04-01T00:00:00"/>
    <m/>
    <n v="1475840"/>
    <m/>
    <m/>
    <m/>
    <m/>
    <m/>
    <m/>
    <m/>
    <m/>
    <m/>
    <m/>
    <m/>
    <n v="1475840"/>
    <m/>
  </r>
  <r>
    <x v="0"/>
    <x v="204"/>
    <x v="204"/>
    <s v="ZD"/>
    <s v="Terminated"/>
    <d v="2022-04-07T00:00:00"/>
    <m/>
    <n v="10520501"/>
    <m/>
    <m/>
    <n v="8847636"/>
    <m/>
    <m/>
    <m/>
    <m/>
    <m/>
    <m/>
    <m/>
    <m/>
    <n v="19368137"/>
    <m/>
  </r>
  <r>
    <x v="7"/>
    <x v="205"/>
    <x v="205"/>
    <s v="SZD"/>
    <s v="Terminated"/>
    <d v="2022-04-08T00:00:00"/>
    <m/>
    <m/>
    <n v="2092801"/>
    <n v="7562327"/>
    <m/>
    <m/>
    <m/>
    <m/>
    <m/>
    <m/>
    <m/>
    <m/>
    <m/>
    <n v="9655128"/>
    <m/>
  </r>
  <r>
    <x v="3"/>
    <x v="206"/>
    <x v="206"/>
    <s v="SZD"/>
    <s v="Terminated"/>
    <d v="2022-04-08T00:00:00"/>
    <m/>
    <m/>
    <m/>
    <m/>
    <n v="3857145"/>
    <m/>
    <m/>
    <m/>
    <m/>
    <m/>
    <m/>
    <m/>
    <m/>
    <n v="3857145"/>
    <m/>
  </r>
  <r>
    <x v="3"/>
    <x v="207"/>
    <x v="207"/>
    <s v="ZD"/>
    <s v="Terminated"/>
    <d v="2022-04-08T00:00:00"/>
    <n v="7519748.7999999998"/>
    <m/>
    <m/>
    <m/>
    <m/>
    <m/>
    <m/>
    <m/>
    <m/>
    <m/>
    <m/>
    <m/>
    <m/>
    <n v="7519748.7999999998"/>
    <m/>
  </r>
  <r>
    <x v="0"/>
    <x v="208"/>
    <x v="208"/>
    <s v="ZD"/>
    <s v="Terminated"/>
    <d v="2022-04-08T00:00:00"/>
    <m/>
    <m/>
    <m/>
    <m/>
    <m/>
    <n v="8464512"/>
    <m/>
    <m/>
    <m/>
    <m/>
    <m/>
    <m/>
    <m/>
    <n v="8464512"/>
    <m/>
  </r>
  <r>
    <x v="8"/>
    <x v="209"/>
    <x v="209"/>
    <s v="SZD"/>
    <s v="Terminated"/>
    <d v="2022-04-18T00:00:00"/>
    <n v="44068650.900000006"/>
    <n v="693475"/>
    <n v="992230"/>
    <m/>
    <m/>
    <m/>
    <m/>
    <m/>
    <m/>
    <m/>
    <m/>
    <m/>
    <m/>
    <n v="45754355.900000006"/>
    <m/>
  </r>
  <r>
    <x v="8"/>
    <x v="210"/>
    <x v="210"/>
    <s v="ZD"/>
    <s v="Terminated"/>
    <d v="2022-04-18T00:00:00"/>
    <n v="799362.5"/>
    <m/>
    <m/>
    <m/>
    <m/>
    <m/>
    <m/>
    <m/>
    <m/>
    <m/>
    <m/>
    <m/>
    <m/>
    <n v="799362.5"/>
    <m/>
  </r>
  <r>
    <x v="2"/>
    <x v="211"/>
    <x v="211"/>
    <s v="SZD"/>
    <s v="Enforce"/>
    <d v="2022-04-18T00:00:00"/>
    <n v="6264783"/>
    <n v="1018665"/>
    <n v="1395080"/>
    <m/>
    <m/>
    <m/>
    <n v="6939702"/>
    <n v="14956168.5"/>
    <n v="159730517.51999998"/>
    <n v="197920872"/>
    <m/>
    <n v="8088678.4859999996"/>
    <n v="3000000"/>
    <n v="201393594.50599998"/>
    <n v="202305"/>
  </r>
  <r>
    <x v="9"/>
    <x v="212"/>
    <x v="212"/>
    <s v="SZD"/>
    <s v="Enforce"/>
    <d v="2022-04-21T00:00:00"/>
    <n v="46875712.299999997"/>
    <n v="18783211.399999999"/>
    <n v="12830999.199999999"/>
    <n v="12005897"/>
    <n v="18787906.076000001"/>
    <n v="7490301"/>
    <n v="7074154.9199999999"/>
    <n v="60438764.200000003"/>
    <n v="18914271.699999999"/>
    <n v="33979540.350000001"/>
    <n v="85771499.494000003"/>
    <n v="9150543.3599999994"/>
    <n v="6000000"/>
    <n v="338102801"/>
    <m/>
  </r>
  <r>
    <x v="0"/>
    <x v="213"/>
    <x v="213"/>
    <s v="SZD"/>
    <s v="Enforce"/>
    <d v="2022-05-04T00:00:00"/>
    <m/>
    <m/>
    <m/>
    <m/>
    <m/>
    <m/>
    <m/>
    <n v="8690010"/>
    <m/>
    <n v="48105232"/>
    <n v="69725090.400000006"/>
    <n v="71576051.680000007"/>
    <m/>
    <n v="198096384.08000001"/>
    <m/>
  </r>
  <r>
    <x v="2"/>
    <x v="214"/>
    <x v="214"/>
    <s v="SZD"/>
    <s v="Enforce"/>
    <d v="2022-05-04T00:00:00"/>
    <n v="17311566.75"/>
    <n v="45783813.25"/>
    <n v="45646920"/>
    <n v="60706602"/>
    <n v="146070428.07999998"/>
    <n v="33736447.5"/>
    <n v="99279016"/>
    <n v="124967100.09999999"/>
    <n v="142761751.59999999"/>
    <n v="176827604"/>
    <n v="681830"/>
    <n v="14000000"/>
    <n v="3000000"/>
    <n v="733945475.27999997"/>
    <n v="202305"/>
  </r>
  <r>
    <x v="5"/>
    <x v="215"/>
    <x v="215"/>
    <s v="SZD"/>
    <s v="Terminated"/>
    <d v="2022-05-09T00:00:00"/>
    <n v="709534"/>
    <m/>
    <n v="1882226"/>
    <m/>
    <m/>
    <m/>
    <m/>
    <m/>
    <m/>
    <m/>
    <m/>
    <m/>
    <m/>
    <n v="2591760"/>
    <m/>
  </r>
  <r>
    <x v="1"/>
    <x v="216"/>
    <x v="216"/>
    <s v="ZD"/>
    <s v="Terminated"/>
    <d v="2022-05-09T00:00:00"/>
    <n v="399495"/>
    <m/>
    <n v="2120040"/>
    <m/>
    <m/>
    <m/>
    <m/>
    <m/>
    <m/>
    <m/>
    <m/>
    <m/>
    <m/>
    <n v="2519535"/>
    <m/>
  </r>
  <r>
    <x v="9"/>
    <x v="217"/>
    <x v="217"/>
    <s v="ZD"/>
    <s v="Terminated"/>
    <d v="2022-05-09T00:00:00"/>
    <m/>
    <n v="580415"/>
    <m/>
    <m/>
    <m/>
    <m/>
    <m/>
    <m/>
    <m/>
    <m/>
    <m/>
    <m/>
    <m/>
    <n v="580415"/>
    <m/>
  </r>
  <r>
    <x v="9"/>
    <x v="218"/>
    <x v="218"/>
    <s v="ZD"/>
    <s v="Terminated"/>
    <d v="2022-05-09T00:00:00"/>
    <m/>
    <m/>
    <m/>
    <n v="1130124"/>
    <m/>
    <m/>
    <m/>
    <m/>
    <m/>
    <m/>
    <m/>
    <m/>
    <m/>
    <n v="1130124"/>
    <m/>
  </r>
  <r>
    <x v="6"/>
    <x v="219"/>
    <x v="219"/>
    <s v="ZD"/>
    <s v="Terminated"/>
    <d v="2022-05-09T00:00:00"/>
    <n v="564320"/>
    <m/>
    <m/>
    <m/>
    <m/>
    <m/>
    <m/>
    <m/>
    <m/>
    <m/>
    <m/>
    <m/>
    <m/>
    <n v="564320"/>
    <m/>
  </r>
  <r>
    <x v="2"/>
    <x v="220"/>
    <x v="220"/>
    <s v="RD"/>
    <s v="Enforce"/>
    <d v="2022-05-23T00:00:00"/>
    <m/>
    <n v="568695.16"/>
    <m/>
    <m/>
    <n v="1480468.96"/>
    <m/>
    <m/>
    <n v="419688.72"/>
    <m/>
    <m/>
    <n v="65243514.601600006"/>
    <m/>
    <m/>
    <n v="67712367.44160001"/>
    <m/>
  </r>
  <r>
    <x v="3"/>
    <x v="221"/>
    <x v="221"/>
    <s v="SZD"/>
    <s v="Terminated"/>
    <d v="2022-05-23T00:00:00"/>
    <n v="8603869"/>
    <n v="10464747"/>
    <n v="743645"/>
    <m/>
    <m/>
    <m/>
    <m/>
    <m/>
    <m/>
    <m/>
    <m/>
    <m/>
    <m/>
    <n v="19812261"/>
    <m/>
  </r>
  <r>
    <x v="6"/>
    <x v="222"/>
    <x v="222"/>
    <s v="ZD"/>
    <s v="Terminated"/>
    <d v="2022-05-23T00:00:00"/>
    <n v="227615"/>
    <n v="742920"/>
    <m/>
    <m/>
    <m/>
    <m/>
    <m/>
    <m/>
    <m/>
    <m/>
    <m/>
    <m/>
    <m/>
    <n v="970535"/>
    <m/>
  </r>
  <r>
    <x v="2"/>
    <x v="223"/>
    <x v="223"/>
    <s v="ZD"/>
    <s v="Enforce"/>
    <d v="2022-06-01T00:00:00"/>
    <n v="629713.75"/>
    <n v="712806.25"/>
    <m/>
    <m/>
    <n v="1684872"/>
    <m/>
    <m/>
    <n v="6682641"/>
    <n v="7014451.1999999993"/>
    <n v="2962337.7"/>
    <n v="6854694"/>
    <n v="7706073.3119999999"/>
    <m/>
    <n v="34247589.211999997"/>
    <m/>
  </r>
  <r>
    <x v="2"/>
    <x v="224"/>
    <x v="224"/>
    <s v="ZD"/>
    <s v="Terminated"/>
    <d v="2022-06-01T00:00:00"/>
    <n v="784780"/>
    <n v="1101060"/>
    <n v="7846514"/>
    <n v="1820849"/>
    <n v="2232890"/>
    <n v="3100818"/>
    <n v="2623054.5"/>
    <n v="6663281.0999999996"/>
    <m/>
    <m/>
    <m/>
    <m/>
    <m/>
    <n v="26173246.600000001"/>
    <m/>
  </r>
  <r>
    <x v="6"/>
    <x v="225"/>
    <x v="225"/>
    <s v="ZD"/>
    <s v="Terminated"/>
    <d v="2022-06-01T00:00:00"/>
    <n v="904235"/>
    <n v="979225"/>
    <m/>
    <m/>
    <m/>
    <m/>
    <m/>
    <m/>
    <m/>
    <m/>
    <m/>
    <m/>
    <m/>
    <n v="1883460"/>
    <m/>
  </r>
  <r>
    <x v="5"/>
    <x v="226"/>
    <x v="226"/>
    <s v="ZD"/>
    <s v="Enforce"/>
    <d v="2022-06-06T00:00:00"/>
    <n v="7704736"/>
    <n v="8289544"/>
    <n v="708475"/>
    <n v="1811075"/>
    <n v="60028"/>
    <m/>
    <m/>
    <m/>
    <m/>
    <m/>
    <n v="9232425.3000000007"/>
    <m/>
    <n v="7460119.7999999998"/>
    <n v="35266403.100000001"/>
    <m/>
  </r>
  <r>
    <x v="2"/>
    <x v="227"/>
    <x v="227"/>
    <s v="SZD"/>
    <s v="Terminated"/>
    <d v="2022-06-13T00:00:00"/>
    <n v="6880903.9000000004"/>
    <n v="7295185.3000000007"/>
    <n v="814900"/>
    <n v="44492646"/>
    <n v="226116924.27999997"/>
    <n v="94731073.800000012"/>
    <n v="257277659"/>
    <n v="299691683.39999998"/>
    <n v="325417328.69999999"/>
    <n v="143827538"/>
    <n v="110268796.40000001"/>
    <n v="182000000"/>
    <m/>
    <n v="1554987100.78"/>
    <n v="202305"/>
  </r>
  <r>
    <x v="8"/>
    <x v="228"/>
    <x v="228"/>
    <s v="ZD"/>
    <s v="Terminated"/>
    <d v="2022-06-13T00:00:00"/>
    <n v="405950"/>
    <m/>
    <m/>
    <m/>
    <m/>
    <m/>
    <m/>
    <m/>
    <m/>
    <m/>
    <m/>
    <m/>
    <m/>
    <n v="405950"/>
    <m/>
  </r>
  <r>
    <x v="6"/>
    <x v="229"/>
    <x v="229"/>
    <s v="ZD"/>
    <s v="Terminated"/>
    <d v="2022-06-20T00:00:00"/>
    <m/>
    <n v="531945"/>
    <n v="375155"/>
    <m/>
    <n v="5693567.5"/>
    <m/>
    <m/>
    <m/>
    <m/>
    <m/>
    <m/>
    <m/>
    <m/>
    <n v="6600667.5"/>
    <m/>
  </r>
  <r>
    <x v="6"/>
    <x v="230"/>
    <x v="230"/>
    <s v="ZD"/>
    <s v="Terminated"/>
    <d v="2022-06-20T00:00:00"/>
    <m/>
    <n v="30086"/>
    <m/>
    <m/>
    <m/>
    <m/>
    <m/>
    <m/>
    <m/>
    <m/>
    <m/>
    <m/>
    <m/>
    <n v="30086"/>
    <m/>
  </r>
  <r>
    <x v="9"/>
    <x v="231"/>
    <x v="231"/>
    <s v="ZD"/>
    <s v="Terminated"/>
    <d v="2022-06-27T00:00:00"/>
    <m/>
    <n v="325984.75"/>
    <m/>
    <m/>
    <m/>
    <m/>
    <m/>
    <m/>
    <m/>
    <m/>
    <m/>
    <m/>
    <m/>
    <n v="325984.75"/>
    <m/>
  </r>
  <r>
    <x v="7"/>
    <x v="232"/>
    <x v="232"/>
    <s v="ZD"/>
    <s v="Terminated"/>
    <d v="2022-07-04T00:00:00"/>
    <m/>
    <n v="501370"/>
    <m/>
    <m/>
    <m/>
    <m/>
    <m/>
    <m/>
    <m/>
    <m/>
    <m/>
    <m/>
    <m/>
    <n v="501370"/>
    <m/>
  </r>
  <r>
    <x v="0"/>
    <x v="233"/>
    <x v="233"/>
    <s v="SZD"/>
    <s v="Enforce"/>
    <d v="2022-07-13T00:00:00"/>
    <m/>
    <n v="32777514.300000001"/>
    <n v="63881551.799999997"/>
    <n v="195387453"/>
    <n v="364849624.80000001"/>
    <n v="63803527.200000003"/>
    <n v="120881904"/>
    <n v="344735307"/>
    <n v="206412528"/>
    <n v="441794881.86000001"/>
    <n v="433177563"/>
    <n v="381036510.24000001"/>
    <n v="6000000"/>
    <n v="2221560802.1999998"/>
    <n v="202306"/>
  </r>
  <r>
    <x v="5"/>
    <x v="234"/>
    <x v="234"/>
    <s v="ZD"/>
    <s v="Terminated"/>
    <d v="2022-07-13T00:00:00"/>
    <m/>
    <n v="856107.5"/>
    <n v="862896.5"/>
    <m/>
    <n v="1990445"/>
    <m/>
    <m/>
    <n v="7379713"/>
    <m/>
    <m/>
    <n v="2358260"/>
    <m/>
    <m/>
    <n v="13447422"/>
    <m/>
  </r>
  <r>
    <x v="6"/>
    <x v="235"/>
    <x v="235"/>
    <s v="RAD"/>
    <s v="Terminated"/>
    <d v="2022-07-18T00:00:00"/>
    <m/>
    <m/>
    <m/>
    <m/>
    <m/>
    <m/>
    <m/>
    <n v="127501.64"/>
    <m/>
    <m/>
    <m/>
    <m/>
    <m/>
    <n v="127501.64"/>
    <m/>
  </r>
  <r>
    <x v="9"/>
    <x v="236"/>
    <x v="236"/>
    <s v="ZD"/>
    <s v="Enforce"/>
    <d v="2022-07-18T00:00:00"/>
    <m/>
    <m/>
    <n v="48991323.450000003"/>
    <n v="50471308.530000001"/>
    <n v="80489072.60799998"/>
    <n v="8523046.3899999987"/>
    <n v="9252167"/>
    <n v="18683009.5"/>
    <n v="7286831.5499999998"/>
    <n v="22156729.199999999"/>
    <n v="46640918.689999998"/>
    <m/>
    <m/>
    <n v="292494406.91799998"/>
    <m/>
  </r>
  <r>
    <x v="9"/>
    <x v="237"/>
    <x v="237"/>
    <s v="SZD"/>
    <s v="Enforce"/>
    <d v="2022-07-18T00:00:00"/>
    <m/>
    <m/>
    <n v="52029254.600000001"/>
    <n v="52120455.700000003"/>
    <n v="103877735.03999999"/>
    <n v="11173330"/>
    <n v="6388935"/>
    <n v="22939425.599999998"/>
    <n v="11709846"/>
    <n v="17256816"/>
    <n v="12105130.02"/>
    <m/>
    <m/>
    <n v="289600927.95999998"/>
    <m/>
  </r>
  <r>
    <x v="0"/>
    <x v="238"/>
    <x v="238"/>
    <s v="SZD"/>
    <s v="Enforce"/>
    <d v="2022-07-25T00:00:00"/>
    <m/>
    <m/>
    <m/>
    <m/>
    <m/>
    <n v="19394859"/>
    <n v="102055866"/>
    <n v="183040137"/>
    <n v="131255286"/>
    <n v="90007920.539999992"/>
    <n v="134697232.31999999"/>
    <n v="153840456.40000001"/>
    <m/>
    <n v="814291757.25999987"/>
    <m/>
  </r>
  <r>
    <x v="1"/>
    <x v="239"/>
    <x v="239"/>
    <s v="RD"/>
    <s v="Terminated"/>
    <d v="2022-08-01T00:00:00"/>
    <m/>
    <n v="111920.8"/>
    <m/>
    <m/>
    <n v="2034612.4"/>
    <m/>
    <m/>
    <m/>
    <m/>
    <m/>
    <m/>
    <m/>
    <m/>
    <n v="2146533.1999999997"/>
    <m/>
  </r>
  <r>
    <x v="9"/>
    <x v="240"/>
    <x v="240"/>
    <s v="RAD"/>
    <s v="Terminated"/>
    <d v="2022-08-01T00:00:00"/>
    <m/>
    <m/>
    <m/>
    <m/>
    <n v="144477.6"/>
    <m/>
    <m/>
    <m/>
    <m/>
    <m/>
    <m/>
    <m/>
    <m/>
    <n v="144477.6"/>
    <m/>
  </r>
  <r>
    <x v="2"/>
    <x v="241"/>
    <x v="241"/>
    <s v="SZD"/>
    <s v="Enforce"/>
    <d v="2022-08-01T00:00:00"/>
    <m/>
    <m/>
    <m/>
    <m/>
    <m/>
    <n v="13287393"/>
    <n v="18856728.5"/>
    <n v="49467408.5"/>
    <n v="40371382.399999999"/>
    <n v="49602162"/>
    <n v="44067128"/>
    <n v="3400372.5"/>
    <m/>
    <n v="219052574.90000001"/>
    <m/>
  </r>
  <r>
    <x v="8"/>
    <x v="242"/>
    <x v="242"/>
    <s v="ZD"/>
    <s v="Terminated"/>
    <d v="2022-08-01T00:00:00"/>
    <m/>
    <m/>
    <n v="321910"/>
    <n v="409840"/>
    <m/>
    <m/>
    <m/>
    <m/>
    <m/>
    <m/>
    <m/>
    <m/>
    <m/>
    <n v="731750"/>
    <m/>
  </r>
  <r>
    <x v="3"/>
    <x v="243"/>
    <x v="243"/>
    <s v="SZD"/>
    <s v="Enforce"/>
    <d v="2022-08-01T00:00:00"/>
    <m/>
    <m/>
    <n v="860637.5"/>
    <n v="3736375.75"/>
    <m/>
    <n v="1640070"/>
    <n v="1548880"/>
    <m/>
    <n v="50503365"/>
    <n v="51810049"/>
    <n v="75427646.560000002"/>
    <n v="73195773.280000001"/>
    <m/>
    <n v="258722797.09"/>
    <m/>
  </r>
  <r>
    <x v="11"/>
    <x v="244"/>
    <x v="244"/>
    <s v="SZD"/>
    <s v="Enforce"/>
    <d v="2022-08-01T00:00:00"/>
    <m/>
    <m/>
    <m/>
    <m/>
    <m/>
    <m/>
    <m/>
    <m/>
    <m/>
    <m/>
    <m/>
    <m/>
    <n v="9729531"/>
    <n v="9729531"/>
    <m/>
  </r>
  <r>
    <x v="8"/>
    <x v="245"/>
    <x v="245"/>
    <s v="RD"/>
    <s v="Enforce"/>
    <d v="2022-08-08T00:00:00"/>
    <m/>
    <n v="769124.72"/>
    <m/>
    <m/>
    <n v="1677040"/>
    <n v="51939728"/>
    <m/>
    <n v="963520"/>
    <m/>
    <m/>
    <n v="2239365.6"/>
    <m/>
    <m/>
    <n v="57588778.32"/>
    <m/>
  </r>
  <r>
    <x v="8"/>
    <x v="246"/>
    <x v="246"/>
    <s v="SZD"/>
    <s v="Enforce"/>
    <d v="2022-08-08T00:00:00"/>
    <m/>
    <m/>
    <n v="17775646"/>
    <n v="17322754"/>
    <n v="33430863.100000001"/>
    <m/>
    <n v="1764990"/>
    <m/>
    <m/>
    <m/>
    <m/>
    <m/>
    <m/>
    <n v="70294253.099999994"/>
    <m/>
  </r>
  <r>
    <x v="8"/>
    <x v="247"/>
    <x v="247"/>
    <s v="ZD"/>
    <s v="Terminated"/>
    <d v="2022-08-08T00:00:00"/>
    <m/>
    <m/>
    <n v="325495"/>
    <m/>
    <m/>
    <m/>
    <m/>
    <m/>
    <m/>
    <m/>
    <m/>
    <m/>
    <m/>
    <n v="325495"/>
    <m/>
  </r>
  <r>
    <x v="0"/>
    <x v="248"/>
    <x v="248"/>
    <s v="SZD"/>
    <s v="Terminated"/>
    <d v="2022-08-08T00:00:00"/>
    <m/>
    <m/>
    <m/>
    <m/>
    <n v="3355833.6"/>
    <m/>
    <m/>
    <m/>
    <m/>
    <m/>
    <m/>
    <m/>
    <m/>
    <n v="3355833.6"/>
    <m/>
  </r>
  <r>
    <x v="2"/>
    <x v="249"/>
    <x v="249"/>
    <s v="SZD"/>
    <s v="Enforce"/>
    <d v="2022-08-08T00:00:00"/>
    <m/>
    <m/>
    <m/>
    <m/>
    <m/>
    <n v="39913104"/>
    <n v="61264335"/>
    <n v="100841384.40000001"/>
    <n v="76656016.200000003"/>
    <n v="90039672.400000006"/>
    <n v="134090190.23599999"/>
    <n v="3368760.8640000001"/>
    <m/>
    <n v="506173463.10000002"/>
    <m/>
  </r>
  <r>
    <x v="8"/>
    <x v="250"/>
    <x v="250"/>
    <s v="ZD"/>
    <s v="Terminated"/>
    <d v="2022-08-08T00:00:00"/>
    <m/>
    <m/>
    <n v="606992.5"/>
    <n v="370342.5"/>
    <m/>
    <m/>
    <m/>
    <m/>
    <m/>
    <m/>
    <m/>
    <m/>
    <m/>
    <n v="977335"/>
    <m/>
  </r>
  <r>
    <x v="2"/>
    <x v="251"/>
    <x v="251"/>
    <s v="SZD"/>
    <s v="Enforce"/>
    <d v="2022-08-08T00:00:00"/>
    <m/>
    <m/>
    <n v="7195006"/>
    <n v="4215395.5"/>
    <n v="17319769.800000001"/>
    <n v="19297624.5"/>
    <n v="105898452"/>
    <n v="153873531.5"/>
    <n v="101419416"/>
    <n v="169148483"/>
    <m/>
    <m/>
    <n v="3000000"/>
    <n v="412219195.30000001"/>
    <n v="202305"/>
  </r>
  <r>
    <x v="11"/>
    <x v="252"/>
    <x v="252"/>
    <s v="SZD"/>
    <s v="Enforce"/>
    <d v="2022-08-01T00:00:00"/>
    <m/>
    <m/>
    <m/>
    <m/>
    <m/>
    <m/>
    <m/>
    <m/>
    <m/>
    <m/>
    <m/>
    <n v="4069680"/>
    <m/>
    <n v="4069680"/>
    <m/>
  </r>
  <r>
    <x v="0"/>
    <x v="253"/>
    <x v="253"/>
    <s v="SZD"/>
    <s v="Enforce"/>
    <d v="2022-08-15T00:00:00"/>
    <m/>
    <m/>
    <m/>
    <n v="8266629"/>
    <m/>
    <m/>
    <m/>
    <m/>
    <m/>
    <m/>
    <m/>
    <m/>
    <m/>
    <n v="8266629"/>
    <m/>
  </r>
  <r>
    <x v="2"/>
    <x v="254"/>
    <x v="254"/>
    <s v="ZD"/>
    <s v="Enforce"/>
    <d v="2022-08-22T00:00:00"/>
    <m/>
    <m/>
    <m/>
    <m/>
    <m/>
    <m/>
    <m/>
    <m/>
    <m/>
    <m/>
    <n v="218910"/>
    <m/>
    <m/>
    <n v="218910"/>
    <m/>
  </r>
  <r>
    <x v="9"/>
    <x v="255"/>
    <x v="255"/>
    <s v="SZD"/>
    <s v="Enforce"/>
    <d v="2022-08-22T00:00:00"/>
    <m/>
    <m/>
    <m/>
    <n v="946155.75"/>
    <m/>
    <n v="16046527.850000001"/>
    <n v="37911495.600000001"/>
    <n v="83518064.159999996"/>
    <n v="9047705.0999999996"/>
    <n v="27310240.5"/>
    <n v="44716613.123999998"/>
    <n v="14000000"/>
    <m/>
    <n v="233496802.08399999"/>
    <m/>
  </r>
  <r>
    <x v="6"/>
    <x v="256"/>
    <x v="256"/>
    <s v="ZD"/>
    <s v="Enforce"/>
    <d v="2022-09-05T00:00:00"/>
    <m/>
    <m/>
    <m/>
    <n v="759310"/>
    <n v="6434693.5"/>
    <n v="9767342"/>
    <n v="9377098.879999999"/>
    <n v="11060118"/>
    <n v="10846311"/>
    <n v="11406060"/>
    <n v="14744448.9"/>
    <m/>
    <m/>
    <n v="74395382.280000001"/>
    <m/>
  </r>
  <r>
    <x v="1"/>
    <x v="257"/>
    <x v="257"/>
    <s v="ZD"/>
    <s v="Enforce"/>
    <d v="2022-09-05T00:00:00"/>
    <m/>
    <m/>
    <m/>
    <n v="34926446.770000003"/>
    <n v="95331051.306000024"/>
    <m/>
    <m/>
    <m/>
    <m/>
    <n v="2140237.5"/>
    <m/>
    <m/>
    <m/>
    <n v="132397735.57600003"/>
    <m/>
  </r>
  <r>
    <x v="1"/>
    <x v="258"/>
    <x v="258"/>
    <s v="ZD"/>
    <s v="Enforce"/>
    <d v="2022-09-05T00:00:00"/>
    <m/>
    <n v="12274"/>
    <m/>
    <n v="7809405.5"/>
    <n v="13739859.66"/>
    <m/>
    <n v="967280"/>
    <m/>
    <m/>
    <m/>
    <m/>
    <m/>
    <m/>
    <n v="22528819.16"/>
    <m/>
  </r>
  <r>
    <x v="2"/>
    <x v="259"/>
    <x v="259"/>
    <s v="SZD"/>
    <s v="Enforce"/>
    <d v="2022-09-12T00:00:00"/>
    <m/>
    <m/>
    <m/>
    <m/>
    <n v="794555"/>
    <m/>
    <m/>
    <m/>
    <m/>
    <m/>
    <m/>
    <m/>
    <m/>
    <n v="794555"/>
    <m/>
  </r>
  <r>
    <x v="2"/>
    <x v="260"/>
    <x v="260"/>
    <s v="ZD"/>
    <s v="Terminated"/>
    <d v="2022-09-12T00:00:00"/>
    <m/>
    <m/>
    <m/>
    <n v="469483.5"/>
    <n v="143460"/>
    <m/>
    <m/>
    <m/>
    <m/>
    <m/>
    <n v="257760"/>
    <m/>
    <m/>
    <n v="870703.5"/>
    <m/>
  </r>
  <r>
    <x v="9"/>
    <x v="261"/>
    <x v="261"/>
    <s v="ZD"/>
    <s v="Terminated"/>
    <d v="2022-09-12T00:00:00"/>
    <m/>
    <m/>
    <m/>
    <n v="902985"/>
    <m/>
    <m/>
    <m/>
    <m/>
    <m/>
    <m/>
    <m/>
    <m/>
    <m/>
    <n v="902985"/>
    <m/>
  </r>
  <r>
    <x v="6"/>
    <x v="262"/>
    <x v="262"/>
    <s v="SZD"/>
    <s v="Terminated"/>
    <d v="2022-09-12T00:00:00"/>
    <m/>
    <m/>
    <m/>
    <n v="432759.25"/>
    <m/>
    <m/>
    <m/>
    <m/>
    <m/>
    <m/>
    <m/>
    <m/>
    <m/>
    <n v="432759.25"/>
    <m/>
  </r>
  <r>
    <x v="6"/>
    <x v="263"/>
    <x v="263"/>
    <s v="ZD"/>
    <s v="Terminated"/>
    <d v="2022-09-14T00:00:00"/>
    <m/>
    <m/>
    <m/>
    <n v="637040"/>
    <n v="531150"/>
    <m/>
    <m/>
    <m/>
    <m/>
    <m/>
    <m/>
    <m/>
    <m/>
    <n v="1168190"/>
    <m/>
  </r>
  <r>
    <x v="5"/>
    <x v="264"/>
    <x v="264"/>
    <s v="RD"/>
    <s v="Terminated"/>
    <d v="2022-10-03T00:00:00"/>
    <m/>
    <m/>
    <m/>
    <m/>
    <n v="2269713.2000000002"/>
    <m/>
    <m/>
    <n v="314817.59999999998"/>
    <m/>
    <m/>
    <m/>
    <m/>
    <m/>
    <n v="2584530.8000000003"/>
    <m/>
  </r>
  <r>
    <x v="2"/>
    <x v="265"/>
    <x v="265"/>
    <s v="SZD"/>
    <s v="Enforce"/>
    <d v="2022-10-03T00:00:00"/>
    <m/>
    <m/>
    <m/>
    <m/>
    <n v="48812387"/>
    <m/>
    <m/>
    <m/>
    <m/>
    <m/>
    <m/>
    <m/>
    <m/>
    <n v="48812387"/>
    <m/>
  </r>
  <r>
    <x v="9"/>
    <x v="266"/>
    <x v="266"/>
    <s v="ZD"/>
    <s v="Enforce"/>
    <d v="2022-10-03T00:00:00"/>
    <m/>
    <m/>
    <m/>
    <m/>
    <n v="53165346.399999999"/>
    <n v="808275"/>
    <m/>
    <n v="5437625"/>
    <n v="1814323"/>
    <m/>
    <n v="3309285"/>
    <m/>
    <m/>
    <n v="64534854.399999999"/>
    <m/>
  </r>
  <r>
    <x v="6"/>
    <x v="267"/>
    <x v="73"/>
    <s v="ZD"/>
    <s v="Enforce"/>
    <d v="2022-10-06T00:00:00"/>
    <m/>
    <m/>
    <m/>
    <m/>
    <n v="47821963.100000001"/>
    <n v="8990345"/>
    <n v="8099520"/>
    <n v="14322135.5"/>
    <m/>
    <m/>
    <m/>
    <m/>
    <m/>
    <n v="79233963.599999994"/>
    <m/>
  </r>
  <r>
    <x v="5"/>
    <x v="268"/>
    <x v="267"/>
    <s v="ZD"/>
    <s v="Enforce"/>
    <d v="2022-10-06T00:00:00"/>
    <m/>
    <m/>
    <m/>
    <m/>
    <n v="10801336.300000001"/>
    <m/>
    <m/>
    <n v="1967610"/>
    <m/>
    <m/>
    <m/>
    <m/>
    <m/>
    <n v="12768946.300000001"/>
    <m/>
  </r>
  <r>
    <x v="3"/>
    <x v="269"/>
    <x v="268"/>
    <s v="ZD"/>
    <s v="Terminated"/>
    <d v="2022-10-06T00:00:00"/>
    <m/>
    <m/>
    <m/>
    <m/>
    <n v="3061082.25"/>
    <m/>
    <m/>
    <m/>
    <m/>
    <m/>
    <m/>
    <m/>
    <m/>
    <n v="3061082.25"/>
    <m/>
  </r>
  <r>
    <x v="3"/>
    <x v="270"/>
    <x v="269"/>
    <s v="RD"/>
    <s v="Enforce"/>
    <d v="2022-10-17T00:00:00"/>
    <m/>
    <m/>
    <m/>
    <m/>
    <m/>
    <m/>
    <m/>
    <n v="827868.16000000003"/>
    <m/>
    <m/>
    <n v="1987672"/>
    <m/>
    <m/>
    <n v="2815540.16"/>
    <m/>
  </r>
  <r>
    <x v="3"/>
    <x v="271"/>
    <x v="270"/>
    <s v="ZD"/>
    <s v="Terminated"/>
    <d v="2022-10-17T00:00:00"/>
    <m/>
    <m/>
    <m/>
    <m/>
    <m/>
    <n v="6611411.7200000007"/>
    <m/>
    <m/>
    <m/>
    <m/>
    <m/>
    <m/>
    <m/>
    <n v="6611411.7200000007"/>
    <m/>
  </r>
  <r>
    <x v="3"/>
    <x v="272"/>
    <x v="271"/>
    <s v="ZD"/>
    <s v="Enforce"/>
    <d v="2022-10-17T00:00:00"/>
    <m/>
    <m/>
    <m/>
    <m/>
    <m/>
    <n v="3347914.75"/>
    <n v="3235018.95"/>
    <m/>
    <m/>
    <m/>
    <m/>
    <m/>
    <m/>
    <n v="6582933.7000000002"/>
    <m/>
  </r>
  <r>
    <x v="5"/>
    <x v="273"/>
    <x v="272"/>
    <s v="ZD"/>
    <s v="Terminated"/>
    <d v="2022-10-17T00:00:00"/>
    <m/>
    <m/>
    <m/>
    <m/>
    <n v="16134"/>
    <m/>
    <n v="778492.25"/>
    <n v="1095535.5"/>
    <m/>
    <m/>
    <n v="1255845"/>
    <m/>
    <m/>
    <n v="3146006.75"/>
    <m/>
  </r>
  <r>
    <x v="6"/>
    <x v="274"/>
    <x v="273"/>
    <s v="ZD"/>
    <s v="Enforce"/>
    <d v="2022-10-24T00:00:00"/>
    <m/>
    <m/>
    <m/>
    <m/>
    <m/>
    <n v="6762288"/>
    <n v="6859580"/>
    <n v="11005454"/>
    <n v="12346246"/>
    <m/>
    <m/>
    <m/>
    <m/>
    <n v="36973568"/>
    <m/>
  </r>
  <r>
    <x v="0"/>
    <x v="275"/>
    <x v="274"/>
    <s v="RD"/>
    <s v="Enforce"/>
    <d v="2022-11-01T00:00:00"/>
    <m/>
    <m/>
    <m/>
    <m/>
    <m/>
    <m/>
    <m/>
    <n v="57485250.736000016"/>
    <m/>
    <m/>
    <n v="187231994.18000001"/>
    <n v="2800000"/>
    <m/>
    <n v="247517244.91600001"/>
    <m/>
  </r>
  <r>
    <x v="0"/>
    <x v="276"/>
    <x v="275"/>
    <s v="SZD"/>
    <s v="Enforce"/>
    <d v="2022-11-01T00:00:00"/>
    <m/>
    <m/>
    <m/>
    <m/>
    <m/>
    <m/>
    <n v="12586189.449999999"/>
    <m/>
    <n v="2254520"/>
    <m/>
    <n v="53187536.5"/>
    <m/>
    <m/>
    <n v="68028245.950000003"/>
    <m/>
  </r>
  <r>
    <x v="0"/>
    <x v="277"/>
    <x v="276"/>
    <s v="ZD"/>
    <s v="Enforce"/>
    <d v="2022-11-01T00:00:00"/>
    <m/>
    <m/>
    <m/>
    <m/>
    <m/>
    <n v="483287.5"/>
    <n v="3274103.75"/>
    <m/>
    <n v="10435189"/>
    <n v="19548782.5"/>
    <n v="49110162.859999999"/>
    <n v="9039492"/>
    <m/>
    <n v="91891017.609999999"/>
    <m/>
  </r>
  <r>
    <x v="0"/>
    <x v="278"/>
    <x v="277"/>
    <s v="ZD"/>
    <s v="Enforce"/>
    <d v="2022-11-01T00:00:00"/>
    <m/>
    <m/>
    <m/>
    <m/>
    <m/>
    <m/>
    <n v="763505"/>
    <n v="8809892"/>
    <n v="10513801.9"/>
    <n v="10641680"/>
    <n v="8941194.5700000003"/>
    <n v="6483029.2800000003"/>
    <m/>
    <n v="46153102.75"/>
    <m/>
  </r>
  <r>
    <x v="0"/>
    <x v="279"/>
    <x v="278"/>
    <s v="ZD"/>
    <s v="Enforce"/>
    <d v="2022-11-01T00:00:00"/>
    <m/>
    <m/>
    <m/>
    <m/>
    <m/>
    <m/>
    <n v="704801.5"/>
    <m/>
    <n v="1593906"/>
    <m/>
    <n v="7022988"/>
    <n v="2773816.5"/>
    <m/>
    <n v="12095512"/>
    <m/>
  </r>
  <r>
    <x v="0"/>
    <x v="280"/>
    <x v="279"/>
    <s v="ZD"/>
    <s v="Enforce"/>
    <d v="2022-11-01T00:00:00"/>
    <m/>
    <m/>
    <m/>
    <m/>
    <m/>
    <n v="455900"/>
    <n v="768425"/>
    <n v="2626575"/>
    <n v="8783261"/>
    <m/>
    <n v="14212863"/>
    <n v="6773319"/>
    <m/>
    <n v="33620343"/>
    <m/>
  </r>
  <r>
    <x v="0"/>
    <x v="281"/>
    <x v="280"/>
    <s v="ZD"/>
    <s v="Enforce"/>
    <d v="2022-11-01T00:00:00"/>
    <m/>
    <m/>
    <m/>
    <m/>
    <m/>
    <m/>
    <n v="5756593.5"/>
    <n v="12733421.4"/>
    <n v="31452904"/>
    <n v="6286854"/>
    <n v="43999806.159999996"/>
    <n v="20516195"/>
    <m/>
    <n v="120745774.06"/>
    <m/>
  </r>
  <r>
    <x v="0"/>
    <x v="282"/>
    <x v="281"/>
    <s v="SZD"/>
    <s v="Enforce"/>
    <d v="2022-11-01T00:00:00"/>
    <m/>
    <m/>
    <m/>
    <m/>
    <m/>
    <n v="3443836.5"/>
    <n v="3343892.5"/>
    <n v="4791770"/>
    <n v="40055056.799999997"/>
    <n v="23267639"/>
    <n v="63445316.088"/>
    <n v="52601832"/>
    <m/>
    <n v="190949342.88800001"/>
    <m/>
  </r>
  <r>
    <x v="6"/>
    <x v="283"/>
    <x v="282"/>
    <s v="ZD"/>
    <s v="Enforce"/>
    <d v="2022-11-03T00:00:00"/>
    <m/>
    <m/>
    <m/>
    <m/>
    <m/>
    <n v="294925"/>
    <n v="406975"/>
    <n v="973035"/>
    <n v="977410"/>
    <n v="1636010"/>
    <m/>
    <m/>
    <m/>
    <n v="4288355"/>
    <m/>
  </r>
  <r>
    <x v="7"/>
    <x v="284"/>
    <x v="283"/>
    <s v="SRD"/>
    <s v="Enforce"/>
    <d v="2022-12-01T00:00:00"/>
    <m/>
    <m/>
    <m/>
    <m/>
    <m/>
    <m/>
    <m/>
    <n v="36839743.93"/>
    <m/>
    <m/>
    <n v="1132934.1599999999"/>
    <m/>
    <m/>
    <n v="37972678.089999996"/>
    <m/>
  </r>
  <r>
    <x v="8"/>
    <x v="285"/>
    <x v="284"/>
    <s v="RAD"/>
    <s v="Enforce"/>
    <d v="2022-11-07T00:00:00"/>
    <m/>
    <m/>
    <m/>
    <m/>
    <m/>
    <m/>
    <m/>
    <n v="759811"/>
    <m/>
    <m/>
    <n v="637298"/>
    <m/>
    <m/>
    <n v="1397109"/>
    <m/>
  </r>
  <r>
    <x v="2"/>
    <x v="286"/>
    <x v="285"/>
    <s v="ZD"/>
    <s v="Terminated"/>
    <d v="2022-11-07T00:00:00"/>
    <m/>
    <m/>
    <m/>
    <m/>
    <m/>
    <n v="702680"/>
    <m/>
    <m/>
    <m/>
    <m/>
    <m/>
    <m/>
    <m/>
    <n v="702680"/>
    <m/>
  </r>
  <r>
    <x v="5"/>
    <x v="287"/>
    <x v="286"/>
    <s v="ZD"/>
    <s v="Terminated"/>
    <d v="2022-11-07T00:00:00"/>
    <m/>
    <m/>
    <m/>
    <m/>
    <m/>
    <n v="483862.5"/>
    <n v="518520.5"/>
    <m/>
    <m/>
    <m/>
    <m/>
    <m/>
    <m/>
    <n v="1002383"/>
    <m/>
  </r>
  <r>
    <x v="0"/>
    <x v="288"/>
    <x v="287"/>
    <s v="RAD"/>
    <s v="Enforce"/>
    <d v="2022-11-14T00:00:00"/>
    <m/>
    <m/>
    <m/>
    <m/>
    <m/>
    <m/>
    <m/>
    <n v="799433"/>
    <m/>
    <m/>
    <n v="58178391.767999999"/>
    <m/>
    <m/>
    <n v="58977824.767999999"/>
    <m/>
  </r>
  <r>
    <x v="6"/>
    <x v="289"/>
    <x v="288"/>
    <s v="ZD"/>
    <s v="Terminated"/>
    <d v="2023-03-02T00:00:00"/>
    <m/>
    <m/>
    <m/>
    <m/>
    <m/>
    <m/>
    <m/>
    <n v="28285"/>
    <m/>
    <m/>
    <m/>
    <m/>
    <m/>
    <n v="28285"/>
    <m/>
  </r>
  <r>
    <x v="6"/>
    <x v="290"/>
    <x v="289"/>
    <s v="ZD"/>
    <s v="Enforce"/>
    <d v="2022-11-14T00:00:00"/>
    <m/>
    <m/>
    <m/>
    <m/>
    <m/>
    <m/>
    <m/>
    <m/>
    <n v="1939280"/>
    <n v="2028160"/>
    <m/>
    <m/>
    <m/>
    <n v="3967440"/>
    <m/>
  </r>
  <r>
    <x v="7"/>
    <x v="291"/>
    <x v="290"/>
    <s v="RAD"/>
    <s v="Enforce"/>
    <d v="2022-11-24T00:00:00"/>
    <m/>
    <m/>
    <m/>
    <m/>
    <n v="2041719"/>
    <m/>
    <m/>
    <n v="2598246.2000000002"/>
    <m/>
    <m/>
    <n v="15427.2"/>
    <m/>
    <m/>
    <n v="4655392.4000000004"/>
    <m/>
  </r>
  <r>
    <x v="7"/>
    <x v="292"/>
    <x v="291"/>
    <s v="SZD"/>
    <s v="Enforce"/>
    <d v="2022-11-24T00:00:00"/>
    <m/>
    <m/>
    <m/>
    <m/>
    <m/>
    <m/>
    <n v="526586.5"/>
    <n v="790797"/>
    <m/>
    <m/>
    <m/>
    <m/>
    <m/>
    <n v="1317383.5"/>
    <m/>
  </r>
  <r>
    <x v="7"/>
    <x v="293"/>
    <x v="292"/>
    <s v="SZD"/>
    <s v="Terminated"/>
    <d v="2022-11-24T00:00:00"/>
    <m/>
    <m/>
    <m/>
    <m/>
    <m/>
    <m/>
    <n v="525110"/>
    <m/>
    <m/>
    <m/>
    <m/>
    <m/>
    <m/>
    <n v="525110"/>
    <m/>
  </r>
  <r>
    <x v="2"/>
    <x v="294"/>
    <x v="293"/>
    <s v="RD"/>
    <s v="Enforce"/>
    <d v="2022-12-05T00:00:00"/>
    <m/>
    <m/>
    <m/>
    <m/>
    <m/>
    <m/>
    <m/>
    <n v="115692.96"/>
    <m/>
    <m/>
    <n v="1055728.8"/>
    <m/>
    <m/>
    <n v="1171421.76"/>
    <m/>
  </r>
  <r>
    <x v="9"/>
    <x v="295"/>
    <x v="294"/>
    <s v="RAD"/>
    <s v="Enforce"/>
    <d v="2022-12-05T00:00:00"/>
    <m/>
    <m/>
    <m/>
    <m/>
    <m/>
    <m/>
    <m/>
    <n v="169937"/>
    <m/>
    <m/>
    <n v="1197729.5256000001"/>
    <m/>
    <m/>
    <n v="1367666.5256000001"/>
    <m/>
  </r>
  <r>
    <x v="0"/>
    <x v="296"/>
    <x v="295"/>
    <s v="ZD"/>
    <s v="Enforce"/>
    <d v="2022-12-05T00:00:00"/>
    <m/>
    <m/>
    <m/>
    <m/>
    <m/>
    <m/>
    <n v="666065"/>
    <n v="576475"/>
    <m/>
    <n v="8718192"/>
    <n v="20217323.899999999"/>
    <m/>
    <m/>
    <n v="30178055.899999999"/>
    <m/>
  </r>
  <r>
    <x v="7"/>
    <x v="297"/>
    <x v="296"/>
    <s v="ZD"/>
    <s v="Terminated"/>
    <d v="2022-12-06T00:00:00"/>
    <m/>
    <m/>
    <m/>
    <m/>
    <m/>
    <m/>
    <n v="592225"/>
    <n v="6616688"/>
    <n v="7954281.4000000004"/>
    <n v="1141820"/>
    <m/>
    <m/>
    <m/>
    <n v="16305014.4"/>
    <m/>
  </r>
  <r>
    <x v="7"/>
    <x v="298"/>
    <x v="297"/>
    <s v="RAD"/>
    <s v="Enforce"/>
    <d v="2022-12-08T00:00:00"/>
    <m/>
    <m/>
    <m/>
    <m/>
    <m/>
    <m/>
    <m/>
    <n v="263476.7"/>
    <m/>
    <m/>
    <m/>
    <m/>
    <m/>
    <n v="263476.7"/>
    <m/>
  </r>
  <r>
    <x v="7"/>
    <x v="299"/>
    <x v="298"/>
    <s v="SZD"/>
    <s v="Terminated"/>
    <d v="2022-12-08T00:00:00"/>
    <m/>
    <m/>
    <m/>
    <m/>
    <m/>
    <m/>
    <m/>
    <n v="3133971.25"/>
    <m/>
    <m/>
    <m/>
    <m/>
    <m/>
    <n v="3133971.25"/>
    <m/>
  </r>
  <r>
    <x v="8"/>
    <x v="300"/>
    <x v="299"/>
    <s v="SZD"/>
    <s v="Enforce"/>
    <d v="2022-12-08T00:00:00"/>
    <m/>
    <m/>
    <m/>
    <m/>
    <m/>
    <m/>
    <n v="4214496.5"/>
    <n v="17808642"/>
    <m/>
    <m/>
    <m/>
    <m/>
    <m/>
    <n v="22023138.5"/>
    <m/>
  </r>
  <r>
    <x v="0"/>
    <x v="301"/>
    <x v="300"/>
    <s v="SZD"/>
    <s v="Enforce"/>
    <d v="2022-12-08T00:00:00"/>
    <m/>
    <m/>
    <m/>
    <m/>
    <m/>
    <m/>
    <m/>
    <m/>
    <n v="7165851"/>
    <n v="16465433"/>
    <n v="19263547.620000001"/>
    <n v="9270366"/>
    <m/>
    <n v="52165197.620000005"/>
    <m/>
  </r>
  <r>
    <x v="6"/>
    <x v="302"/>
    <x v="301"/>
    <s v="ZD"/>
    <s v="Terminated"/>
    <d v="2022-12-08T00:00:00"/>
    <m/>
    <m/>
    <m/>
    <m/>
    <m/>
    <m/>
    <m/>
    <n v="620104"/>
    <m/>
    <m/>
    <m/>
    <m/>
    <m/>
    <n v="620104"/>
    <m/>
  </r>
  <r>
    <x v="9"/>
    <x v="303"/>
    <x v="302"/>
    <s v="ZD"/>
    <s v="Enforce"/>
    <d v="2022-12-08T00:00:00"/>
    <m/>
    <m/>
    <m/>
    <m/>
    <m/>
    <m/>
    <m/>
    <n v="490453.5"/>
    <m/>
    <n v="1946488"/>
    <n v="12067550"/>
    <m/>
    <m/>
    <n v="14504491.5"/>
    <m/>
  </r>
  <r>
    <x v="9"/>
    <x v="304"/>
    <x v="303"/>
    <s v="ZD"/>
    <s v="Terminated"/>
    <d v="2022-12-08T00:00:00"/>
    <m/>
    <m/>
    <m/>
    <m/>
    <m/>
    <m/>
    <m/>
    <n v="717799"/>
    <m/>
    <m/>
    <m/>
    <m/>
    <m/>
    <n v="717799"/>
    <m/>
  </r>
  <r>
    <x v="5"/>
    <x v="305"/>
    <x v="304"/>
    <s v="SZD"/>
    <s v="Terminated"/>
    <d v="2022-12-08T00:00:00"/>
    <m/>
    <m/>
    <m/>
    <m/>
    <m/>
    <m/>
    <n v="4495000"/>
    <n v="740000"/>
    <m/>
    <m/>
    <m/>
    <m/>
    <m/>
    <n v="5235000"/>
    <m/>
  </r>
  <r>
    <x v="5"/>
    <x v="306"/>
    <x v="305"/>
    <s v="SZD"/>
    <s v="Enforce"/>
    <d v="2022-12-08T00:00:00"/>
    <m/>
    <m/>
    <m/>
    <m/>
    <m/>
    <m/>
    <m/>
    <n v="684720"/>
    <m/>
    <m/>
    <m/>
    <m/>
    <m/>
    <n v="684720"/>
    <m/>
  </r>
  <r>
    <x v="3"/>
    <x v="307"/>
    <x v="306"/>
    <s v="ZD"/>
    <s v="Enforce"/>
    <d v="2022-12-08T00:00:00"/>
    <m/>
    <m/>
    <m/>
    <m/>
    <m/>
    <m/>
    <n v="843352.5"/>
    <n v="905837.5"/>
    <n v="3705445.5"/>
    <n v="4925514.5"/>
    <n v="45748021.32"/>
    <m/>
    <m/>
    <n v="56128171.32"/>
    <m/>
  </r>
  <r>
    <x v="0"/>
    <x v="308"/>
    <x v="307"/>
    <s v="RAD"/>
    <s v="Enforce"/>
    <d v="2022-12-12T00:00:00"/>
    <m/>
    <m/>
    <m/>
    <m/>
    <m/>
    <m/>
    <m/>
    <m/>
    <m/>
    <m/>
    <n v="57226810.936000004"/>
    <m/>
    <m/>
    <n v="57226810.936000004"/>
    <m/>
  </r>
  <r>
    <x v="8"/>
    <x v="309"/>
    <x v="308"/>
    <s v="SZD"/>
    <s v="Enforce"/>
    <d v="2022-12-12T00:00:00"/>
    <m/>
    <m/>
    <m/>
    <m/>
    <m/>
    <m/>
    <m/>
    <m/>
    <n v="1390965"/>
    <m/>
    <m/>
    <m/>
    <m/>
    <n v="1390965"/>
    <m/>
  </r>
  <r>
    <x v="3"/>
    <x v="310"/>
    <x v="309"/>
    <s v="ZD"/>
    <s v="Terminated"/>
    <d v="2022-12-12T00:00:00"/>
    <m/>
    <m/>
    <m/>
    <m/>
    <m/>
    <m/>
    <n v="31453954.600000001"/>
    <m/>
    <m/>
    <m/>
    <m/>
    <m/>
    <m/>
    <n v="31453954.600000001"/>
    <m/>
  </r>
  <r>
    <x v="2"/>
    <x v="311"/>
    <x v="310"/>
    <s v="ZD"/>
    <s v="Enforce"/>
    <d v="2022-12-12T00:00:00"/>
    <m/>
    <m/>
    <m/>
    <m/>
    <m/>
    <m/>
    <n v="13364219.5"/>
    <n v="33669560"/>
    <n v="30337865.600000001"/>
    <n v="19147452.600000001"/>
    <n v="34440952"/>
    <n v="6278748"/>
    <m/>
    <n v="137238797.69999999"/>
    <m/>
  </r>
  <r>
    <x v="2"/>
    <x v="312"/>
    <x v="311"/>
    <s v="ZD"/>
    <s v="Enforce"/>
    <d v="2022-12-19T00:00:00"/>
    <m/>
    <m/>
    <m/>
    <m/>
    <m/>
    <m/>
    <m/>
    <n v="5360502"/>
    <n v="32410337"/>
    <n v="30551024"/>
    <n v="14136533.1"/>
    <n v="14000000"/>
    <m/>
    <n v="96458396.099999994"/>
    <m/>
  </r>
  <r>
    <x v="2"/>
    <x v="313"/>
    <x v="312"/>
    <s v="ZD"/>
    <s v="Enforce"/>
    <d v="2022-12-19T00:00:00"/>
    <m/>
    <m/>
    <m/>
    <m/>
    <m/>
    <m/>
    <m/>
    <n v="723081"/>
    <n v="892391"/>
    <n v="9618128"/>
    <n v="810180"/>
    <m/>
    <m/>
    <n v="12043780"/>
    <m/>
  </r>
  <r>
    <x v="8"/>
    <x v="314"/>
    <x v="313"/>
    <s v="ZD"/>
    <s v="Enforce"/>
    <d v="2022-12-19T00:00:00"/>
    <m/>
    <m/>
    <m/>
    <m/>
    <m/>
    <m/>
    <m/>
    <n v="457955"/>
    <m/>
    <m/>
    <n v="1345882"/>
    <m/>
    <m/>
    <n v="1803837"/>
    <m/>
  </r>
  <r>
    <x v="0"/>
    <x v="315"/>
    <x v="314"/>
    <s v="RAD"/>
    <s v="Terminated"/>
    <d v="2023-01-03T00:00:00"/>
    <m/>
    <m/>
    <m/>
    <m/>
    <m/>
    <m/>
    <m/>
    <n v="387934.5"/>
    <m/>
    <m/>
    <n v="382422"/>
    <m/>
    <m/>
    <n v="770356.5"/>
    <m/>
  </r>
  <r>
    <x v="0"/>
    <x v="316"/>
    <x v="315"/>
    <s v="ZD"/>
    <s v="Enforce"/>
    <d v="2023-01-03T00:00:00"/>
    <m/>
    <m/>
    <m/>
    <m/>
    <m/>
    <m/>
    <m/>
    <n v="8286109"/>
    <m/>
    <m/>
    <m/>
    <m/>
    <m/>
    <n v="8286109"/>
    <m/>
  </r>
  <r>
    <x v="8"/>
    <x v="317"/>
    <x v="316"/>
    <s v="ZD"/>
    <s v="Terminated"/>
    <d v="2023-01-03T00:00:00"/>
    <m/>
    <m/>
    <m/>
    <m/>
    <m/>
    <m/>
    <m/>
    <m/>
    <m/>
    <m/>
    <n v="172158"/>
    <m/>
    <m/>
    <n v="172158"/>
    <m/>
  </r>
  <r>
    <x v="5"/>
    <x v="318"/>
    <x v="317"/>
    <s v="ZD"/>
    <s v="Terminated"/>
    <d v="2023-01-03T00:00:00"/>
    <m/>
    <m/>
    <m/>
    <m/>
    <m/>
    <m/>
    <m/>
    <n v="347307.5"/>
    <m/>
    <m/>
    <m/>
    <m/>
    <m/>
    <n v="347307.5"/>
    <m/>
  </r>
  <r>
    <x v="3"/>
    <x v="319"/>
    <x v="318"/>
    <s v="TD"/>
    <s v="Enforce"/>
    <d v="2023-01-05T00:00:00"/>
    <m/>
    <m/>
    <m/>
    <m/>
    <m/>
    <m/>
    <m/>
    <n v="748302.38"/>
    <m/>
    <m/>
    <n v="3269282.45"/>
    <m/>
    <m/>
    <n v="4017584.83"/>
    <m/>
  </r>
  <r>
    <x v="9"/>
    <x v="320"/>
    <x v="319"/>
    <s v="ZD"/>
    <s v="Enforce"/>
    <d v="2023-01-09T00:00:00"/>
    <m/>
    <m/>
    <m/>
    <m/>
    <m/>
    <m/>
    <m/>
    <n v="849685"/>
    <n v="849145"/>
    <n v="5677140"/>
    <n v="2222540.7999999998"/>
    <m/>
    <m/>
    <n v="9598510.8000000007"/>
    <m/>
  </r>
  <r>
    <x v="9"/>
    <x v="321"/>
    <x v="320"/>
    <s v="ZD"/>
    <s v="Terminated"/>
    <d v="2023-01-09T00:00:00"/>
    <m/>
    <m/>
    <m/>
    <m/>
    <m/>
    <m/>
    <m/>
    <n v="404275"/>
    <m/>
    <m/>
    <m/>
    <m/>
    <m/>
    <n v="404275"/>
    <m/>
  </r>
  <r>
    <x v="8"/>
    <x v="322"/>
    <x v="321"/>
    <s v="RAD"/>
    <s v="Enforce"/>
    <d v="2023-01-12T00:00:00"/>
    <m/>
    <m/>
    <m/>
    <m/>
    <m/>
    <m/>
    <m/>
    <n v="91591"/>
    <m/>
    <m/>
    <n v="269176.40000000002"/>
    <m/>
    <m/>
    <n v="360767.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s v="ZD"/>
    <s v="Terminated"/>
    <d v="2023-08-29T00:00:00"/>
    <d v="2023-02-03T00:00:00"/>
    <m/>
    <m/>
    <m/>
    <m/>
    <m/>
    <m/>
    <m/>
    <m/>
    <n v="473500"/>
    <m/>
    <m/>
    <m/>
    <m/>
    <x v="0"/>
  </r>
  <r>
    <x v="1"/>
    <s v="SZD"/>
    <s v="Terminated"/>
    <d v="2023-06-26T00:00:00"/>
    <d v="2023-02-06T00:00:00"/>
    <m/>
    <m/>
    <m/>
    <m/>
    <m/>
    <m/>
    <m/>
    <m/>
    <n v="565925"/>
    <m/>
    <m/>
    <m/>
    <m/>
    <x v="1"/>
  </r>
  <r>
    <x v="2"/>
    <s v="ZD"/>
    <s v="Terminated"/>
    <d v="2023-06-20T00:00:00"/>
    <d v="2023-02-06T00:00:00"/>
    <m/>
    <m/>
    <m/>
    <m/>
    <m/>
    <m/>
    <m/>
    <m/>
    <n v="332790"/>
    <m/>
    <m/>
    <m/>
    <m/>
    <x v="2"/>
  </r>
  <r>
    <x v="3"/>
    <s v="ZD"/>
    <s v="Terminated"/>
    <d v="2023-08-11T00:00:00"/>
    <d v="2023-02-09T00:00:00"/>
    <m/>
    <m/>
    <m/>
    <m/>
    <m/>
    <m/>
    <m/>
    <m/>
    <m/>
    <n v="375710"/>
    <m/>
    <m/>
    <m/>
    <x v="3"/>
  </r>
  <r>
    <x v="4"/>
    <s v="ZD"/>
    <s v="Terminated"/>
    <d v="2023-07-31T00:00:00"/>
    <d v="2023-02-13T00:00:00"/>
    <m/>
    <m/>
    <m/>
    <m/>
    <m/>
    <m/>
    <m/>
    <m/>
    <m/>
    <n v="386983.5"/>
    <m/>
    <m/>
    <m/>
    <x v="4"/>
  </r>
  <r>
    <x v="5"/>
    <s v="ZD"/>
    <s v="Terminated"/>
    <d v="2023-09-30T00:00:00"/>
    <d v="2023-03-13T00:00:00"/>
    <m/>
    <m/>
    <m/>
    <m/>
    <m/>
    <m/>
    <m/>
    <m/>
    <m/>
    <m/>
    <n v="782092.80000000005"/>
    <m/>
    <m/>
    <x v="5"/>
  </r>
  <r>
    <x v="6"/>
    <s v="ZD"/>
    <s v="Terminated"/>
    <d v="2023-08-01T00:00:00"/>
    <d v="2023-03-20T00:00:00"/>
    <m/>
    <m/>
    <m/>
    <m/>
    <m/>
    <m/>
    <m/>
    <m/>
    <m/>
    <m/>
    <n v="450963.20000000001"/>
    <m/>
    <m/>
    <x v="6"/>
  </r>
  <r>
    <x v="7"/>
    <s v="ZD"/>
    <s v="Terminated"/>
    <d v="2023-07-25T00:00:00"/>
    <d v="2023-04-10T00:00:00"/>
    <m/>
    <m/>
    <m/>
    <m/>
    <m/>
    <m/>
    <m/>
    <m/>
    <m/>
    <m/>
    <n v="8278581.2000000002"/>
    <m/>
    <m/>
    <x v="7"/>
  </r>
  <r>
    <x v="8"/>
    <s v="ZD"/>
    <s v="Terminated"/>
    <d v="2023-02-23T00:00:00"/>
    <d v="2022-09-12T00:00:00"/>
    <m/>
    <m/>
    <m/>
    <n v="5476842"/>
    <n v="10162126.800000001"/>
    <m/>
    <m/>
    <m/>
    <m/>
    <m/>
    <m/>
    <m/>
    <m/>
    <x v="8"/>
  </r>
  <r>
    <x v="9"/>
    <s v="RD"/>
    <s v="Terminated"/>
    <d v="2023-08-08T00:00:00"/>
    <d v="2023-02-09T00:00:00"/>
    <m/>
    <m/>
    <m/>
    <m/>
    <m/>
    <m/>
    <m/>
    <m/>
    <m/>
    <m/>
    <n v="135043.28"/>
    <m/>
    <m/>
    <x v="9"/>
  </r>
  <r>
    <x v="10"/>
    <s v="RAD"/>
    <s v="Terminated"/>
    <d v="2023-08-21T00:00:00"/>
    <d v="2022-10-10T00:00:00"/>
    <m/>
    <m/>
    <m/>
    <m/>
    <n v="389059"/>
    <m/>
    <m/>
    <n v="1706137.4"/>
    <m/>
    <m/>
    <n v="2630322"/>
    <m/>
    <m/>
    <x v="10"/>
  </r>
  <r>
    <x v="11"/>
    <s v="RD"/>
    <s v="Terminated"/>
    <d v="2023-06-12T00:00:00"/>
    <d v="2022-10-10T00:00:00"/>
    <m/>
    <m/>
    <m/>
    <m/>
    <n v="1698776.96"/>
    <m/>
    <m/>
    <n v="1447253.92"/>
    <m/>
    <m/>
    <m/>
    <m/>
    <m/>
    <x v="11"/>
  </r>
  <r>
    <x v="12"/>
    <s v="ZD"/>
    <s v="Terminated"/>
    <d v="2023-07-30T00:00:00"/>
    <d v="2022-10-10T00:00:00"/>
    <m/>
    <m/>
    <n v="699099"/>
    <m/>
    <m/>
    <m/>
    <m/>
    <m/>
    <m/>
    <m/>
    <m/>
    <m/>
    <m/>
    <x v="12"/>
  </r>
  <r>
    <x v="13"/>
    <s v="ZD"/>
    <s v="Terminated"/>
    <d v="2023-08-23T00:00:00"/>
    <d v="2022-11-24T00:00:00"/>
    <m/>
    <m/>
    <m/>
    <m/>
    <n v="43210"/>
    <m/>
    <m/>
    <m/>
    <m/>
    <m/>
    <m/>
    <m/>
    <m/>
    <x v="13"/>
  </r>
  <r>
    <x v="14"/>
    <s v="ZD"/>
    <s v="Terminated"/>
    <d v="2023-08-09T00:00:00"/>
    <d v="2022-09-12T00:00:00"/>
    <m/>
    <m/>
    <m/>
    <n v="469483.5"/>
    <n v="143460"/>
    <m/>
    <m/>
    <m/>
    <m/>
    <m/>
    <n v="257760"/>
    <m/>
    <m/>
    <x v="14"/>
  </r>
  <r>
    <x v="15"/>
    <s v="ZD"/>
    <s v="Terminated"/>
    <d v="2023-01-10T00:00:00"/>
    <d v="2022-09-12T00:00:00"/>
    <m/>
    <m/>
    <m/>
    <n v="902985"/>
    <m/>
    <m/>
    <m/>
    <m/>
    <m/>
    <m/>
    <m/>
    <m/>
    <m/>
    <x v="15"/>
  </r>
  <r>
    <x v="16"/>
    <s v="SZD"/>
    <s v="Terminated"/>
    <d v="2023-03-06T00:00:00"/>
    <d v="2022-09-12T00:00:00"/>
    <m/>
    <m/>
    <m/>
    <n v="432759.25"/>
    <m/>
    <m/>
    <m/>
    <m/>
    <m/>
    <m/>
    <m/>
    <m/>
    <m/>
    <x v="16"/>
  </r>
  <r>
    <x v="17"/>
    <s v="ZD"/>
    <s v="Terminated"/>
    <d v="2023-05-15T00:00:00"/>
    <d v="2022-09-14T00:00:00"/>
    <m/>
    <m/>
    <m/>
    <n v="637040"/>
    <n v="531150"/>
    <m/>
    <m/>
    <m/>
    <m/>
    <m/>
    <m/>
    <m/>
    <m/>
    <x v="17"/>
  </r>
  <r>
    <x v="18"/>
    <s v="RD"/>
    <s v="Terminated"/>
    <d v="2023-08-30T00:00:00"/>
    <d v="2022-10-03T00:00:00"/>
    <m/>
    <m/>
    <m/>
    <m/>
    <n v="2269713.2000000002"/>
    <m/>
    <m/>
    <n v="314817.59999999998"/>
    <m/>
    <m/>
    <m/>
    <m/>
    <m/>
    <x v="18"/>
  </r>
  <r>
    <x v="19"/>
    <s v="ZD"/>
    <s v="Terminated"/>
    <d v="2023-05-26T00:00:00"/>
    <d v="2022-10-06T00:00:00"/>
    <m/>
    <m/>
    <m/>
    <m/>
    <n v="3061082.25"/>
    <m/>
    <m/>
    <m/>
    <m/>
    <m/>
    <m/>
    <m/>
    <m/>
    <x v="19"/>
  </r>
  <r>
    <x v="20"/>
    <s v="ZD"/>
    <s v="Terminated"/>
    <d v="2023-04-17T00:00:00"/>
    <d v="2022-10-17T00:00:00"/>
    <m/>
    <m/>
    <m/>
    <m/>
    <m/>
    <n v="6611411.7200000007"/>
    <m/>
    <m/>
    <m/>
    <m/>
    <m/>
    <m/>
    <m/>
    <x v="20"/>
  </r>
  <r>
    <x v="21"/>
    <s v="ZD"/>
    <s v="Terminated"/>
    <d v="2023-08-29T00:00:00"/>
    <d v="2022-10-17T00:00:00"/>
    <m/>
    <m/>
    <m/>
    <m/>
    <n v="16134"/>
    <m/>
    <n v="778492.25"/>
    <n v="1095535.5"/>
    <m/>
    <m/>
    <n v="1255845"/>
    <m/>
    <m/>
    <x v="21"/>
  </r>
  <r>
    <x v="22"/>
    <s v="ZD"/>
    <s v="Terminated"/>
    <d v="2023-03-30T00:00:00"/>
    <d v="2022-11-07T00:00:00"/>
    <m/>
    <m/>
    <m/>
    <m/>
    <m/>
    <n v="702680"/>
    <m/>
    <m/>
    <m/>
    <m/>
    <m/>
    <m/>
    <m/>
    <x v="22"/>
  </r>
  <r>
    <x v="23"/>
    <s v="ZD"/>
    <s v="Terminated"/>
    <d v="2023-07-18T00:00:00"/>
    <d v="2022-11-07T00:00:00"/>
    <m/>
    <m/>
    <m/>
    <m/>
    <m/>
    <n v="483862.5"/>
    <n v="518520.5"/>
    <m/>
    <m/>
    <m/>
    <m/>
    <m/>
    <m/>
    <x v="23"/>
  </r>
  <r>
    <x v="24"/>
    <s v="ZD"/>
    <s v="Terminated"/>
    <d v="2023-05-15T00:00:00"/>
    <d v="2023-03-02T00:00:00"/>
    <m/>
    <m/>
    <m/>
    <m/>
    <m/>
    <m/>
    <m/>
    <n v="28285"/>
    <m/>
    <m/>
    <m/>
    <m/>
    <m/>
    <x v="24"/>
  </r>
  <r>
    <x v="25"/>
    <s v="SZD"/>
    <s v="Terminated"/>
    <d v="2023-04-01T00:00:00"/>
    <d v="2022-11-24T00:00:00"/>
    <m/>
    <m/>
    <m/>
    <m/>
    <m/>
    <m/>
    <n v="525110"/>
    <m/>
    <m/>
    <m/>
    <m/>
    <m/>
    <m/>
    <x v="25"/>
  </r>
  <r>
    <x v="26"/>
    <s v="ZD"/>
    <s v="Terminated"/>
    <d v="2023-07-29T00:00:00"/>
    <d v="2022-12-06T00:00:00"/>
    <m/>
    <m/>
    <m/>
    <m/>
    <m/>
    <m/>
    <n v="592225"/>
    <n v="6616688"/>
    <n v="7954281.4000000004"/>
    <n v="1141820"/>
    <m/>
    <m/>
    <m/>
    <x v="26"/>
  </r>
  <r>
    <x v="27"/>
    <s v="SZD"/>
    <s v="Terminated"/>
    <d v="2023-07-03T00:00:00"/>
    <d v="2022-12-08T00:00:00"/>
    <m/>
    <m/>
    <m/>
    <m/>
    <m/>
    <m/>
    <m/>
    <n v="3133971.25"/>
    <m/>
    <m/>
    <m/>
    <m/>
    <m/>
    <x v="27"/>
  </r>
  <r>
    <x v="28"/>
    <s v="ZD"/>
    <s v="Terminated"/>
    <d v="2023-06-16T00:00:00"/>
    <d v="2022-12-08T00:00:00"/>
    <m/>
    <m/>
    <m/>
    <m/>
    <m/>
    <m/>
    <m/>
    <n v="620104"/>
    <m/>
    <m/>
    <m/>
    <m/>
    <m/>
    <x v="28"/>
  </r>
  <r>
    <x v="29"/>
    <s v="ZD"/>
    <s v="Terminated"/>
    <d v="2023-06-02T00:00:00"/>
    <d v="2022-12-08T00:00:00"/>
    <m/>
    <m/>
    <m/>
    <m/>
    <m/>
    <m/>
    <m/>
    <n v="717799"/>
    <m/>
    <m/>
    <m/>
    <m/>
    <m/>
    <x v="29"/>
  </r>
  <r>
    <x v="30"/>
    <s v="SZD"/>
    <s v="Terminated"/>
    <d v="2023-08-29T00:00:00"/>
    <d v="2022-12-08T00:00:00"/>
    <m/>
    <m/>
    <m/>
    <m/>
    <m/>
    <m/>
    <n v="4495000"/>
    <n v="740000"/>
    <m/>
    <m/>
    <m/>
    <m/>
    <m/>
    <x v="30"/>
  </r>
  <r>
    <x v="31"/>
    <s v="ZD"/>
    <s v="Terminated"/>
    <d v="2023-04-14T00:00:00"/>
    <d v="2022-12-12T00:00:00"/>
    <m/>
    <m/>
    <m/>
    <m/>
    <m/>
    <m/>
    <n v="31453954.600000001"/>
    <m/>
    <m/>
    <m/>
    <m/>
    <m/>
    <m/>
    <x v="31"/>
  </r>
  <r>
    <x v="32"/>
    <s v="RAD"/>
    <s v="Terminated"/>
    <d v="2023-08-25T00:00:00"/>
    <d v="2023-01-03T00:00:00"/>
    <m/>
    <m/>
    <m/>
    <m/>
    <m/>
    <m/>
    <m/>
    <n v="387934.5"/>
    <m/>
    <m/>
    <n v="382422"/>
    <m/>
    <m/>
    <x v="32"/>
  </r>
  <r>
    <x v="33"/>
    <s v="ZD"/>
    <s v="Terminated"/>
    <d v="2023-08-28T00:00:00"/>
    <d v="2023-01-03T00:00:00"/>
    <m/>
    <m/>
    <m/>
    <m/>
    <m/>
    <m/>
    <m/>
    <m/>
    <m/>
    <m/>
    <n v="172158"/>
    <m/>
    <m/>
    <x v="33"/>
  </r>
  <r>
    <x v="34"/>
    <s v="ZD"/>
    <s v="Terminated"/>
    <d v="2023-08-07T00:00:00"/>
    <d v="2023-01-03T00:00:00"/>
    <m/>
    <m/>
    <m/>
    <m/>
    <m/>
    <m/>
    <m/>
    <n v="347307.5"/>
    <m/>
    <m/>
    <m/>
    <m/>
    <m/>
    <x v="34"/>
  </r>
  <r>
    <x v="35"/>
    <s v="ZD"/>
    <s v="Terminated"/>
    <d v="2023-04-18T00:00:00"/>
    <d v="2023-01-09T00:00:00"/>
    <m/>
    <m/>
    <m/>
    <m/>
    <m/>
    <m/>
    <m/>
    <n v="404275"/>
    <m/>
    <m/>
    <m/>
    <m/>
    <m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21">
    <pivotField showAll="0">
      <items count="13">
        <item x="1"/>
        <item x="7"/>
        <item x="8"/>
        <item x="4"/>
        <item x="3"/>
        <item x="5"/>
        <item x="10"/>
        <item x="2"/>
        <item x="9"/>
        <item x="0"/>
        <item x="6"/>
        <item x="11"/>
        <item t="default"/>
      </items>
    </pivotField>
    <pivotField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showAll="0">
      <items count="323">
        <item x="41"/>
        <item x="15"/>
        <item x="265"/>
        <item x="96"/>
        <item x="208"/>
        <item x="129"/>
        <item x="104"/>
        <item x="174"/>
        <item x="180"/>
        <item x="35"/>
        <item x="211"/>
        <item x="60"/>
        <item x="70"/>
        <item x="206"/>
        <item x="168"/>
        <item x="1"/>
        <item x="288"/>
        <item x="164"/>
        <item x="195"/>
        <item x="260"/>
        <item x="107"/>
        <item x="289"/>
        <item x="172"/>
        <item x="21"/>
        <item x="238"/>
        <item x="9"/>
        <item x="19"/>
        <item x="82"/>
        <item x="185"/>
        <item x="25"/>
        <item x="88"/>
        <item x="204"/>
        <item x="261"/>
        <item x="81"/>
        <item x="72"/>
        <item x="263"/>
        <item x="52"/>
        <item x="196"/>
        <item x="98"/>
        <item x="40"/>
        <item x="221"/>
        <item x="247"/>
        <item x="300"/>
        <item x="254"/>
        <item x="43"/>
        <item x="308"/>
        <item x="191"/>
        <item x="137"/>
        <item x="138"/>
        <item x="63"/>
        <item x="65"/>
        <item x="291"/>
        <item x="301"/>
        <item x="101"/>
        <item x="128"/>
        <item x="246"/>
        <item x="108"/>
        <item x="134"/>
        <item x="140"/>
        <item x="31"/>
        <item x="304"/>
        <item x="268"/>
        <item x="145"/>
        <item x="232"/>
        <item x="184"/>
        <item x="189"/>
        <item x="24"/>
        <item x="163"/>
        <item x="222"/>
        <item x="244"/>
        <item x="293"/>
        <item x="193"/>
        <item x="50"/>
        <item x="0"/>
        <item x="269"/>
        <item x="227"/>
        <item x="37"/>
        <item x="230"/>
        <item x="11"/>
        <item x="141"/>
        <item x="112"/>
        <item x="299"/>
        <item x="226"/>
        <item x="200"/>
        <item x="56"/>
        <item x="305"/>
        <item x="91"/>
        <item x="228"/>
        <item x="17"/>
        <item x="266"/>
        <item x="120"/>
        <item x="283"/>
        <item x="83"/>
        <item x="220"/>
        <item x="251"/>
        <item x="119"/>
        <item x="133"/>
        <item x="297"/>
        <item x="249"/>
        <item x="321"/>
        <item x="97"/>
        <item x="203"/>
        <item x="190"/>
        <item x="241"/>
        <item x="199"/>
        <item x="26"/>
        <item x="234"/>
        <item x="75"/>
        <item x="132"/>
        <item x="209"/>
        <item x="243"/>
        <item x="171"/>
        <item x="197"/>
        <item x="121"/>
        <item x="93"/>
        <item x="100"/>
        <item x="188"/>
        <item x="229"/>
        <item x="53"/>
        <item x="33"/>
        <item x="295"/>
        <item x="115"/>
        <item x="192"/>
        <item x="118"/>
        <item x="178"/>
        <item x="143"/>
        <item x="267"/>
        <item x="317"/>
        <item x="144"/>
        <item x="116"/>
        <item x="279"/>
        <item x="16"/>
        <item x="47"/>
        <item x="302"/>
        <item x="136"/>
        <item x="49"/>
        <item x="8"/>
        <item x="36"/>
        <item x="131"/>
        <item x="34"/>
        <item x="159"/>
        <item x="148"/>
        <item x="161"/>
        <item x="150"/>
        <item x="149"/>
        <item x="152"/>
        <item x="110"/>
        <item x="74"/>
        <item x="124"/>
        <item x="316"/>
        <item x="42"/>
        <item x="169"/>
        <item x="73"/>
        <item x="109"/>
        <item x="217"/>
        <item x="6"/>
        <item x="3"/>
        <item x="71"/>
        <item x="2"/>
        <item x="86"/>
        <item x="84"/>
        <item x="212"/>
        <item x="183"/>
        <item x="233"/>
        <item x="46"/>
        <item x="157"/>
        <item x="142"/>
        <item x="303"/>
        <item x="296"/>
        <item x="181"/>
        <item x="253"/>
        <item x="80"/>
        <item x="274"/>
        <item x="55"/>
        <item x="111"/>
        <item x="20"/>
        <item x="280"/>
        <item x="245"/>
        <item x="258"/>
        <item x="310"/>
        <item x="262"/>
        <item x="153"/>
        <item x="194"/>
        <item x="51"/>
        <item x="313"/>
        <item x="68"/>
        <item x="62"/>
        <item x="248"/>
        <item x="18"/>
        <item x="158"/>
        <item x="10"/>
        <item x="198"/>
        <item x="146"/>
        <item x="215"/>
        <item x="76"/>
        <item x="30"/>
        <item x="294"/>
        <item x="235"/>
        <item x="156"/>
        <item x="318"/>
        <item x="281"/>
        <item x="151"/>
        <item x="287"/>
        <item x="282"/>
        <item x="23"/>
        <item x="223"/>
        <item x="135"/>
        <item x="105"/>
        <item x="170"/>
        <item x="273"/>
        <item x="87"/>
        <item x="298"/>
        <item x="27"/>
        <item x="28"/>
        <item x="270"/>
        <item x="285"/>
        <item x="44"/>
        <item x="202"/>
        <item x="14"/>
        <item x="166"/>
        <item x="58"/>
        <item x="139"/>
        <item x="48"/>
        <item x="12"/>
        <item x="167"/>
        <item x="284"/>
        <item x="290"/>
        <item x="319"/>
        <item x="32"/>
        <item x="214"/>
        <item x="92"/>
        <item x="255"/>
        <item x="147"/>
        <item x="219"/>
        <item x="22"/>
        <item x="242"/>
        <item x="237"/>
        <item x="117"/>
        <item x="292"/>
        <item x="179"/>
        <item x="213"/>
        <item x="127"/>
        <item x="165"/>
        <item x="278"/>
        <item x="176"/>
        <item x="113"/>
        <item x="90"/>
        <item x="239"/>
        <item x="94"/>
        <item x="61"/>
        <item x="259"/>
        <item x="177"/>
        <item x="114"/>
        <item x="306"/>
        <item x="207"/>
        <item x="154"/>
        <item x="182"/>
        <item x="95"/>
        <item x="155"/>
        <item x="130"/>
        <item x="59"/>
        <item x="125"/>
        <item x="78"/>
        <item x="85"/>
        <item x="162"/>
        <item x="252"/>
        <item x="256"/>
        <item x="126"/>
        <item x="186"/>
        <item x="79"/>
        <item x="106"/>
        <item x="276"/>
        <item x="201"/>
        <item x="54"/>
        <item x="77"/>
        <item x="66"/>
        <item x="13"/>
        <item x="67"/>
        <item x="250"/>
        <item x="216"/>
        <item x="5"/>
        <item x="173"/>
        <item x="224"/>
        <item x="307"/>
        <item x="102"/>
        <item x="69"/>
        <item x="275"/>
        <item x="315"/>
        <item x="123"/>
        <item x="272"/>
        <item x="314"/>
        <item x="240"/>
        <item x="286"/>
        <item x="45"/>
        <item x="311"/>
        <item x="187"/>
        <item x="122"/>
        <item x="7"/>
        <item x="312"/>
        <item x="264"/>
        <item x="320"/>
        <item x="160"/>
        <item x="210"/>
        <item x="29"/>
        <item x="99"/>
        <item x="39"/>
        <item x="257"/>
        <item x="205"/>
        <item x="218"/>
        <item x="277"/>
        <item x="225"/>
        <item x="4"/>
        <item x="271"/>
        <item x="175"/>
        <item x="38"/>
        <item x="89"/>
        <item x="57"/>
        <item x="231"/>
        <item x="236"/>
        <item x="309"/>
        <item x="64"/>
        <item x="10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Grand Total2" fld="19" subtotal="count" baseField="0" baseItem="1"/>
    <dataField name="Sum of Grand Total" fld="19" baseField="0" baseItem="0" numFmtId="166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" firstHeaderRow="0" firstDataRow="1" firstDataCol="0"/>
  <pivotFields count="19">
    <pivotField showAll="0">
      <items count="37">
        <item x="9"/>
        <item x="24"/>
        <item x="14"/>
        <item x="15"/>
        <item x="17"/>
        <item x="28"/>
        <item x="13"/>
        <item x="30"/>
        <item x="19"/>
        <item x="6"/>
        <item x="4"/>
        <item x="12"/>
        <item x="34"/>
        <item x="3"/>
        <item x="33"/>
        <item x="1"/>
        <item x="0"/>
        <item x="29"/>
        <item x="26"/>
        <item x="16"/>
        <item x="27"/>
        <item x="20"/>
        <item x="22"/>
        <item x="25"/>
        <item x="11"/>
        <item x="10"/>
        <item x="7"/>
        <item x="21"/>
        <item x="32"/>
        <item x="23"/>
        <item x="18"/>
        <item x="35"/>
        <item x="5"/>
        <item x="2"/>
        <item x="31"/>
        <item x="8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6" showAll="0">
      <items count="37">
        <item x="24"/>
        <item x="13"/>
        <item x="9"/>
        <item x="33"/>
        <item x="2"/>
        <item x="34"/>
        <item x="3"/>
        <item x="4"/>
        <item x="35"/>
        <item x="16"/>
        <item x="6"/>
        <item x="0"/>
        <item x="25"/>
        <item x="1"/>
        <item x="28"/>
        <item x="12"/>
        <item x="22"/>
        <item x="29"/>
        <item x="32"/>
        <item x="5"/>
        <item x="14"/>
        <item x="15"/>
        <item x="23"/>
        <item x="17"/>
        <item x="18"/>
        <item x="19"/>
        <item x="27"/>
        <item x="21"/>
        <item x="11"/>
        <item x="10"/>
        <item x="30"/>
        <item x="20"/>
        <item x="7"/>
        <item x="8"/>
        <item x="26"/>
        <item x="3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Grand Total" fld="18" subtotal="count" baseField="18" baseItem="0"/>
    <dataField name="Sum of Grand Total" fld="18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4"/>
  <sheetViews>
    <sheetView topLeftCell="A217" workbookViewId="0">
      <selection activeCell="B323" sqref="B323"/>
    </sheetView>
  </sheetViews>
  <sheetFormatPr defaultRowHeight="14.5" x14ac:dyDescent="0.35"/>
  <cols>
    <col min="1" max="1" width="23.54296875" bestFit="1" customWidth="1"/>
    <col min="2" max="2" width="17.453125" style="2" bestFit="1" customWidth="1"/>
  </cols>
  <sheetData>
    <row r="1" spans="1:2" x14ac:dyDescent="0.35">
      <c r="A1" s="14" t="s">
        <v>678</v>
      </c>
      <c r="B1" s="16" t="s">
        <v>677</v>
      </c>
    </row>
    <row r="2" spans="1:2" x14ac:dyDescent="0.35">
      <c r="A2" s="1" t="s">
        <v>630</v>
      </c>
      <c r="B2" s="5">
        <v>295885.68</v>
      </c>
    </row>
    <row r="3" spans="1:2" x14ac:dyDescent="0.35">
      <c r="A3" s="1" t="s">
        <v>420</v>
      </c>
      <c r="B3" s="5">
        <v>566873</v>
      </c>
    </row>
    <row r="4" spans="1:2" x14ac:dyDescent="0.35">
      <c r="A4" s="1" t="s">
        <v>285</v>
      </c>
      <c r="B4" s="5">
        <v>48812387</v>
      </c>
    </row>
    <row r="5" spans="1:2" x14ac:dyDescent="0.35">
      <c r="A5" s="1" t="s">
        <v>265</v>
      </c>
      <c r="B5" s="5">
        <v>652990655.13549995</v>
      </c>
    </row>
    <row r="6" spans="1:2" x14ac:dyDescent="0.35">
      <c r="A6" s="1" t="s">
        <v>656</v>
      </c>
      <c r="B6" s="5">
        <v>8464512</v>
      </c>
    </row>
    <row r="7" spans="1:2" x14ac:dyDescent="0.35">
      <c r="A7" s="1" t="s">
        <v>337</v>
      </c>
      <c r="B7" s="5">
        <v>25677243.979999997</v>
      </c>
    </row>
    <row r="8" spans="1:2" x14ac:dyDescent="0.35">
      <c r="A8" s="1" t="s">
        <v>602</v>
      </c>
      <c r="B8" s="5">
        <v>135043.28</v>
      </c>
    </row>
    <row r="9" spans="1:2" x14ac:dyDescent="0.35">
      <c r="A9" s="1" t="s">
        <v>305</v>
      </c>
      <c r="B9" s="5">
        <v>11693961.720000001</v>
      </c>
    </row>
    <row r="10" spans="1:2" x14ac:dyDescent="0.35">
      <c r="A10" s="1" t="s">
        <v>254</v>
      </c>
      <c r="B10" s="5">
        <v>733464</v>
      </c>
    </row>
    <row r="11" spans="1:2" x14ac:dyDescent="0.35">
      <c r="A11" s="1" t="s">
        <v>459</v>
      </c>
      <c r="B11" s="5">
        <v>381288.32</v>
      </c>
    </row>
    <row r="12" spans="1:2" x14ac:dyDescent="0.35">
      <c r="A12" s="1" t="s">
        <v>365</v>
      </c>
      <c r="B12" s="5">
        <v>201393594.50599998</v>
      </c>
    </row>
    <row r="13" spans="1:2" x14ac:dyDescent="0.35">
      <c r="A13" s="1" t="s">
        <v>563</v>
      </c>
      <c r="B13" s="5">
        <v>32197203</v>
      </c>
    </row>
    <row r="14" spans="1:2" x14ac:dyDescent="0.35">
      <c r="A14" s="1" t="s">
        <v>469</v>
      </c>
      <c r="B14" s="5">
        <v>69324898.200000003</v>
      </c>
    </row>
    <row r="15" spans="1:2" x14ac:dyDescent="0.35">
      <c r="A15" s="1" t="s">
        <v>311</v>
      </c>
      <c r="B15" s="5">
        <v>3857145</v>
      </c>
    </row>
    <row r="16" spans="1:2" x14ac:dyDescent="0.35">
      <c r="A16" s="1" t="s">
        <v>371</v>
      </c>
      <c r="B16" s="5">
        <v>12196097.1</v>
      </c>
    </row>
    <row r="17" spans="1:2" x14ac:dyDescent="0.35">
      <c r="A17" s="1" t="s">
        <v>397</v>
      </c>
      <c r="B17" s="5">
        <v>118265307.62</v>
      </c>
    </row>
    <row r="18" spans="1:2" x14ac:dyDescent="0.35">
      <c r="A18" s="1" t="s">
        <v>657</v>
      </c>
      <c r="B18" s="5">
        <v>28285</v>
      </c>
    </row>
    <row r="19" spans="1:2" x14ac:dyDescent="0.35">
      <c r="A19" s="1" t="s">
        <v>288</v>
      </c>
      <c r="B19" s="5">
        <v>87274396.331999987</v>
      </c>
    </row>
    <row r="20" spans="1:2" x14ac:dyDescent="0.35">
      <c r="A20" s="1" t="s">
        <v>660</v>
      </c>
      <c r="B20" s="5">
        <v>1264929</v>
      </c>
    </row>
    <row r="21" spans="1:2" x14ac:dyDescent="0.35">
      <c r="A21" s="1" t="s">
        <v>260</v>
      </c>
      <c r="B21" s="5">
        <v>870703.5</v>
      </c>
    </row>
    <row r="22" spans="1:2" x14ac:dyDescent="0.35">
      <c r="A22" s="1" t="s">
        <v>588</v>
      </c>
      <c r="B22" s="5">
        <v>7601188</v>
      </c>
    </row>
    <row r="23" spans="1:2" x14ac:dyDescent="0.35">
      <c r="A23" s="1" t="s">
        <v>591</v>
      </c>
      <c r="B23" s="5">
        <v>3967440</v>
      </c>
    </row>
    <row r="24" spans="1:2" x14ac:dyDescent="0.35">
      <c r="A24" s="1" t="s">
        <v>246</v>
      </c>
      <c r="B24" s="5">
        <v>2748899.28</v>
      </c>
    </row>
    <row r="25" spans="1:2" x14ac:dyDescent="0.35">
      <c r="A25" s="1" t="s">
        <v>486</v>
      </c>
      <c r="B25" s="5">
        <v>4019360.4</v>
      </c>
    </row>
    <row r="26" spans="1:2" x14ac:dyDescent="0.35">
      <c r="A26" s="1" t="s">
        <v>567</v>
      </c>
      <c r="B26" s="5">
        <v>814291757.25999987</v>
      </c>
    </row>
    <row r="27" spans="1:2" x14ac:dyDescent="0.35">
      <c r="A27" s="1" t="s">
        <v>519</v>
      </c>
      <c r="B27" s="5">
        <v>39592258.100000001</v>
      </c>
    </row>
    <row r="28" spans="1:2" x14ac:dyDescent="0.35">
      <c r="A28" s="1" t="s">
        <v>628</v>
      </c>
      <c r="B28" s="5">
        <v>37770825.609999999</v>
      </c>
    </row>
    <row r="29" spans="1:2" x14ac:dyDescent="0.35">
      <c r="A29" s="1" t="s">
        <v>587</v>
      </c>
      <c r="B29" s="5">
        <v>2960514.45</v>
      </c>
    </row>
    <row r="30" spans="1:2" x14ac:dyDescent="0.35">
      <c r="A30" s="1" t="s">
        <v>415</v>
      </c>
      <c r="B30" s="5">
        <v>10306362.02</v>
      </c>
    </row>
    <row r="31" spans="1:2" x14ac:dyDescent="0.35">
      <c r="A31" s="1" t="s">
        <v>521</v>
      </c>
      <c r="B31" s="5">
        <v>1385212.56</v>
      </c>
    </row>
    <row r="32" spans="1:2" x14ac:dyDescent="0.35">
      <c r="A32" s="1" t="s">
        <v>526</v>
      </c>
      <c r="B32" s="5">
        <v>221527482</v>
      </c>
    </row>
    <row r="33" spans="1:2" x14ac:dyDescent="0.35">
      <c r="A33" s="1" t="s">
        <v>310</v>
      </c>
      <c r="B33" s="5">
        <v>19368137</v>
      </c>
    </row>
    <row r="34" spans="1:2" x14ac:dyDescent="0.35">
      <c r="A34" s="1" t="s">
        <v>356</v>
      </c>
      <c r="B34" s="5">
        <v>902985</v>
      </c>
    </row>
    <row r="35" spans="1:2" x14ac:dyDescent="0.35">
      <c r="A35" s="1" t="s">
        <v>585</v>
      </c>
      <c r="B35" s="5">
        <v>14532219.25</v>
      </c>
    </row>
    <row r="36" spans="1:2" x14ac:dyDescent="0.35">
      <c r="A36" s="1" t="s">
        <v>490</v>
      </c>
      <c r="B36" s="5">
        <v>355000</v>
      </c>
    </row>
    <row r="37" spans="1:2" x14ac:dyDescent="0.35">
      <c r="A37" s="1" t="s">
        <v>317</v>
      </c>
      <c r="B37" s="5">
        <v>1168190</v>
      </c>
    </row>
    <row r="38" spans="1:2" x14ac:dyDescent="0.35">
      <c r="A38" s="1" t="s">
        <v>463</v>
      </c>
      <c r="B38" s="5">
        <v>17418285.800000001</v>
      </c>
    </row>
    <row r="39" spans="1:2" x14ac:dyDescent="0.35">
      <c r="A39" s="1" t="s">
        <v>263</v>
      </c>
      <c r="B39" s="5">
        <v>82866</v>
      </c>
    </row>
    <row r="40" spans="1:2" x14ac:dyDescent="0.35">
      <c r="A40" s="1" t="s">
        <v>370</v>
      </c>
      <c r="B40" s="5">
        <v>48355440</v>
      </c>
    </row>
    <row r="41" spans="1:2" x14ac:dyDescent="0.35">
      <c r="A41" s="1" t="s">
        <v>583</v>
      </c>
      <c r="B41" s="5">
        <v>18243476.199999999</v>
      </c>
    </row>
    <row r="42" spans="1:2" x14ac:dyDescent="0.35">
      <c r="A42" s="1" t="s">
        <v>367</v>
      </c>
      <c r="B42" s="5">
        <v>19812261</v>
      </c>
    </row>
    <row r="43" spans="1:2" x14ac:dyDescent="0.35">
      <c r="A43" s="1" t="s">
        <v>368</v>
      </c>
      <c r="B43" s="5">
        <v>325495</v>
      </c>
    </row>
    <row r="44" spans="1:2" x14ac:dyDescent="0.35">
      <c r="A44" s="1" t="s">
        <v>577</v>
      </c>
      <c r="B44" s="5">
        <v>52165197.620000005</v>
      </c>
    </row>
    <row r="45" spans="1:2" x14ac:dyDescent="0.35">
      <c r="A45" s="1" t="s">
        <v>531</v>
      </c>
      <c r="B45" s="5">
        <v>218910</v>
      </c>
    </row>
    <row r="46" spans="1:2" x14ac:dyDescent="0.35">
      <c r="A46" s="1" t="s">
        <v>540</v>
      </c>
      <c r="B46" s="5">
        <v>3657439.45</v>
      </c>
    </row>
    <row r="47" spans="1:2" x14ac:dyDescent="0.35">
      <c r="A47" s="1" t="s">
        <v>450</v>
      </c>
      <c r="B47" s="5">
        <v>1390965</v>
      </c>
    </row>
    <row r="48" spans="1:2" x14ac:dyDescent="0.35">
      <c r="A48" s="1" t="s">
        <v>255</v>
      </c>
      <c r="B48" s="5">
        <v>464449850.05199999</v>
      </c>
    </row>
    <row r="49" spans="1:2" x14ac:dyDescent="0.35">
      <c r="A49" s="1" t="s">
        <v>669</v>
      </c>
      <c r="B49" s="5">
        <v>9000000</v>
      </c>
    </row>
    <row r="50" spans="1:2" x14ac:dyDescent="0.35">
      <c r="A50" s="1" t="s">
        <v>378</v>
      </c>
      <c r="B50" s="5">
        <v>300010</v>
      </c>
    </row>
    <row r="51" spans="1:2" x14ac:dyDescent="0.35">
      <c r="A51" s="1" t="s">
        <v>467</v>
      </c>
      <c r="B51" s="5">
        <v>1991246.2</v>
      </c>
    </row>
    <row r="52" spans="1:2" x14ac:dyDescent="0.35">
      <c r="A52" s="1" t="s">
        <v>636</v>
      </c>
      <c r="B52" s="5">
        <v>55293253.75</v>
      </c>
    </row>
    <row r="53" spans="1:2" x14ac:dyDescent="0.35">
      <c r="A53" s="1" t="s">
        <v>416</v>
      </c>
      <c r="B53" s="5">
        <v>1317383.5</v>
      </c>
    </row>
    <row r="54" spans="1:2" x14ac:dyDescent="0.35">
      <c r="A54" s="1" t="s">
        <v>654</v>
      </c>
      <c r="B54" s="5">
        <v>620104</v>
      </c>
    </row>
    <row r="55" spans="1:2" x14ac:dyDescent="0.35">
      <c r="A55" s="1" t="s">
        <v>643</v>
      </c>
      <c r="B55" s="5">
        <v>366371</v>
      </c>
    </row>
    <row r="56" spans="1:2" x14ac:dyDescent="0.35">
      <c r="A56" s="1" t="s">
        <v>249</v>
      </c>
      <c r="B56" s="5">
        <v>1615941.5</v>
      </c>
    </row>
    <row r="57" spans="1:2" x14ac:dyDescent="0.35">
      <c r="A57" s="1" t="s">
        <v>269</v>
      </c>
      <c r="B57" s="5">
        <v>70294253.099999994</v>
      </c>
    </row>
    <row r="58" spans="1:2" x14ac:dyDescent="0.35">
      <c r="A58" s="1" t="s">
        <v>331</v>
      </c>
      <c r="B58" s="5">
        <v>122552687.64</v>
      </c>
    </row>
    <row r="59" spans="1:2" x14ac:dyDescent="0.35">
      <c r="A59" s="1" t="s">
        <v>603</v>
      </c>
      <c r="B59" s="5">
        <v>1291580.96</v>
      </c>
    </row>
    <row r="60" spans="1:2" x14ac:dyDescent="0.35">
      <c r="A60" s="1" t="s">
        <v>267</v>
      </c>
      <c r="B60" s="5">
        <v>43210</v>
      </c>
    </row>
    <row r="61" spans="1:2" x14ac:dyDescent="0.35">
      <c r="A61" s="1" t="s">
        <v>428</v>
      </c>
      <c r="B61" s="5">
        <v>5032383.25</v>
      </c>
    </row>
    <row r="62" spans="1:2" x14ac:dyDescent="0.35">
      <c r="A62" s="1" t="s">
        <v>497</v>
      </c>
      <c r="B62" s="5">
        <v>5235000</v>
      </c>
    </row>
    <row r="63" spans="1:2" x14ac:dyDescent="0.35">
      <c r="A63" s="1" t="s">
        <v>294</v>
      </c>
      <c r="B63" s="5">
        <v>3061082.25</v>
      </c>
    </row>
    <row r="64" spans="1:2" x14ac:dyDescent="0.35">
      <c r="A64" s="1" t="s">
        <v>318</v>
      </c>
      <c r="B64" s="5">
        <v>924231870.04500008</v>
      </c>
    </row>
    <row r="65" spans="1:2" x14ac:dyDescent="0.35">
      <c r="A65" s="1" t="s">
        <v>376</v>
      </c>
      <c r="B65" s="5">
        <v>501370</v>
      </c>
    </row>
    <row r="66" spans="1:2" x14ac:dyDescent="0.35">
      <c r="A66" s="1" t="s">
        <v>384</v>
      </c>
      <c r="B66" s="5">
        <v>521454</v>
      </c>
    </row>
    <row r="67" spans="1:2" x14ac:dyDescent="0.35">
      <c r="A67" s="1" t="s">
        <v>273</v>
      </c>
      <c r="B67" s="5">
        <v>954190342.35000002</v>
      </c>
    </row>
    <row r="68" spans="1:2" x14ac:dyDescent="0.35">
      <c r="A68" s="1" t="s">
        <v>457</v>
      </c>
      <c r="B68" s="5">
        <v>3897946.95</v>
      </c>
    </row>
    <row r="69" spans="1:2" x14ac:dyDescent="0.35">
      <c r="A69" s="1" t="s">
        <v>414</v>
      </c>
      <c r="B69" s="5">
        <v>2109682</v>
      </c>
    </row>
    <row r="70" spans="1:2" x14ac:dyDescent="0.35">
      <c r="A70" s="1" t="s">
        <v>374</v>
      </c>
      <c r="B70" s="5">
        <v>970535</v>
      </c>
    </row>
    <row r="71" spans="1:2" x14ac:dyDescent="0.35">
      <c r="A71" s="1" t="s">
        <v>671</v>
      </c>
      <c r="B71" s="5">
        <v>9729531</v>
      </c>
    </row>
    <row r="72" spans="1:2" x14ac:dyDescent="0.35">
      <c r="A72" s="1" t="s">
        <v>639</v>
      </c>
      <c r="B72" s="5">
        <v>1171421.76</v>
      </c>
    </row>
    <row r="73" spans="1:2" x14ac:dyDescent="0.35">
      <c r="A73" s="1" t="s">
        <v>274</v>
      </c>
      <c r="B73" s="5">
        <v>904563992.88999987</v>
      </c>
    </row>
    <row r="74" spans="1:2" x14ac:dyDescent="0.35">
      <c r="A74" s="1" t="s">
        <v>546</v>
      </c>
      <c r="B74" s="5">
        <v>1204477</v>
      </c>
    </row>
    <row r="75" spans="1:2" x14ac:dyDescent="0.35">
      <c r="A75" s="1" t="s">
        <v>553</v>
      </c>
      <c r="B75" s="5">
        <v>4882590</v>
      </c>
    </row>
    <row r="76" spans="1:2" x14ac:dyDescent="0.35">
      <c r="A76" s="1" t="s">
        <v>621</v>
      </c>
      <c r="B76" s="5">
        <v>2815540.16</v>
      </c>
    </row>
    <row r="77" spans="1:2" x14ac:dyDescent="0.35">
      <c r="A77" s="1" t="s">
        <v>276</v>
      </c>
      <c r="B77" s="5">
        <v>1554987100.78</v>
      </c>
    </row>
    <row r="78" spans="1:2" x14ac:dyDescent="0.35">
      <c r="A78" s="1" t="s">
        <v>434</v>
      </c>
      <c r="B78" s="5">
        <v>450963.20000000001</v>
      </c>
    </row>
    <row r="79" spans="1:2" x14ac:dyDescent="0.35">
      <c r="A79" s="1" t="s">
        <v>387</v>
      </c>
      <c r="B79" s="5">
        <v>30086</v>
      </c>
    </row>
    <row r="80" spans="1:2" x14ac:dyDescent="0.35">
      <c r="A80" s="1" t="s">
        <v>598</v>
      </c>
      <c r="B80" s="5">
        <v>386983.5</v>
      </c>
    </row>
    <row r="81" spans="1:2" x14ac:dyDescent="0.35">
      <c r="A81" s="1" t="s">
        <v>328</v>
      </c>
      <c r="B81" s="5">
        <v>50166962</v>
      </c>
    </row>
    <row r="82" spans="1:2" x14ac:dyDescent="0.35">
      <c r="A82" s="1" t="s">
        <v>334</v>
      </c>
      <c r="B82" s="5">
        <v>4365761.04</v>
      </c>
    </row>
    <row r="83" spans="1:2" x14ac:dyDescent="0.35">
      <c r="A83" s="1" t="s">
        <v>449</v>
      </c>
      <c r="B83" s="5">
        <v>22023138.5</v>
      </c>
    </row>
    <row r="84" spans="1:2" x14ac:dyDescent="0.35">
      <c r="A84" s="1" t="s">
        <v>266</v>
      </c>
      <c r="B84" s="5">
        <v>35266403.100000001</v>
      </c>
    </row>
    <row r="85" spans="1:2" x14ac:dyDescent="0.35">
      <c r="A85" s="1" t="s">
        <v>309</v>
      </c>
      <c r="B85" s="5">
        <v>39818270.25</v>
      </c>
    </row>
    <row r="86" spans="1:2" x14ac:dyDescent="0.35">
      <c r="A86" s="1" t="s">
        <v>501</v>
      </c>
      <c r="B86" s="5">
        <v>1679337.4</v>
      </c>
    </row>
    <row r="87" spans="1:2" x14ac:dyDescent="0.35">
      <c r="A87" s="1" t="s">
        <v>498</v>
      </c>
      <c r="B87" s="5">
        <v>684720</v>
      </c>
    </row>
    <row r="88" spans="1:2" x14ac:dyDescent="0.35">
      <c r="A88" s="1" t="s">
        <v>565</v>
      </c>
      <c r="B88" s="5">
        <v>233530</v>
      </c>
    </row>
    <row r="89" spans="1:2" x14ac:dyDescent="0.35">
      <c r="A89" s="1" t="s">
        <v>393</v>
      </c>
      <c r="B89" s="5">
        <v>405950</v>
      </c>
    </row>
    <row r="90" spans="1:2" x14ac:dyDescent="0.35">
      <c r="A90" s="1" t="s">
        <v>536</v>
      </c>
      <c r="B90" s="5">
        <v>17550750.807999998</v>
      </c>
    </row>
    <row r="91" spans="1:2" x14ac:dyDescent="0.35">
      <c r="A91" s="1" t="s">
        <v>284</v>
      </c>
      <c r="B91" s="5">
        <v>64534854.399999999</v>
      </c>
    </row>
    <row r="92" spans="1:2" x14ac:dyDescent="0.35">
      <c r="A92" s="1" t="s">
        <v>333</v>
      </c>
      <c r="B92" s="5">
        <v>6656851.6799999997</v>
      </c>
    </row>
    <row r="93" spans="1:2" x14ac:dyDescent="0.35">
      <c r="A93" s="1" t="s">
        <v>604</v>
      </c>
      <c r="B93" s="5">
        <v>37972678.089999996</v>
      </c>
    </row>
    <row r="94" spans="1:2" x14ac:dyDescent="0.35">
      <c r="A94" s="1" t="s">
        <v>492</v>
      </c>
      <c r="B94" s="5">
        <v>537704</v>
      </c>
    </row>
    <row r="95" spans="1:2" x14ac:dyDescent="0.35">
      <c r="A95" s="1" t="s">
        <v>340</v>
      </c>
      <c r="B95" s="5">
        <v>67712367.44160001</v>
      </c>
    </row>
    <row r="96" spans="1:2" x14ac:dyDescent="0.35">
      <c r="A96" s="1" t="s">
        <v>290</v>
      </c>
      <c r="B96" s="5">
        <v>412219195.30000001</v>
      </c>
    </row>
    <row r="97" spans="1:2" x14ac:dyDescent="0.35">
      <c r="A97" s="1" t="s">
        <v>238</v>
      </c>
      <c r="B97" s="5">
        <v>32059986.439999998</v>
      </c>
    </row>
    <row r="98" spans="1:2" x14ac:dyDescent="0.35">
      <c r="A98" s="1" t="s">
        <v>297</v>
      </c>
      <c r="B98" s="5">
        <v>23414229.594999999</v>
      </c>
    </row>
    <row r="99" spans="1:2" x14ac:dyDescent="0.35">
      <c r="A99" s="1" t="s">
        <v>606</v>
      </c>
      <c r="B99" s="5">
        <v>263476.7</v>
      </c>
    </row>
    <row r="100" spans="1:2" x14ac:dyDescent="0.35">
      <c r="A100" s="1" t="s">
        <v>530</v>
      </c>
      <c r="B100" s="5">
        <v>506173463.10000002</v>
      </c>
    </row>
    <row r="101" spans="1:2" x14ac:dyDescent="0.35">
      <c r="A101" s="1" t="s">
        <v>618</v>
      </c>
      <c r="B101" s="5">
        <v>360767.4</v>
      </c>
    </row>
    <row r="102" spans="1:2" x14ac:dyDescent="0.35">
      <c r="A102" s="1" t="s">
        <v>295</v>
      </c>
      <c r="B102" s="5">
        <v>10186913.160000002</v>
      </c>
    </row>
    <row r="103" spans="1:2" x14ac:dyDescent="0.35">
      <c r="A103" s="1" t="s">
        <v>372</v>
      </c>
      <c r="B103" s="5">
        <v>1475840</v>
      </c>
    </row>
    <row r="104" spans="1:2" x14ac:dyDescent="0.35">
      <c r="A104" s="1" t="s">
        <v>275</v>
      </c>
      <c r="B104" s="5">
        <v>733484901.49000013</v>
      </c>
    </row>
    <row r="105" spans="1:2" x14ac:dyDescent="0.35">
      <c r="A105" s="1" t="s">
        <v>529</v>
      </c>
      <c r="B105" s="5">
        <v>219052574.90000001</v>
      </c>
    </row>
    <row r="106" spans="1:2" x14ac:dyDescent="0.35">
      <c r="A106" s="1" t="s">
        <v>308</v>
      </c>
      <c r="B106" s="5">
        <v>122703517</v>
      </c>
    </row>
    <row r="107" spans="1:2" x14ac:dyDescent="0.35">
      <c r="A107" s="1" t="s">
        <v>488</v>
      </c>
      <c r="B107" s="5">
        <v>9614800.6999999993</v>
      </c>
    </row>
    <row r="108" spans="1:2" x14ac:dyDescent="0.35">
      <c r="A108" s="1" t="s">
        <v>314</v>
      </c>
      <c r="B108" s="5">
        <v>13447422</v>
      </c>
    </row>
    <row r="109" spans="1:2" x14ac:dyDescent="0.35">
      <c r="A109" s="1" t="s">
        <v>524</v>
      </c>
      <c r="B109" s="5">
        <v>13571198.550000001</v>
      </c>
    </row>
    <row r="110" spans="1:2" x14ac:dyDescent="0.35">
      <c r="A110" s="1" t="s">
        <v>369</v>
      </c>
      <c r="B110" s="5">
        <v>699099</v>
      </c>
    </row>
    <row r="111" spans="1:2" x14ac:dyDescent="0.35">
      <c r="A111" s="1" t="s">
        <v>366</v>
      </c>
      <c r="B111" s="5">
        <v>45754355.900000006</v>
      </c>
    </row>
    <row r="112" spans="1:2" x14ac:dyDescent="0.35">
      <c r="A112" s="1" t="s">
        <v>353</v>
      </c>
      <c r="B112" s="5">
        <v>258722797.09</v>
      </c>
    </row>
    <row r="113" spans="1:2" x14ac:dyDescent="0.35">
      <c r="A113" s="1" t="s">
        <v>251</v>
      </c>
      <c r="B113" s="5">
        <v>2857960</v>
      </c>
    </row>
    <row r="114" spans="1:2" x14ac:dyDescent="0.35">
      <c r="A114" s="1" t="s">
        <v>383</v>
      </c>
      <c r="B114" s="5">
        <v>874828</v>
      </c>
    </row>
    <row r="115" spans="1:2" x14ac:dyDescent="0.35">
      <c r="A115" s="1" t="s">
        <v>322</v>
      </c>
      <c r="B115" s="5">
        <v>1227595760.7787499</v>
      </c>
    </row>
    <row r="116" spans="1:2" x14ac:dyDescent="0.35">
      <c r="A116" s="1" t="s">
        <v>528</v>
      </c>
      <c r="B116" s="5">
        <v>106745822.42399999</v>
      </c>
    </row>
    <row r="117" spans="1:2" x14ac:dyDescent="0.35">
      <c r="A117" s="1" t="s">
        <v>601</v>
      </c>
      <c r="B117" s="5">
        <v>586364.6</v>
      </c>
    </row>
    <row r="118" spans="1:2" x14ac:dyDescent="0.35">
      <c r="A118" s="1" t="s">
        <v>347</v>
      </c>
      <c r="B118" s="5">
        <v>1671221.2</v>
      </c>
    </row>
    <row r="119" spans="1:2" x14ac:dyDescent="0.35">
      <c r="A119" s="1" t="s">
        <v>313</v>
      </c>
      <c r="B119" s="5">
        <v>6600667.5</v>
      </c>
    </row>
    <row r="120" spans="1:2" x14ac:dyDescent="0.35">
      <c r="A120" s="1" t="s">
        <v>409</v>
      </c>
      <c r="B120" s="5">
        <v>1626329.4</v>
      </c>
    </row>
    <row r="121" spans="1:2" x14ac:dyDescent="0.35">
      <c r="A121" s="1" t="s">
        <v>430</v>
      </c>
      <c r="B121" s="5">
        <v>1846250</v>
      </c>
    </row>
    <row r="122" spans="1:2" x14ac:dyDescent="0.35">
      <c r="A122" s="1" t="s">
        <v>576</v>
      </c>
      <c r="B122" s="5">
        <v>30178055.899999999</v>
      </c>
    </row>
    <row r="123" spans="1:2" x14ac:dyDescent="0.35">
      <c r="A123" s="1" t="s">
        <v>412</v>
      </c>
      <c r="B123" s="5">
        <v>120574480.96600001</v>
      </c>
    </row>
    <row r="124" spans="1:2" x14ac:dyDescent="0.35">
      <c r="A124" s="1" t="s">
        <v>247</v>
      </c>
      <c r="B124" s="5">
        <v>338918029.87</v>
      </c>
    </row>
    <row r="125" spans="1:2" x14ac:dyDescent="0.35">
      <c r="A125" s="1" t="s">
        <v>226</v>
      </c>
      <c r="B125" s="5">
        <v>111042032.73999999</v>
      </c>
    </row>
    <row r="126" spans="1:2" x14ac:dyDescent="0.35">
      <c r="A126" s="1" t="s">
        <v>388</v>
      </c>
      <c r="B126" s="5">
        <v>25534</v>
      </c>
    </row>
    <row r="127" spans="1:2" x14ac:dyDescent="0.35">
      <c r="A127" s="1" t="s">
        <v>277</v>
      </c>
      <c r="B127" s="5">
        <v>550402086.43599999</v>
      </c>
    </row>
    <row r="128" spans="1:2" x14ac:dyDescent="0.35">
      <c r="A128" s="1" t="s">
        <v>292</v>
      </c>
      <c r="B128" s="5">
        <v>12768946.300000001</v>
      </c>
    </row>
    <row r="129" spans="1:2" x14ac:dyDescent="0.35">
      <c r="A129" s="1" t="s">
        <v>626</v>
      </c>
      <c r="B129" s="5">
        <v>347307.5</v>
      </c>
    </row>
    <row r="130" spans="1:2" x14ac:dyDescent="0.35">
      <c r="A130" s="1" t="s">
        <v>299</v>
      </c>
      <c r="B130" s="5">
        <v>13284534.600000001</v>
      </c>
    </row>
    <row r="131" spans="1:2" x14ac:dyDescent="0.35">
      <c r="A131" s="1" t="s">
        <v>326</v>
      </c>
      <c r="B131" s="5">
        <v>76425040.189374998</v>
      </c>
    </row>
    <row r="132" spans="1:2" x14ac:dyDescent="0.35">
      <c r="A132" s="1" t="s">
        <v>573</v>
      </c>
      <c r="B132" s="5">
        <v>33620343</v>
      </c>
    </row>
    <row r="133" spans="1:2" x14ac:dyDescent="0.35">
      <c r="A133" s="1" t="s">
        <v>559</v>
      </c>
      <c r="B133" s="5">
        <v>4299398.9000000004</v>
      </c>
    </row>
    <row r="134" spans="1:2" x14ac:dyDescent="0.35">
      <c r="A134" s="1" t="s">
        <v>613</v>
      </c>
      <c r="B134" s="5">
        <v>4454235.5999999996</v>
      </c>
    </row>
    <row r="135" spans="1:2" x14ac:dyDescent="0.35">
      <c r="A135" s="1" t="s">
        <v>549</v>
      </c>
      <c r="B135" s="5">
        <v>14504491.5</v>
      </c>
    </row>
    <row r="136" spans="1:2" x14ac:dyDescent="0.35">
      <c r="A136" s="1" t="s">
        <v>236</v>
      </c>
      <c r="B136" s="5">
        <v>295105905.824</v>
      </c>
    </row>
    <row r="137" spans="1:2" x14ac:dyDescent="0.35">
      <c r="A137" s="1" t="s">
        <v>436</v>
      </c>
      <c r="B137" s="5">
        <v>11281936.9</v>
      </c>
    </row>
    <row r="138" spans="1:2" x14ac:dyDescent="0.35">
      <c r="A138" s="1" t="s">
        <v>557</v>
      </c>
      <c r="B138" s="5">
        <v>375710</v>
      </c>
    </row>
    <row r="139" spans="1:2" x14ac:dyDescent="0.35">
      <c r="A139" s="1" t="s">
        <v>611</v>
      </c>
      <c r="B139" s="5">
        <v>259500.48</v>
      </c>
    </row>
    <row r="140" spans="1:2" x14ac:dyDescent="0.35">
      <c r="A140" s="1" t="s">
        <v>476</v>
      </c>
      <c r="B140" s="5">
        <v>63182</v>
      </c>
    </row>
    <row r="141" spans="1:2" x14ac:dyDescent="0.35">
      <c r="A141" s="1" t="s">
        <v>432</v>
      </c>
      <c r="B141" s="5">
        <v>1242565</v>
      </c>
    </row>
    <row r="142" spans="1:2" x14ac:dyDescent="0.35">
      <c r="A142" s="1" t="s">
        <v>344</v>
      </c>
      <c r="B142" s="5">
        <v>2038820.0799999998</v>
      </c>
    </row>
    <row r="143" spans="1:2" x14ac:dyDescent="0.35">
      <c r="A143" s="1" t="s">
        <v>248</v>
      </c>
      <c r="B143" s="5">
        <v>777921312.43400002</v>
      </c>
    </row>
    <row r="144" spans="1:2" x14ac:dyDescent="0.35">
      <c r="A144" s="1" t="s">
        <v>303</v>
      </c>
      <c r="B144" s="5">
        <v>30225047.125</v>
      </c>
    </row>
    <row r="145" spans="1:2" x14ac:dyDescent="0.35">
      <c r="A145" s="1" t="s">
        <v>325</v>
      </c>
      <c r="B145" s="5">
        <v>89040944.049999982</v>
      </c>
    </row>
    <row r="146" spans="1:2" x14ac:dyDescent="0.35">
      <c r="A146" s="1" t="s">
        <v>380</v>
      </c>
      <c r="B146" s="5">
        <v>301353.59999999998</v>
      </c>
    </row>
    <row r="147" spans="1:2" x14ac:dyDescent="0.35">
      <c r="A147" s="1" t="s">
        <v>413</v>
      </c>
      <c r="B147" s="5">
        <v>3480233</v>
      </c>
    </row>
    <row r="148" spans="1:2" x14ac:dyDescent="0.35">
      <c r="A148" s="1" t="s">
        <v>230</v>
      </c>
      <c r="B148" s="5">
        <v>5738168</v>
      </c>
    </row>
    <row r="149" spans="1:2" x14ac:dyDescent="0.35">
      <c r="A149" s="1" t="s">
        <v>405</v>
      </c>
      <c r="B149" s="5">
        <v>404100</v>
      </c>
    </row>
    <row r="150" spans="1:2" x14ac:dyDescent="0.35">
      <c r="A150" s="1" t="s">
        <v>348</v>
      </c>
      <c r="B150" s="5">
        <v>72878128.545599997</v>
      </c>
    </row>
    <row r="151" spans="1:2" x14ac:dyDescent="0.35">
      <c r="A151" s="1" t="s">
        <v>453</v>
      </c>
      <c r="B151" s="5">
        <v>172158</v>
      </c>
    </row>
    <row r="152" spans="1:2" x14ac:dyDescent="0.35">
      <c r="A152" s="1" t="s">
        <v>641</v>
      </c>
      <c r="B152" s="5">
        <v>324082.152</v>
      </c>
    </row>
    <row r="153" spans="1:2" x14ac:dyDescent="0.35">
      <c r="A153" s="1" t="s">
        <v>362</v>
      </c>
      <c r="B153" s="5">
        <v>37365557</v>
      </c>
    </row>
    <row r="154" spans="1:2" x14ac:dyDescent="0.35">
      <c r="A154" s="1" t="s">
        <v>286</v>
      </c>
      <c r="B154" s="5">
        <v>94739485.274999991</v>
      </c>
    </row>
    <row r="155" spans="1:2" x14ac:dyDescent="0.35">
      <c r="A155" s="1" t="s">
        <v>233</v>
      </c>
      <c r="B155" s="5">
        <v>16731737.59</v>
      </c>
    </row>
    <row r="156" spans="1:2" x14ac:dyDescent="0.35">
      <c r="A156" s="1" t="s">
        <v>375</v>
      </c>
      <c r="B156" s="5">
        <v>580415</v>
      </c>
    </row>
    <row r="157" spans="1:2" x14ac:dyDescent="0.35">
      <c r="A157" s="1" t="s">
        <v>455</v>
      </c>
      <c r="B157" s="5">
        <v>6826888.8499999996</v>
      </c>
    </row>
    <row r="158" spans="1:2" x14ac:dyDescent="0.35">
      <c r="A158" s="1" t="s">
        <v>651</v>
      </c>
      <c r="B158" s="5">
        <v>565925</v>
      </c>
    </row>
    <row r="159" spans="1:2" x14ac:dyDescent="0.35">
      <c r="A159" s="1" t="s">
        <v>471</v>
      </c>
      <c r="B159" s="5">
        <v>144550</v>
      </c>
    </row>
    <row r="160" spans="1:2" x14ac:dyDescent="0.35">
      <c r="A160" s="1" t="s">
        <v>517</v>
      </c>
      <c r="B160" s="5">
        <v>473500</v>
      </c>
    </row>
    <row r="161" spans="1:2" x14ac:dyDescent="0.35">
      <c r="A161" s="1" t="s">
        <v>448</v>
      </c>
      <c r="B161" s="5">
        <v>49024176.600000001</v>
      </c>
    </row>
    <row r="162" spans="1:2" x14ac:dyDescent="0.35">
      <c r="A162" s="1" t="s">
        <v>511</v>
      </c>
      <c r="B162" s="5">
        <v>7381349.3200000003</v>
      </c>
    </row>
    <row r="163" spans="1:2" x14ac:dyDescent="0.35">
      <c r="A163" s="1" t="s">
        <v>289</v>
      </c>
      <c r="B163" s="5">
        <v>338102801</v>
      </c>
    </row>
    <row r="164" spans="1:2" x14ac:dyDescent="0.35">
      <c r="A164" s="1" t="s">
        <v>385</v>
      </c>
      <c r="B164" s="5">
        <v>102460</v>
      </c>
    </row>
    <row r="165" spans="1:2" x14ac:dyDescent="0.35">
      <c r="A165" s="1" t="s">
        <v>272</v>
      </c>
      <c r="B165" s="5">
        <v>2221560802.1999998</v>
      </c>
    </row>
    <row r="166" spans="1:2" x14ac:dyDescent="0.35">
      <c r="A166" s="1" t="s">
        <v>632</v>
      </c>
      <c r="B166" s="5">
        <v>16679025.979999999</v>
      </c>
    </row>
    <row r="167" spans="1:2" x14ac:dyDescent="0.35">
      <c r="A167" s="1" t="s">
        <v>360</v>
      </c>
      <c r="B167" s="5">
        <v>37374605.099999994</v>
      </c>
    </row>
    <row r="168" spans="1:2" x14ac:dyDescent="0.35">
      <c r="A168" s="1" t="s">
        <v>323</v>
      </c>
      <c r="B168" s="5">
        <v>490342730.43249995</v>
      </c>
    </row>
    <row r="169" spans="1:2" x14ac:dyDescent="0.35">
      <c r="A169" s="1" t="s">
        <v>655</v>
      </c>
      <c r="B169" s="5">
        <v>717799</v>
      </c>
    </row>
    <row r="170" spans="1:2" x14ac:dyDescent="0.35">
      <c r="A170" s="1" t="s">
        <v>605</v>
      </c>
      <c r="B170" s="5">
        <v>16305014.4</v>
      </c>
    </row>
    <row r="171" spans="1:2" x14ac:dyDescent="0.35">
      <c r="A171" s="1" t="s">
        <v>256</v>
      </c>
      <c r="B171" s="5">
        <v>837705</v>
      </c>
    </row>
    <row r="172" spans="1:2" x14ac:dyDescent="0.35">
      <c r="A172" s="1" t="s">
        <v>351</v>
      </c>
      <c r="B172" s="5">
        <v>8266629</v>
      </c>
    </row>
    <row r="173" spans="1:2" x14ac:dyDescent="0.35">
      <c r="A173" s="1" t="s">
        <v>509</v>
      </c>
      <c r="B173" s="5">
        <v>13474434.5</v>
      </c>
    </row>
    <row r="174" spans="1:2" x14ac:dyDescent="0.35">
      <c r="A174" s="1" t="s">
        <v>568</v>
      </c>
      <c r="B174" s="5">
        <v>247517244.91600001</v>
      </c>
    </row>
    <row r="175" spans="1:2" x14ac:dyDescent="0.35">
      <c r="A175" s="1" t="s">
        <v>465</v>
      </c>
      <c r="B175" s="5">
        <v>1542361.42</v>
      </c>
    </row>
    <row r="176" spans="1:2" x14ac:dyDescent="0.35">
      <c r="A176" s="1" t="s">
        <v>341</v>
      </c>
      <c r="B176" s="5">
        <v>18951004.32</v>
      </c>
    </row>
    <row r="177" spans="1:2" x14ac:dyDescent="0.35">
      <c r="A177" s="1" t="s">
        <v>478</v>
      </c>
      <c r="B177" s="5">
        <v>6806914.4000000004</v>
      </c>
    </row>
    <row r="178" spans="1:2" x14ac:dyDescent="0.35">
      <c r="A178" s="1" t="s">
        <v>574</v>
      </c>
      <c r="B178" s="5">
        <v>120745774.06</v>
      </c>
    </row>
    <row r="179" spans="1:2" x14ac:dyDescent="0.35">
      <c r="A179" s="1" t="s">
        <v>339</v>
      </c>
      <c r="B179" s="5">
        <v>57588778.32</v>
      </c>
    </row>
    <row r="180" spans="1:2" x14ac:dyDescent="0.35">
      <c r="A180" s="1" t="s">
        <v>262</v>
      </c>
      <c r="B180" s="5">
        <v>22528819.16</v>
      </c>
    </row>
    <row r="181" spans="1:2" x14ac:dyDescent="0.35">
      <c r="A181" s="1" t="s">
        <v>532</v>
      </c>
      <c r="B181" s="5">
        <v>137238797.69999999</v>
      </c>
    </row>
    <row r="182" spans="1:2" x14ac:dyDescent="0.35">
      <c r="A182" s="1" t="s">
        <v>357</v>
      </c>
      <c r="B182" s="5">
        <v>432759.25</v>
      </c>
    </row>
    <row r="183" spans="1:2" x14ac:dyDescent="0.35">
      <c r="A183" s="1" t="s">
        <v>240</v>
      </c>
      <c r="B183" s="5">
        <v>21273795.280000001</v>
      </c>
    </row>
    <row r="184" spans="1:2" x14ac:dyDescent="0.35">
      <c r="A184" s="1" t="s">
        <v>282</v>
      </c>
      <c r="B184" s="5">
        <v>121984313.59999999</v>
      </c>
    </row>
    <row r="185" spans="1:2" x14ac:dyDescent="0.35">
      <c r="A185" s="1" t="s">
        <v>461</v>
      </c>
      <c r="B185" s="5">
        <v>24192415.850000001</v>
      </c>
    </row>
    <row r="186" spans="1:2" x14ac:dyDescent="0.35">
      <c r="A186" s="1" t="s">
        <v>451</v>
      </c>
      <c r="B186" s="5">
        <v>1803837</v>
      </c>
    </row>
    <row r="187" spans="1:2" x14ac:dyDescent="0.35">
      <c r="A187" s="1" t="s">
        <v>507</v>
      </c>
      <c r="B187" s="5">
        <v>14056313.550000001</v>
      </c>
    </row>
    <row r="188" spans="1:2" x14ac:dyDescent="0.35">
      <c r="A188" s="1" t="s">
        <v>548</v>
      </c>
      <c r="B188" s="5">
        <v>115009545.7</v>
      </c>
    </row>
    <row r="189" spans="1:2" x14ac:dyDescent="0.35">
      <c r="A189" s="1" t="s">
        <v>315</v>
      </c>
      <c r="B189" s="5">
        <v>3355833.6</v>
      </c>
    </row>
    <row r="190" spans="1:2" x14ac:dyDescent="0.35">
      <c r="A190" s="1" t="s">
        <v>538</v>
      </c>
      <c r="B190" s="5">
        <v>12853070.800000001</v>
      </c>
    </row>
    <row r="191" spans="1:2" x14ac:dyDescent="0.35">
      <c r="A191" s="1" t="s">
        <v>361</v>
      </c>
      <c r="B191" s="5">
        <v>333394620.55000001</v>
      </c>
    </row>
    <row r="192" spans="1:2" x14ac:dyDescent="0.35">
      <c r="A192" s="1" t="s">
        <v>581</v>
      </c>
      <c r="B192" s="5">
        <v>6172445.5</v>
      </c>
    </row>
    <row r="193" spans="1:2" x14ac:dyDescent="0.35">
      <c r="A193" s="1" t="s">
        <v>343</v>
      </c>
      <c r="B193" s="5">
        <v>878699.67999999993</v>
      </c>
    </row>
    <row r="194" spans="1:2" x14ac:dyDescent="0.35">
      <c r="A194" s="1" t="s">
        <v>300</v>
      </c>
      <c r="B194" s="5">
        <v>12165909</v>
      </c>
    </row>
    <row r="195" spans="1:2" x14ac:dyDescent="0.35">
      <c r="A195" s="1" t="s">
        <v>364</v>
      </c>
      <c r="B195" s="5">
        <v>2591760</v>
      </c>
    </row>
    <row r="196" spans="1:2" x14ac:dyDescent="0.35">
      <c r="A196" s="1" t="s">
        <v>473</v>
      </c>
      <c r="B196" s="5">
        <v>5861063</v>
      </c>
    </row>
    <row r="197" spans="1:2" x14ac:dyDescent="0.35">
      <c r="A197" s="1" t="s">
        <v>426</v>
      </c>
      <c r="B197" s="5">
        <v>232040</v>
      </c>
    </row>
    <row r="198" spans="1:2" x14ac:dyDescent="0.35">
      <c r="A198" s="1" t="s">
        <v>642</v>
      </c>
      <c r="B198" s="5">
        <v>1367666.5256000001</v>
      </c>
    </row>
    <row r="199" spans="1:2" x14ac:dyDescent="0.35">
      <c r="A199" s="1" t="s">
        <v>663</v>
      </c>
      <c r="B199" s="5">
        <v>127501.64</v>
      </c>
    </row>
    <row r="200" spans="1:2" x14ac:dyDescent="0.35">
      <c r="A200" s="1" t="s">
        <v>594</v>
      </c>
      <c r="B200" s="5">
        <v>3000000</v>
      </c>
    </row>
    <row r="201" spans="1:2" x14ac:dyDescent="0.35">
      <c r="A201" s="1" t="s">
        <v>623</v>
      </c>
      <c r="B201" s="5">
        <v>4017584.83</v>
      </c>
    </row>
    <row r="202" spans="1:2" x14ac:dyDescent="0.35">
      <c r="A202" s="1" t="s">
        <v>575</v>
      </c>
      <c r="B202" s="5">
        <v>190949342.88800001</v>
      </c>
    </row>
    <row r="203" spans="1:2" x14ac:dyDescent="0.35">
      <c r="A203" s="1" t="s">
        <v>395</v>
      </c>
      <c r="B203" s="5">
        <v>4960944</v>
      </c>
    </row>
    <row r="204" spans="1:2" x14ac:dyDescent="0.35">
      <c r="A204" s="1" t="s">
        <v>644</v>
      </c>
      <c r="B204" s="5">
        <v>58977824.767999999</v>
      </c>
    </row>
    <row r="205" spans="1:2" x14ac:dyDescent="0.35">
      <c r="A205" s="1" t="s">
        <v>590</v>
      </c>
      <c r="B205" s="5">
        <v>4288355</v>
      </c>
    </row>
    <row r="206" spans="1:2" x14ac:dyDescent="0.35">
      <c r="A206" s="1" t="s">
        <v>600</v>
      </c>
      <c r="B206" s="5">
        <v>200585</v>
      </c>
    </row>
    <row r="207" spans="1:2" x14ac:dyDescent="0.35">
      <c r="A207" s="1" t="s">
        <v>268</v>
      </c>
      <c r="B207" s="5">
        <v>34247589.211999997</v>
      </c>
    </row>
    <row r="208" spans="1:2" x14ac:dyDescent="0.35">
      <c r="A208" s="1" t="s">
        <v>496</v>
      </c>
      <c r="B208" s="5">
        <v>413667</v>
      </c>
    </row>
    <row r="209" spans="1:2" x14ac:dyDescent="0.35">
      <c r="A209" s="1" t="s">
        <v>283</v>
      </c>
      <c r="B209" s="5">
        <v>193053216.51800001</v>
      </c>
    </row>
    <row r="210" spans="1:2" x14ac:dyDescent="0.35">
      <c r="A210" s="1" t="s">
        <v>304</v>
      </c>
      <c r="B210" s="5">
        <v>18891546.899999999</v>
      </c>
    </row>
    <row r="211" spans="1:2" x14ac:dyDescent="0.35">
      <c r="A211" s="1" t="s">
        <v>589</v>
      </c>
      <c r="B211" s="5">
        <v>36973568</v>
      </c>
    </row>
    <row r="212" spans="1:2" x14ac:dyDescent="0.35">
      <c r="A212" s="1" t="s">
        <v>513</v>
      </c>
      <c r="B212" s="5">
        <v>33122664.5</v>
      </c>
    </row>
    <row r="213" spans="1:2" x14ac:dyDescent="0.35">
      <c r="A213" s="1" t="s">
        <v>607</v>
      </c>
      <c r="B213" s="5">
        <v>3133971.25</v>
      </c>
    </row>
    <row r="214" spans="1:2" x14ac:dyDescent="0.35">
      <c r="A214" s="1" t="s">
        <v>609</v>
      </c>
      <c r="B214" s="5">
        <v>39893584</v>
      </c>
    </row>
    <row r="215" spans="1:2" x14ac:dyDescent="0.35">
      <c r="A215" s="1" t="s">
        <v>422</v>
      </c>
      <c r="B215" s="5">
        <v>8209605</v>
      </c>
    </row>
    <row r="216" spans="1:2" x14ac:dyDescent="0.35">
      <c r="A216" s="1" t="s">
        <v>661</v>
      </c>
      <c r="B216" s="5">
        <v>6611411.7200000007</v>
      </c>
    </row>
    <row r="217" spans="1:2" x14ac:dyDescent="0.35">
      <c r="A217" s="1" t="s">
        <v>665</v>
      </c>
      <c r="B217" s="5">
        <v>702680</v>
      </c>
    </row>
    <row r="218" spans="1:2" x14ac:dyDescent="0.35">
      <c r="A218" s="1" t="s">
        <v>542</v>
      </c>
      <c r="B218" s="5">
        <v>429664</v>
      </c>
    </row>
    <row r="219" spans="1:2" x14ac:dyDescent="0.35">
      <c r="A219" s="1" t="s">
        <v>258</v>
      </c>
      <c r="B219" s="5">
        <v>15235793.5</v>
      </c>
    </row>
    <row r="220" spans="1:2" x14ac:dyDescent="0.35">
      <c r="A220" s="1" t="s">
        <v>418</v>
      </c>
      <c r="B220" s="5">
        <v>1666975.9</v>
      </c>
    </row>
    <row r="221" spans="1:2" x14ac:dyDescent="0.35">
      <c r="A221" s="1" t="s">
        <v>332</v>
      </c>
      <c r="B221" s="5">
        <v>69701129.207500011</v>
      </c>
    </row>
    <row r="222" spans="1:2" x14ac:dyDescent="0.35">
      <c r="A222" s="1" t="s">
        <v>411</v>
      </c>
      <c r="B222" s="5">
        <v>669077.6</v>
      </c>
    </row>
    <row r="223" spans="1:2" x14ac:dyDescent="0.35">
      <c r="A223" s="1" t="s">
        <v>298</v>
      </c>
      <c r="B223" s="5">
        <v>79709379.265000001</v>
      </c>
    </row>
    <row r="224" spans="1:2" x14ac:dyDescent="0.35">
      <c r="A224" s="1" t="s">
        <v>615</v>
      </c>
      <c r="B224" s="5">
        <v>28820881.75</v>
      </c>
    </row>
    <row r="225" spans="1:2" x14ac:dyDescent="0.35">
      <c r="A225" s="1" t="s">
        <v>399</v>
      </c>
      <c r="B225" s="5">
        <v>1534385.5</v>
      </c>
    </row>
    <row r="226" spans="1:2" x14ac:dyDescent="0.35">
      <c r="A226" s="1" t="s">
        <v>223</v>
      </c>
      <c r="B226" s="5">
        <v>20706872.760000002</v>
      </c>
    </row>
    <row r="227" spans="1:2" x14ac:dyDescent="0.35">
      <c r="A227" s="1" t="s">
        <v>616</v>
      </c>
      <c r="B227" s="5">
        <v>1397109</v>
      </c>
    </row>
    <row r="228" spans="1:2" x14ac:dyDescent="0.35">
      <c r="A228" s="1" t="s">
        <v>244</v>
      </c>
      <c r="B228" s="5">
        <v>4655392.4000000004</v>
      </c>
    </row>
    <row r="229" spans="1:2" x14ac:dyDescent="0.35">
      <c r="A229" s="1" t="s">
        <v>551</v>
      </c>
      <c r="B229" s="5">
        <v>9598510.8000000007</v>
      </c>
    </row>
    <row r="230" spans="1:2" x14ac:dyDescent="0.35">
      <c r="A230" s="1" t="s">
        <v>620</v>
      </c>
      <c r="B230" s="5">
        <v>9860281.6799999997</v>
      </c>
    </row>
    <row r="231" spans="1:2" x14ac:dyDescent="0.35">
      <c r="A231" s="1" t="s">
        <v>271</v>
      </c>
      <c r="B231" s="5">
        <v>733945475.27999997</v>
      </c>
    </row>
    <row r="232" spans="1:2" x14ac:dyDescent="0.35">
      <c r="A232" s="1" t="s">
        <v>667</v>
      </c>
      <c r="B232" s="5">
        <v>13083671.475</v>
      </c>
    </row>
    <row r="233" spans="1:2" x14ac:dyDescent="0.35">
      <c r="A233" s="1" t="s">
        <v>355</v>
      </c>
      <c r="B233" s="5">
        <v>233496802.08399999</v>
      </c>
    </row>
    <row r="234" spans="1:2" x14ac:dyDescent="0.35">
      <c r="A234" s="1" t="s">
        <v>324</v>
      </c>
      <c r="B234" s="5">
        <v>755417509.45249999</v>
      </c>
    </row>
    <row r="235" spans="1:2" x14ac:dyDescent="0.35">
      <c r="A235" s="1" t="s">
        <v>392</v>
      </c>
      <c r="B235" s="5">
        <v>564320</v>
      </c>
    </row>
    <row r="236" spans="1:2" x14ac:dyDescent="0.35">
      <c r="A236" s="1" t="s">
        <v>561</v>
      </c>
      <c r="B236" s="5">
        <v>7506108.0999999996</v>
      </c>
    </row>
    <row r="237" spans="1:2" x14ac:dyDescent="0.35">
      <c r="A237" s="1" t="s">
        <v>358</v>
      </c>
      <c r="B237" s="5">
        <v>731750</v>
      </c>
    </row>
    <row r="238" spans="1:2" x14ac:dyDescent="0.35">
      <c r="A238" s="1" t="s">
        <v>279</v>
      </c>
      <c r="B238" s="5">
        <v>289600927.95999998</v>
      </c>
    </row>
    <row r="239" spans="1:2" x14ac:dyDescent="0.35">
      <c r="A239" s="1" t="s">
        <v>296</v>
      </c>
      <c r="B239" s="5">
        <v>23469697.710000001</v>
      </c>
    </row>
    <row r="240" spans="1:2" x14ac:dyDescent="0.35">
      <c r="A240" s="1" t="s">
        <v>664</v>
      </c>
      <c r="B240" s="5">
        <v>525110</v>
      </c>
    </row>
    <row r="241" spans="1:2" x14ac:dyDescent="0.35">
      <c r="A241" s="1" t="s">
        <v>389</v>
      </c>
      <c r="B241" s="5">
        <v>4168</v>
      </c>
    </row>
    <row r="242" spans="1:2" x14ac:dyDescent="0.35">
      <c r="A242" s="1" t="s">
        <v>566</v>
      </c>
      <c r="B242" s="5">
        <v>198096384.08000001</v>
      </c>
    </row>
    <row r="243" spans="1:2" x14ac:dyDescent="0.35">
      <c r="A243" s="1" t="s">
        <v>394</v>
      </c>
      <c r="B243" s="5">
        <v>1001979</v>
      </c>
    </row>
    <row r="244" spans="1:2" x14ac:dyDescent="0.35">
      <c r="A244" s="1" t="s">
        <v>281</v>
      </c>
      <c r="B244" s="5">
        <v>127085510.175</v>
      </c>
    </row>
    <row r="245" spans="1:2" x14ac:dyDescent="0.35">
      <c r="A245" s="1" t="s">
        <v>572</v>
      </c>
      <c r="B245" s="5">
        <v>12095512</v>
      </c>
    </row>
    <row r="246" spans="1:2" x14ac:dyDescent="0.35">
      <c r="A246" s="1" t="s">
        <v>345</v>
      </c>
      <c r="B246" s="5">
        <v>1925368.24</v>
      </c>
    </row>
    <row r="247" spans="1:2" x14ac:dyDescent="0.35">
      <c r="A247" s="1" t="s">
        <v>382</v>
      </c>
      <c r="B247" s="5">
        <v>5483781.2000000002</v>
      </c>
    </row>
    <row r="248" spans="1:2" x14ac:dyDescent="0.35">
      <c r="A248" s="1" t="s">
        <v>480</v>
      </c>
      <c r="B248" s="5">
        <v>603410</v>
      </c>
    </row>
    <row r="249" spans="1:2" x14ac:dyDescent="0.35">
      <c r="A249" s="1" t="s">
        <v>336</v>
      </c>
      <c r="B249" s="5">
        <v>2146533.1999999997</v>
      </c>
    </row>
    <row r="250" spans="1:2" x14ac:dyDescent="0.35">
      <c r="A250" s="1" t="s">
        <v>264</v>
      </c>
      <c r="B250" s="5">
        <v>1287130839.6375</v>
      </c>
    </row>
    <row r="251" spans="1:2" x14ac:dyDescent="0.35">
      <c r="A251" s="1" t="s">
        <v>634</v>
      </c>
      <c r="B251" s="5">
        <v>94000</v>
      </c>
    </row>
    <row r="252" spans="1:2" x14ac:dyDescent="0.35">
      <c r="A252" s="1" t="s">
        <v>316</v>
      </c>
      <c r="B252" s="5">
        <v>794555</v>
      </c>
    </row>
    <row r="253" spans="1:2" x14ac:dyDescent="0.35">
      <c r="A253" s="1" t="s">
        <v>245</v>
      </c>
      <c r="B253" s="5">
        <v>18657285.119999997</v>
      </c>
    </row>
    <row r="254" spans="1:2" x14ac:dyDescent="0.35">
      <c r="A254" s="1" t="s">
        <v>335</v>
      </c>
      <c r="B254" s="5">
        <v>18923501.100000001</v>
      </c>
    </row>
    <row r="255" spans="1:2" x14ac:dyDescent="0.35">
      <c r="A255" s="1" t="s">
        <v>482</v>
      </c>
      <c r="B255" s="5">
        <v>56128171.32</v>
      </c>
    </row>
    <row r="256" spans="1:2" x14ac:dyDescent="0.35">
      <c r="A256" s="1" t="s">
        <v>390</v>
      </c>
      <c r="B256" s="5">
        <v>7519748.7999999998</v>
      </c>
    </row>
    <row r="257" spans="1:2" x14ac:dyDescent="0.35">
      <c r="A257" s="1" t="s">
        <v>301</v>
      </c>
      <c r="B257" s="5">
        <v>11014899</v>
      </c>
    </row>
    <row r="258" spans="1:2" x14ac:dyDescent="0.35">
      <c r="A258" s="1" t="s">
        <v>386</v>
      </c>
      <c r="B258" s="5">
        <v>64172</v>
      </c>
    </row>
    <row r="259" spans="1:2" x14ac:dyDescent="0.35">
      <c r="A259" s="1" t="s">
        <v>261</v>
      </c>
      <c r="B259" s="5">
        <v>268052011.60600001</v>
      </c>
    </row>
    <row r="260" spans="1:2" x14ac:dyDescent="0.35">
      <c r="A260" s="1" t="s">
        <v>302</v>
      </c>
      <c r="B260" s="5">
        <v>16683716.5</v>
      </c>
    </row>
    <row r="261" spans="1:2" x14ac:dyDescent="0.35">
      <c r="A261" s="1" t="s">
        <v>338</v>
      </c>
      <c r="B261" s="5">
        <v>3146030.88</v>
      </c>
    </row>
    <row r="262" spans="1:2" x14ac:dyDescent="0.35">
      <c r="A262" s="1" t="s">
        <v>440</v>
      </c>
      <c r="B262" s="5">
        <v>998740</v>
      </c>
    </row>
    <row r="263" spans="1:2" x14ac:dyDescent="0.35">
      <c r="A263" s="1" t="s">
        <v>346</v>
      </c>
      <c r="B263" s="5">
        <v>4725518.4000000004</v>
      </c>
    </row>
    <row r="264" spans="1:2" x14ac:dyDescent="0.35">
      <c r="A264" s="1" t="s">
        <v>446</v>
      </c>
      <c r="B264" s="5">
        <v>45333102.75</v>
      </c>
    </row>
    <row r="265" spans="1:2" x14ac:dyDescent="0.35">
      <c r="A265" s="1" t="s">
        <v>494</v>
      </c>
      <c r="B265" s="5">
        <v>15121678.899999999</v>
      </c>
    </row>
    <row r="266" spans="1:2" x14ac:dyDescent="0.35">
      <c r="A266" s="1" t="s">
        <v>329</v>
      </c>
      <c r="B266" s="5">
        <v>160572909.69599998</v>
      </c>
    </row>
    <row r="267" spans="1:2" x14ac:dyDescent="0.35">
      <c r="A267" s="1" t="s">
        <v>596</v>
      </c>
      <c r="B267" s="5">
        <v>4069680</v>
      </c>
    </row>
    <row r="268" spans="1:2" x14ac:dyDescent="0.35">
      <c r="A268" s="1" t="s">
        <v>293</v>
      </c>
      <c r="B268" s="5">
        <v>74395382.280000001</v>
      </c>
    </row>
    <row r="269" spans="1:2" x14ac:dyDescent="0.35">
      <c r="A269" s="1" t="s">
        <v>350</v>
      </c>
      <c r="B269" s="5">
        <v>14434950.600000001</v>
      </c>
    </row>
    <row r="270" spans="1:2" x14ac:dyDescent="0.35">
      <c r="A270" s="1" t="s">
        <v>287</v>
      </c>
      <c r="B270" s="5">
        <v>292379901.39200002</v>
      </c>
    </row>
    <row r="271" spans="1:2" x14ac:dyDescent="0.35">
      <c r="A271" s="1" t="s">
        <v>475</v>
      </c>
      <c r="B271" s="5">
        <v>35322984.799999997</v>
      </c>
    </row>
    <row r="272" spans="1:2" x14ac:dyDescent="0.35">
      <c r="A272" s="1" t="s">
        <v>231</v>
      </c>
      <c r="B272" s="5">
        <v>47486016.700000003</v>
      </c>
    </row>
    <row r="273" spans="1:2" x14ac:dyDescent="0.35">
      <c r="A273" s="1" t="s">
        <v>570</v>
      </c>
      <c r="B273" s="5">
        <v>91891017.609999999</v>
      </c>
    </row>
    <row r="274" spans="1:2" x14ac:dyDescent="0.35">
      <c r="A274" s="1" t="s">
        <v>381</v>
      </c>
      <c r="B274" s="5">
        <v>5488508</v>
      </c>
    </row>
    <row r="275" spans="1:2" x14ac:dyDescent="0.35">
      <c r="A275" s="1" t="s">
        <v>438</v>
      </c>
      <c r="B275" s="5">
        <v>46584260.649999999</v>
      </c>
    </row>
    <row r="276" spans="1:2" x14ac:dyDescent="0.35">
      <c r="A276" s="1" t="s">
        <v>444</v>
      </c>
      <c r="B276" s="5">
        <v>41015428.5</v>
      </c>
    </row>
    <row r="277" spans="1:2" x14ac:dyDescent="0.35">
      <c r="A277" s="1" t="s">
        <v>638</v>
      </c>
      <c r="B277" s="5">
        <v>8278581.2000000002</v>
      </c>
    </row>
    <row r="278" spans="1:2" x14ac:dyDescent="0.35">
      <c r="A278" s="1" t="s">
        <v>407</v>
      </c>
      <c r="B278" s="5">
        <v>13685056.550000001</v>
      </c>
    </row>
    <row r="279" spans="1:2" x14ac:dyDescent="0.35">
      <c r="A279" s="1" t="s">
        <v>505</v>
      </c>
      <c r="B279" s="5">
        <v>1074310.3999999999</v>
      </c>
    </row>
    <row r="280" spans="1:2" x14ac:dyDescent="0.35">
      <c r="A280" s="1" t="s">
        <v>359</v>
      </c>
      <c r="B280" s="5">
        <v>977335</v>
      </c>
    </row>
    <row r="281" spans="1:2" x14ac:dyDescent="0.35">
      <c r="A281" s="1" t="s">
        <v>363</v>
      </c>
      <c r="B281" s="5">
        <v>2519535</v>
      </c>
    </row>
    <row r="282" spans="1:2" x14ac:dyDescent="0.35">
      <c r="A282" s="1" t="s">
        <v>555</v>
      </c>
      <c r="B282" s="5">
        <v>12803235</v>
      </c>
    </row>
    <row r="283" spans="1:2" x14ac:dyDescent="0.35">
      <c r="A283" s="1" t="s">
        <v>252</v>
      </c>
      <c r="B283" s="5">
        <v>4026450.0000000009</v>
      </c>
    </row>
    <row r="284" spans="1:2" x14ac:dyDescent="0.35">
      <c r="A284" s="1" t="s">
        <v>312</v>
      </c>
      <c r="B284" s="5">
        <v>26173246.600000001</v>
      </c>
    </row>
    <row r="285" spans="1:2" x14ac:dyDescent="0.35">
      <c r="A285" s="1" t="s">
        <v>645</v>
      </c>
      <c r="B285" s="5">
        <v>57226810.936000004</v>
      </c>
    </row>
    <row r="286" spans="1:2" x14ac:dyDescent="0.35">
      <c r="A286" s="1" t="s">
        <v>320</v>
      </c>
      <c r="B286" s="5">
        <v>1396673605.0120001</v>
      </c>
    </row>
    <row r="287" spans="1:2" x14ac:dyDescent="0.35">
      <c r="A287" s="1" t="s">
        <v>442</v>
      </c>
      <c r="B287" s="5">
        <v>4414500</v>
      </c>
    </row>
    <row r="288" spans="1:2" x14ac:dyDescent="0.35">
      <c r="A288" s="1" t="s">
        <v>569</v>
      </c>
      <c r="B288" s="5">
        <v>68028245.950000003</v>
      </c>
    </row>
    <row r="289" spans="1:2" x14ac:dyDescent="0.35">
      <c r="A289" s="1" t="s">
        <v>579</v>
      </c>
      <c r="B289" s="5">
        <v>8286109</v>
      </c>
    </row>
    <row r="290" spans="1:2" x14ac:dyDescent="0.35">
      <c r="A290" s="1" t="s">
        <v>342</v>
      </c>
      <c r="B290" s="5">
        <v>925078.56</v>
      </c>
    </row>
    <row r="291" spans="1:2" x14ac:dyDescent="0.35">
      <c r="A291" s="1" t="s">
        <v>270</v>
      </c>
      <c r="B291" s="5">
        <v>3146006.75</v>
      </c>
    </row>
    <row r="292" spans="1:2" x14ac:dyDescent="0.35">
      <c r="A292" s="1" t="s">
        <v>647</v>
      </c>
      <c r="B292" s="5">
        <v>770356.5</v>
      </c>
    </row>
    <row r="293" spans="1:2" x14ac:dyDescent="0.35">
      <c r="A293" s="1" t="s">
        <v>349</v>
      </c>
      <c r="B293" s="5">
        <v>144477.6</v>
      </c>
    </row>
    <row r="294" spans="1:2" x14ac:dyDescent="0.35">
      <c r="A294" s="1" t="s">
        <v>624</v>
      </c>
      <c r="B294" s="5">
        <v>1002383</v>
      </c>
    </row>
    <row r="295" spans="1:2" x14ac:dyDescent="0.35">
      <c r="A295" s="1" t="s">
        <v>544</v>
      </c>
      <c r="B295" s="5">
        <v>35024469.5</v>
      </c>
    </row>
    <row r="296" spans="1:2" x14ac:dyDescent="0.35">
      <c r="A296" s="1" t="s">
        <v>533</v>
      </c>
      <c r="B296" s="5">
        <v>96458396.099999994</v>
      </c>
    </row>
    <row r="297" spans="1:2" x14ac:dyDescent="0.35">
      <c r="A297" s="1" t="s">
        <v>307</v>
      </c>
      <c r="B297" s="5">
        <v>46253628</v>
      </c>
    </row>
    <row r="298" spans="1:2" x14ac:dyDescent="0.35">
      <c r="A298" s="1" t="s">
        <v>242</v>
      </c>
      <c r="B298" s="5">
        <v>3554900</v>
      </c>
    </row>
    <row r="299" spans="1:2" x14ac:dyDescent="0.35">
      <c r="A299" s="1" t="s">
        <v>484</v>
      </c>
      <c r="B299" s="5">
        <v>3538605</v>
      </c>
    </row>
    <row r="300" spans="1:2" x14ac:dyDescent="0.35">
      <c r="A300" s="1" t="s">
        <v>534</v>
      </c>
      <c r="B300" s="5">
        <v>12043780</v>
      </c>
    </row>
    <row r="301" spans="1:2" x14ac:dyDescent="0.35">
      <c r="A301" s="1" t="s">
        <v>330</v>
      </c>
      <c r="B301" s="5">
        <v>2584530.8000000003</v>
      </c>
    </row>
    <row r="302" spans="1:2" x14ac:dyDescent="0.35">
      <c r="A302" s="1" t="s">
        <v>659</v>
      </c>
      <c r="B302" s="5">
        <v>404275</v>
      </c>
    </row>
    <row r="303" spans="1:2" x14ac:dyDescent="0.35">
      <c r="A303" s="1" t="s">
        <v>327</v>
      </c>
      <c r="B303" s="5">
        <v>251326201.24000004</v>
      </c>
    </row>
    <row r="304" spans="1:2" x14ac:dyDescent="0.35">
      <c r="A304" s="1" t="s">
        <v>391</v>
      </c>
      <c r="B304" s="5">
        <v>799362.5</v>
      </c>
    </row>
    <row r="305" spans="1:2" x14ac:dyDescent="0.35">
      <c r="A305" s="1" t="s">
        <v>424</v>
      </c>
      <c r="B305" s="5">
        <v>782092.80000000005</v>
      </c>
    </row>
    <row r="306" spans="1:2" x14ac:dyDescent="0.35">
      <c r="A306" s="1" t="s">
        <v>379</v>
      </c>
      <c r="B306" s="5">
        <v>2490320.7349999999</v>
      </c>
    </row>
    <row r="307" spans="1:2" x14ac:dyDescent="0.35">
      <c r="A307" s="1" t="s">
        <v>649</v>
      </c>
      <c r="B307" s="5">
        <v>288310.75199999998</v>
      </c>
    </row>
    <row r="308" spans="1:2" x14ac:dyDescent="0.35">
      <c r="A308" s="1" t="s">
        <v>280</v>
      </c>
      <c r="B308" s="5">
        <v>132397735.57600003</v>
      </c>
    </row>
    <row r="309" spans="1:2" x14ac:dyDescent="0.35">
      <c r="A309" s="1" t="s">
        <v>352</v>
      </c>
      <c r="B309" s="5">
        <v>9655128</v>
      </c>
    </row>
    <row r="310" spans="1:2" x14ac:dyDescent="0.35">
      <c r="A310" s="1" t="s">
        <v>354</v>
      </c>
      <c r="B310" s="5">
        <v>1130124</v>
      </c>
    </row>
    <row r="311" spans="1:2" x14ac:dyDescent="0.35">
      <c r="A311" s="1" t="s">
        <v>571</v>
      </c>
      <c r="B311" s="5">
        <v>46153102.75</v>
      </c>
    </row>
    <row r="312" spans="1:2" x14ac:dyDescent="0.35">
      <c r="A312" s="1" t="s">
        <v>373</v>
      </c>
      <c r="B312" s="5">
        <v>1883460</v>
      </c>
    </row>
    <row r="313" spans="1:2" x14ac:dyDescent="0.35">
      <c r="A313" s="1" t="s">
        <v>653</v>
      </c>
      <c r="B313" s="5">
        <v>332790</v>
      </c>
    </row>
    <row r="314" spans="1:2" x14ac:dyDescent="0.35">
      <c r="A314" s="1" t="s">
        <v>481</v>
      </c>
      <c r="B314" s="5">
        <v>6582933.7000000002</v>
      </c>
    </row>
    <row r="315" spans="1:2" x14ac:dyDescent="0.35">
      <c r="A315" s="1" t="s">
        <v>306</v>
      </c>
      <c r="B315" s="5">
        <v>71825865.300000012</v>
      </c>
    </row>
    <row r="316" spans="1:2" x14ac:dyDescent="0.35">
      <c r="A316" s="1" t="s">
        <v>401</v>
      </c>
      <c r="B316" s="5">
        <v>440355</v>
      </c>
    </row>
    <row r="317" spans="1:2" x14ac:dyDescent="0.35">
      <c r="A317" s="1" t="s">
        <v>515</v>
      </c>
      <c r="B317" s="5">
        <v>765280</v>
      </c>
    </row>
    <row r="318" spans="1:2" x14ac:dyDescent="0.35">
      <c r="A318" s="1" t="s">
        <v>403</v>
      </c>
      <c r="B318" s="5">
        <v>3514098.6</v>
      </c>
    </row>
    <row r="319" spans="1:2" x14ac:dyDescent="0.35">
      <c r="A319" s="1" t="s">
        <v>377</v>
      </c>
      <c r="B319" s="5">
        <v>325984.75</v>
      </c>
    </row>
    <row r="320" spans="1:2" x14ac:dyDescent="0.35">
      <c r="A320" s="1" t="s">
        <v>278</v>
      </c>
      <c r="B320" s="5">
        <v>292494406.91799998</v>
      </c>
    </row>
    <row r="321" spans="1:2" x14ac:dyDescent="0.35">
      <c r="A321" s="1" t="s">
        <v>662</v>
      </c>
      <c r="B321" s="5">
        <v>31453954.600000001</v>
      </c>
    </row>
    <row r="322" spans="1:2" x14ac:dyDescent="0.35">
      <c r="A322" s="1" t="s">
        <v>503</v>
      </c>
      <c r="B322" s="5">
        <v>1560300</v>
      </c>
    </row>
    <row r="323" spans="1:2" x14ac:dyDescent="0.35">
      <c r="A323" s="1" t="s">
        <v>291</v>
      </c>
      <c r="B323" s="5">
        <v>15638968.800000001</v>
      </c>
    </row>
    <row r="324" spans="1:2" x14ac:dyDescent="0.35">
      <c r="A324" s="15" t="s">
        <v>673</v>
      </c>
      <c r="B324" s="17">
        <v>27625195152.534412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opLeftCell="A4" zoomScale="80" zoomScaleNormal="80" workbookViewId="0">
      <selection activeCell="T6" sqref="T6"/>
    </sheetView>
  </sheetViews>
  <sheetFormatPr defaultRowHeight="14.5" x14ac:dyDescent="0.35"/>
  <cols>
    <col min="1" max="1" width="9.7265625" bestFit="1" customWidth="1"/>
    <col min="2" max="2" width="11.81640625" bestFit="1" customWidth="1"/>
    <col min="3" max="3" width="38.453125" bestFit="1" customWidth="1"/>
    <col min="4" max="4" width="6.453125" bestFit="1" customWidth="1"/>
    <col min="5" max="5" width="11.7265625" bestFit="1" customWidth="1"/>
    <col min="6" max="6" width="10.81640625" hidden="1" customWidth="1"/>
    <col min="7" max="7" width="12.54296875" style="2" hidden="1" customWidth="1"/>
    <col min="8" max="8" width="14.26953125" style="2" hidden="1" customWidth="1"/>
    <col min="9" max="9" width="12.54296875" style="2" hidden="1" customWidth="1"/>
    <col min="10" max="11" width="14.26953125" style="2" hidden="1" customWidth="1"/>
    <col min="12" max="12" width="12.54296875" style="2" hidden="1" customWidth="1"/>
    <col min="13" max="18" width="14.26953125" style="2" hidden="1" customWidth="1"/>
    <col min="19" max="19" width="12.54296875" style="2" hidden="1" customWidth="1"/>
    <col min="20" max="20" width="15.26953125" style="2" bestFit="1" customWidth="1"/>
    <col min="21" max="21" width="15.26953125" style="19" bestFit="1" customWidth="1"/>
    <col min="22" max="22" width="9.26953125" bestFit="1" customWidth="1"/>
    <col min="23" max="23" width="16.81640625" bestFit="1" customWidth="1"/>
    <col min="24" max="24" width="9.26953125" bestFit="1" customWidth="1"/>
    <col min="25" max="25" width="16.81640625" bestFit="1" customWidth="1"/>
    <col min="26" max="26" width="9.26953125" bestFit="1" customWidth="1"/>
    <col min="27" max="27" width="16.81640625" bestFit="1" customWidth="1"/>
    <col min="28" max="28" width="9.26953125" bestFit="1" customWidth="1"/>
    <col min="29" max="29" width="16.81640625" bestFit="1" customWidth="1"/>
    <col min="30" max="30" width="15.26953125" bestFit="1" customWidth="1"/>
    <col min="31" max="33" width="16.81640625" bestFit="1" customWidth="1"/>
    <col min="34" max="34" width="13.26953125" bestFit="1" customWidth="1"/>
    <col min="35" max="35" width="15.26953125" bestFit="1" customWidth="1"/>
    <col min="36" max="36" width="9.26953125" bestFit="1" customWidth="1"/>
    <col min="37" max="37" width="18" bestFit="1" customWidth="1"/>
    <col min="38" max="38" width="16.81640625" bestFit="1" customWidth="1"/>
  </cols>
  <sheetData>
    <row r="1" spans="1:21" ht="23.5" x14ac:dyDescent="0.55000000000000004">
      <c r="C1" s="3" t="s">
        <v>674</v>
      </c>
      <c r="D1" s="3"/>
      <c r="E1" s="3"/>
      <c r="F1" s="3"/>
    </row>
    <row r="2" spans="1:21" ht="21" x14ac:dyDescent="0.5">
      <c r="C2" s="8" t="s">
        <v>672</v>
      </c>
    </row>
    <row r="4" spans="1:21" ht="29" x14ac:dyDescent="0.3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7">
        <v>202208</v>
      </c>
      <c r="H4" s="7">
        <v>202209</v>
      </c>
      <c r="I4" s="7">
        <v>202210</v>
      </c>
      <c r="J4" s="7">
        <v>202211</v>
      </c>
      <c r="K4" s="7">
        <v>202212</v>
      </c>
      <c r="L4" s="7">
        <v>202301</v>
      </c>
      <c r="M4" s="7">
        <v>202302</v>
      </c>
      <c r="N4" s="7">
        <v>202303</v>
      </c>
      <c r="O4" s="7">
        <v>202304</v>
      </c>
      <c r="P4" s="7">
        <v>202305</v>
      </c>
      <c r="Q4" s="7">
        <v>202306</v>
      </c>
      <c r="R4" s="7">
        <v>202307</v>
      </c>
      <c r="S4" s="7">
        <v>202308</v>
      </c>
      <c r="T4" s="7" t="s">
        <v>673</v>
      </c>
      <c r="U4" s="20" t="s">
        <v>675</v>
      </c>
    </row>
    <row r="5" spans="1:21" x14ac:dyDescent="0.35">
      <c r="A5" s="1" t="s">
        <v>259</v>
      </c>
      <c r="B5" s="1" t="s">
        <v>106</v>
      </c>
      <c r="C5" s="1" t="s">
        <v>365</v>
      </c>
      <c r="D5" s="1" t="s">
        <v>227</v>
      </c>
      <c r="E5" s="1" t="s">
        <v>228</v>
      </c>
      <c r="F5" s="4">
        <v>44669</v>
      </c>
      <c r="G5" s="5">
        <v>6264783</v>
      </c>
      <c r="H5" s="5">
        <v>1018665</v>
      </c>
      <c r="I5" s="5">
        <v>1395080</v>
      </c>
      <c r="J5" s="5"/>
      <c r="K5" s="5"/>
      <c r="L5" s="5"/>
      <c r="M5" s="5">
        <v>6939702</v>
      </c>
      <c r="N5" s="5">
        <v>14956168.5</v>
      </c>
      <c r="O5" s="5">
        <v>159730517.51999998</v>
      </c>
      <c r="P5" s="9">
        <v>197920872</v>
      </c>
      <c r="Q5" s="5"/>
      <c r="R5" s="5">
        <v>8088678.4859999996</v>
      </c>
      <c r="S5" s="5">
        <v>3000000</v>
      </c>
      <c r="T5" s="5">
        <v>201393594.50599998</v>
      </c>
      <c r="U5" s="21">
        <f>VLOOKUP(B5,[2]Sheet1!$A:$E,5,0)</f>
        <v>202305</v>
      </c>
    </row>
    <row r="6" spans="1:21" x14ac:dyDescent="0.35">
      <c r="A6" s="1" t="s">
        <v>259</v>
      </c>
      <c r="B6" s="1" t="s">
        <v>38</v>
      </c>
      <c r="C6" s="1" t="s">
        <v>271</v>
      </c>
      <c r="D6" s="1" t="s">
        <v>227</v>
      </c>
      <c r="E6" s="1" t="s">
        <v>228</v>
      </c>
      <c r="F6" s="4">
        <v>44685</v>
      </c>
      <c r="G6" s="5">
        <v>17311566.75</v>
      </c>
      <c r="H6" s="5">
        <v>45783813.25</v>
      </c>
      <c r="I6" s="5">
        <v>45646920</v>
      </c>
      <c r="J6" s="5">
        <v>60706602</v>
      </c>
      <c r="K6" s="5">
        <v>146070428.07999998</v>
      </c>
      <c r="L6" s="5">
        <v>33736447.5</v>
      </c>
      <c r="M6" s="5">
        <v>99279016</v>
      </c>
      <c r="N6" s="5">
        <v>124967100.09999999</v>
      </c>
      <c r="O6" s="5">
        <v>142761751.59999999</v>
      </c>
      <c r="P6" s="9">
        <v>176827604</v>
      </c>
      <c r="Q6" s="5">
        <v>681830</v>
      </c>
      <c r="R6" s="5">
        <v>14000000</v>
      </c>
      <c r="S6" s="5">
        <v>3000000</v>
      </c>
      <c r="T6" s="5">
        <v>733945475.27999997</v>
      </c>
      <c r="U6" s="21">
        <f>VLOOKUP(B6,[2]Sheet1!$A:$E,5,0)</f>
        <v>202305</v>
      </c>
    </row>
    <row r="7" spans="1:21" x14ac:dyDescent="0.35">
      <c r="A7" s="1" t="s">
        <v>259</v>
      </c>
      <c r="B7" s="1" t="s">
        <v>43</v>
      </c>
      <c r="C7" s="1" t="s">
        <v>276</v>
      </c>
      <c r="D7" s="1" t="s">
        <v>227</v>
      </c>
      <c r="E7" s="1" t="s">
        <v>225</v>
      </c>
      <c r="F7" s="4">
        <v>44725</v>
      </c>
      <c r="G7" s="5">
        <v>6880903.9000000004</v>
      </c>
      <c r="H7" s="5">
        <v>7295185.3000000007</v>
      </c>
      <c r="I7" s="5">
        <v>814900</v>
      </c>
      <c r="J7" s="5">
        <v>44492646</v>
      </c>
      <c r="K7" s="5">
        <v>226116924.27999997</v>
      </c>
      <c r="L7" s="5">
        <v>94731073.800000012</v>
      </c>
      <c r="M7" s="5">
        <v>257277659</v>
      </c>
      <c r="N7" s="5">
        <v>299691683.39999998</v>
      </c>
      <c r="O7" s="5">
        <v>325417328.69999999</v>
      </c>
      <c r="P7" s="9">
        <v>143827538</v>
      </c>
      <c r="Q7" s="5">
        <v>110268796.40000001</v>
      </c>
      <c r="R7" s="5">
        <v>182000000</v>
      </c>
      <c r="S7" s="5"/>
      <c r="T7" s="5">
        <v>1554987100.78</v>
      </c>
      <c r="U7" s="21">
        <f>VLOOKUP(B7,[2]Sheet1!$A:$E,5,0)</f>
        <v>202305</v>
      </c>
    </row>
    <row r="8" spans="1:21" x14ac:dyDescent="0.35">
      <c r="A8" s="1" t="s">
        <v>259</v>
      </c>
      <c r="B8" s="1" t="s">
        <v>57</v>
      </c>
      <c r="C8" s="1" t="s">
        <v>290</v>
      </c>
      <c r="D8" s="1" t="s">
        <v>227</v>
      </c>
      <c r="E8" s="1" t="s">
        <v>228</v>
      </c>
      <c r="F8" s="4">
        <v>44781</v>
      </c>
      <c r="G8" s="5"/>
      <c r="H8" s="5"/>
      <c r="I8" s="5">
        <v>7195006</v>
      </c>
      <c r="J8" s="5">
        <v>4215395.5</v>
      </c>
      <c r="K8" s="5">
        <v>17319769.800000001</v>
      </c>
      <c r="L8" s="5">
        <v>19297624.5</v>
      </c>
      <c r="M8" s="5">
        <v>105898452</v>
      </c>
      <c r="N8" s="5">
        <v>153873531.5</v>
      </c>
      <c r="O8" s="5">
        <v>101419416</v>
      </c>
      <c r="P8" s="9">
        <v>169148483</v>
      </c>
      <c r="Q8" s="5"/>
      <c r="R8" s="5"/>
      <c r="S8" s="5">
        <v>3000000</v>
      </c>
      <c r="T8" s="5">
        <v>412219195.30000001</v>
      </c>
      <c r="U8" s="21">
        <f>VLOOKUP(B8,[2]Sheet1!$A:$E,5,0)</f>
        <v>202305</v>
      </c>
    </row>
    <row r="9" spans="1:21" x14ac:dyDescent="0.35">
      <c r="A9" s="1" t="s">
        <v>239</v>
      </c>
      <c r="B9" s="1" t="s">
        <v>166</v>
      </c>
      <c r="C9" s="1" t="s">
        <v>323</v>
      </c>
      <c r="D9" s="1" t="s">
        <v>224</v>
      </c>
      <c r="E9" s="1" t="s">
        <v>228</v>
      </c>
      <c r="F9" s="4">
        <v>44085</v>
      </c>
      <c r="G9" s="5"/>
      <c r="H9" s="5">
        <v>55991077.520000011</v>
      </c>
      <c r="I9" s="5"/>
      <c r="J9" s="5"/>
      <c r="K9" s="5">
        <v>248222074.77499998</v>
      </c>
      <c r="L9" s="5"/>
      <c r="M9" s="5"/>
      <c r="N9" s="5">
        <v>186129578.13749999</v>
      </c>
      <c r="O9" s="5"/>
      <c r="P9" s="5"/>
      <c r="Q9" s="9">
        <v>320380246</v>
      </c>
      <c r="R9" s="5"/>
      <c r="S9" s="5"/>
      <c r="T9" s="5">
        <v>490342730.43249995</v>
      </c>
      <c r="U9" s="21">
        <f>VLOOKUP(B9,[2]Sheet1!$A:$E,5,0)</f>
        <v>202306</v>
      </c>
    </row>
    <row r="10" spans="1:21" x14ac:dyDescent="0.35">
      <c r="A10" s="1" t="s">
        <v>239</v>
      </c>
      <c r="B10" s="1" t="s">
        <v>163</v>
      </c>
      <c r="C10" s="1" t="s">
        <v>318</v>
      </c>
      <c r="D10" s="1" t="s">
        <v>319</v>
      </c>
      <c r="E10" s="1" t="s">
        <v>228</v>
      </c>
      <c r="F10" s="4">
        <v>44099</v>
      </c>
      <c r="G10" s="5"/>
      <c r="H10" s="5">
        <v>1230756.8</v>
      </c>
      <c r="I10" s="5"/>
      <c r="J10" s="5"/>
      <c r="K10" s="5">
        <v>491372375.28999996</v>
      </c>
      <c r="L10" s="5">
        <v>35000000</v>
      </c>
      <c r="M10" s="5"/>
      <c r="N10" s="5">
        <v>396628737.95500004</v>
      </c>
      <c r="O10" s="5"/>
      <c r="P10" s="5"/>
      <c r="Q10" s="9">
        <v>695480268</v>
      </c>
      <c r="R10" s="5"/>
      <c r="S10" s="5"/>
      <c r="T10" s="5">
        <v>924231870.04500008</v>
      </c>
      <c r="U10" s="21">
        <f>VLOOKUP(B10,[2]Sheet1!$A:$E,5,0)</f>
        <v>202306</v>
      </c>
    </row>
    <row r="11" spans="1:21" x14ac:dyDescent="0.35">
      <c r="A11" s="1" t="s">
        <v>239</v>
      </c>
      <c r="B11" s="1" t="s">
        <v>81</v>
      </c>
      <c r="C11" s="1" t="s">
        <v>361</v>
      </c>
      <c r="D11" s="1" t="s">
        <v>237</v>
      </c>
      <c r="E11" s="1" t="s">
        <v>228</v>
      </c>
      <c r="F11" s="4">
        <v>44235</v>
      </c>
      <c r="G11" s="5">
        <v>21906334.800000001</v>
      </c>
      <c r="H11" s="5">
        <v>109793660</v>
      </c>
      <c r="I11" s="5">
        <v>12155745</v>
      </c>
      <c r="J11" s="5"/>
      <c r="K11" s="5"/>
      <c r="L11" s="5"/>
      <c r="M11" s="5"/>
      <c r="N11" s="5">
        <v>189538880.75</v>
      </c>
      <c r="O11" s="5"/>
      <c r="P11" s="5"/>
      <c r="Q11" s="9">
        <v>337754694</v>
      </c>
      <c r="R11" s="5"/>
      <c r="S11" s="5"/>
      <c r="T11" s="5">
        <v>333394620.55000001</v>
      </c>
      <c r="U11" s="21">
        <f>VLOOKUP(B11,[2]Sheet1!$A:$E,5,0)</f>
        <v>202306</v>
      </c>
    </row>
    <row r="12" spans="1:21" x14ac:dyDescent="0.35">
      <c r="A12" s="1" t="s">
        <v>239</v>
      </c>
      <c r="B12" s="1" t="s">
        <v>39</v>
      </c>
      <c r="C12" s="1" t="s">
        <v>272</v>
      </c>
      <c r="D12" s="1" t="s">
        <v>227</v>
      </c>
      <c r="E12" s="1" t="s">
        <v>228</v>
      </c>
      <c r="F12" s="4">
        <v>44755</v>
      </c>
      <c r="G12" s="5"/>
      <c r="H12" s="5">
        <v>32777514.300000001</v>
      </c>
      <c r="I12" s="5">
        <v>63881551.799999997</v>
      </c>
      <c r="J12" s="5">
        <v>195387453</v>
      </c>
      <c r="K12" s="5">
        <v>364849624.80000001</v>
      </c>
      <c r="L12" s="5">
        <v>63803527.200000003</v>
      </c>
      <c r="M12" s="5">
        <v>120881904</v>
      </c>
      <c r="N12" s="5">
        <v>344735307</v>
      </c>
      <c r="O12" s="5">
        <v>206412528</v>
      </c>
      <c r="P12" s="5">
        <v>441794881.86000001</v>
      </c>
      <c r="Q12" s="9">
        <v>433177563</v>
      </c>
      <c r="R12" s="5">
        <v>381036510.24000001</v>
      </c>
      <c r="S12" s="5">
        <v>6000000</v>
      </c>
      <c r="T12" s="5">
        <v>2221560802.1999998</v>
      </c>
      <c r="U12" s="21">
        <f>VLOOKUP(B12,[2]Sheet1!$A:$E,5,0)</f>
        <v>202306</v>
      </c>
    </row>
    <row r="13" spans="1:21" x14ac:dyDescent="0.35">
      <c r="T13" s="18">
        <f>SUM(T5:T12)</f>
        <v>6872075389.0935001</v>
      </c>
    </row>
  </sheetData>
  <sortState ref="A5:U12">
    <sortCondition ref="U5:U1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6"/>
  <sheetViews>
    <sheetView topLeftCell="A2" workbookViewId="0">
      <selection activeCell="A3" activeCellId="1" sqref="A4 A3:B3"/>
    </sheetView>
  </sheetViews>
  <sheetFormatPr defaultRowHeight="14.5" x14ac:dyDescent="0.35"/>
  <cols>
    <col min="1" max="1" width="19.6328125" bestFit="1" customWidth="1"/>
    <col min="2" max="2" width="17.1796875" style="2" bestFit="1" customWidth="1"/>
  </cols>
  <sheetData>
    <row r="3" spans="1:2" x14ac:dyDescent="0.35">
      <c r="A3" t="s">
        <v>682</v>
      </c>
      <c r="B3" t="s">
        <v>677</v>
      </c>
    </row>
    <row r="4" spans="1:2" x14ac:dyDescent="0.35">
      <c r="A4" s="26">
        <v>323</v>
      </c>
      <c r="B4" s="26">
        <v>27625195152.534424</v>
      </c>
    </row>
    <row r="5" spans="1:2" x14ac:dyDescent="0.35">
      <c r="B5"/>
    </row>
    <row r="6" spans="1:2" x14ac:dyDescent="0.35">
      <c r="B6"/>
    </row>
    <row r="7" spans="1:2" x14ac:dyDescent="0.35">
      <c r="B7"/>
    </row>
    <row r="8" spans="1:2" x14ac:dyDescent="0.35">
      <c r="B8"/>
    </row>
    <row r="9" spans="1:2" x14ac:dyDescent="0.35">
      <c r="B9"/>
    </row>
    <row r="10" spans="1:2" x14ac:dyDescent="0.35">
      <c r="B10"/>
    </row>
    <row r="11" spans="1:2" x14ac:dyDescent="0.35">
      <c r="B11"/>
    </row>
    <row r="12" spans="1:2" x14ac:dyDescent="0.35">
      <c r="B12"/>
    </row>
    <row r="13" spans="1:2" x14ac:dyDescent="0.35">
      <c r="B13"/>
    </row>
    <row r="14" spans="1:2" x14ac:dyDescent="0.35">
      <c r="B14"/>
    </row>
    <row r="15" spans="1:2" x14ac:dyDescent="0.35">
      <c r="B15"/>
    </row>
    <row r="16" spans="1:2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9"/>
  <sheetViews>
    <sheetView zoomScale="71" zoomScaleNormal="71" workbookViewId="0">
      <selection activeCell="A341" sqref="A341"/>
    </sheetView>
  </sheetViews>
  <sheetFormatPr defaultRowHeight="14.5" x14ac:dyDescent="0.35"/>
  <cols>
    <col min="1" max="1" width="19.7265625" bestFit="1" customWidth="1"/>
    <col min="2" max="2" width="17.1796875" bestFit="1" customWidth="1"/>
    <col min="3" max="3" width="38.453125" bestFit="1" customWidth="1"/>
    <col min="4" max="4" width="6.453125" bestFit="1" customWidth="1"/>
    <col min="5" max="5" width="11.7265625" bestFit="1" customWidth="1"/>
    <col min="6" max="6" width="11.7265625" customWidth="1"/>
    <col min="7" max="7" width="10.81640625" bestFit="1" customWidth="1"/>
    <col min="8" max="8" width="12.54296875" style="2" bestFit="1" customWidth="1"/>
    <col min="9" max="9" width="14.26953125" style="2" bestFit="1" customWidth="1"/>
    <col min="10" max="10" width="12.54296875" style="2" bestFit="1" customWidth="1"/>
    <col min="11" max="12" width="14.26953125" style="2" bestFit="1" customWidth="1"/>
    <col min="13" max="13" width="12.54296875" style="2" bestFit="1" customWidth="1"/>
    <col min="14" max="19" width="14.26953125" style="2" bestFit="1" customWidth="1"/>
    <col min="20" max="20" width="19.08984375" style="2" customWidth="1"/>
    <col min="21" max="21" width="16.1796875" style="2" bestFit="1" customWidth="1"/>
    <col min="22" max="22" width="15.26953125" style="10" bestFit="1" customWidth="1"/>
    <col min="23" max="23" width="9.26953125" bestFit="1" customWidth="1"/>
    <col min="24" max="24" width="16.81640625" bestFit="1" customWidth="1"/>
    <col min="25" max="25" width="9.26953125" bestFit="1" customWidth="1"/>
    <col min="26" max="26" width="16.81640625" bestFit="1" customWidth="1"/>
    <col min="27" max="27" width="9.26953125" bestFit="1" customWidth="1"/>
    <col min="28" max="28" width="16.81640625" bestFit="1" customWidth="1"/>
    <col min="29" max="29" width="9.26953125" bestFit="1" customWidth="1"/>
    <col min="30" max="30" width="16.81640625" bestFit="1" customWidth="1"/>
    <col min="31" max="31" width="15.26953125" bestFit="1" customWidth="1"/>
    <col min="32" max="34" width="16.81640625" bestFit="1" customWidth="1"/>
    <col min="35" max="35" width="13.26953125" bestFit="1" customWidth="1"/>
    <col min="36" max="36" width="15.26953125" bestFit="1" customWidth="1"/>
    <col min="37" max="37" width="9.26953125" bestFit="1" customWidth="1"/>
    <col min="38" max="38" width="18" bestFit="1" customWidth="1"/>
    <col min="39" max="39" width="16.81640625" bestFit="1" customWidth="1"/>
  </cols>
  <sheetData>
    <row r="1" spans="1:22" ht="23.5" x14ac:dyDescent="0.55000000000000004">
      <c r="C1" s="3" t="s">
        <v>674</v>
      </c>
      <c r="D1" s="3"/>
      <c r="E1" s="3"/>
      <c r="F1" s="3"/>
      <c r="G1" s="3"/>
    </row>
    <row r="2" spans="1:22" ht="21" x14ac:dyDescent="0.5">
      <c r="C2" s="8" t="s">
        <v>672</v>
      </c>
    </row>
    <row r="4" spans="1:22" ht="29" x14ac:dyDescent="0.3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680</v>
      </c>
      <c r="G4" s="6" t="s">
        <v>5</v>
      </c>
      <c r="H4" s="7">
        <v>202208</v>
      </c>
      <c r="I4" s="7">
        <v>202209</v>
      </c>
      <c r="J4" s="7">
        <v>202210</v>
      </c>
      <c r="K4" s="7">
        <v>202211</v>
      </c>
      <c r="L4" s="7">
        <v>202212</v>
      </c>
      <c r="M4" s="7">
        <v>202301</v>
      </c>
      <c r="N4" s="7">
        <v>202302</v>
      </c>
      <c r="O4" s="7">
        <v>202303</v>
      </c>
      <c r="P4" s="7">
        <v>202304</v>
      </c>
      <c r="Q4" s="7">
        <v>202305</v>
      </c>
      <c r="R4" s="7">
        <v>202306</v>
      </c>
      <c r="S4" s="7">
        <v>202307</v>
      </c>
      <c r="T4" s="7">
        <v>202308</v>
      </c>
      <c r="U4" s="7" t="s">
        <v>673</v>
      </c>
      <c r="V4" s="11" t="s">
        <v>675</v>
      </c>
    </row>
    <row r="5" spans="1:22" x14ac:dyDescent="0.35">
      <c r="A5" s="1" t="s">
        <v>239</v>
      </c>
      <c r="B5" s="1" t="s">
        <v>552</v>
      </c>
      <c r="C5" s="1" t="s">
        <v>553</v>
      </c>
      <c r="D5" s="1" t="s">
        <v>232</v>
      </c>
      <c r="E5" s="1" t="s">
        <v>228</v>
      </c>
      <c r="F5" s="4"/>
      <c r="G5" s="4">
        <v>44938</v>
      </c>
      <c r="H5" s="5"/>
      <c r="I5" s="5"/>
      <c r="J5" s="5"/>
      <c r="K5" s="5"/>
      <c r="L5" s="5"/>
      <c r="M5" s="5"/>
      <c r="N5" s="5"/>
      <c r="O5" s="5">
        <v>346190</v>
      </c>
      <c r="P5" s="5"/>
      <c r="Q5" s="5"/>
      <c r="R5" s="5">
        <v>1536400</v>
      </c>
      <c r="S5" s="5"/>
      <c r="T5" s="5">
        <v>3000000</v>
      </c>
      <c r="U5" s="5">
        <v>4882590</v>
      </c>
      <c r="V5" s="12"/>
    </row>
    <row r="6" spans="1:22" x14ac:dyDescent="0.35">
      <c r="A6" s="1" t="s">
        <v>241</v>
      </c>
      <c r="B6" s="1" t="s">
        <v>396</v>
      </c>
      <c r="C6" s="1" t="s">
        <v>397</v>
      </c>
      <c r="D6" s="1" t="s">
        <v>227</v>
      </c>
      <c r="E6" s="1" t="s">
        <v>228</v>
      </c>
      <c r="F6" s="4"/>
      <c r="G6" s="4">
        <v>44944</v>
      </c>
      <c r="H6" s="5"/>
      <c r="I6" s="5"/>
      <c r="J6" s="5"/>
      <c r="K6" s="5"/>
      <c r="L6" s="5"/>
      <c r="M6" s="5"/>
      <c r="N6" s="5"/>
      <c r="O6" s="5"/>
      <c r="P6" s="5">
        <v>49453547.900000006</v>
      </c>
      <c r="Q6" s="5">
        <v>51115816.200000003</v>
      </c>
      <c r="R6" s="5">
        <v>17695943.52</v>
      </c>
      <c r="S6" s="5"/>
      <c r="T6" s="5"/>
      <c r="U6" s="5">
        <v>118265307.62</v>
      </c>
      <c r="V6" s="12"/>
    </row>
    <row r="7" spans="1:22" x14ac:dyDescent="0.35">
      <c r="A7" s="1" t="s">
        <v>259</v>
      </c>
      <c r="B7" s="1" t="s">
        <v>516</v>
      </c>
      <c r="C7" s="1" t="s">
        <v>517</v>
      </c>
      <c r="D7" s="1" t="s">
        <v>232</v>
      </c>
      <c r="E7" s="1" t="s">
        <v>225</v>
      </c>
      <c r="F7" s="4">
        <f>VLOOKUP(B7,'[1]AD Structure'!$P:$U,6,0)</f>
        <v>45167</v>
      </c>
      <c r="G7" s="4">
        <v>44960</v>
      </c>
      <c r="H7" s="5"/>
      <c r="I7" s="5"/>
      <c r="J7" s="5"/>
      <c r="K7" s="5"/>
      <c r="L7" s="5"/>
      <c r="M7" s="5"/>
      <c r="N7" s="5"/>
      <c r="O7" s="5"/>
      <c r="P7" s="5">
        <v>473500</v>
      </c>
      <c r="Q7" s="5"/>
      <c r="R7" s="5"/>
      <c r="S7" s="5"/>
      <c r="T7" s="5"/>
      <c r="U7" s="5">
        <v>473500</v>
      </c>
      <c r="V7" s="12"/>
    </row>
    <row r="8" spans="1:22" x14ac:dyDescent="0.35">
      <c r="A8" s="1" t="s">
        <v>253</v>
      </c>
      <c r="B8" s="1" t="s">
        <v>650</v>
      </c>
      <c r="C8" s="1" t="s">
        <v>651</v>
      </c>
      <c r="D8" s="1" t="s">
        <v>227</v>
      </c>
      <c r="E8" s="1" t="s">
        <v>225</v>
      </c>
      <c r="F8" s="4">
        <f>VLOOKUP(B8,'[1]AD Structure'!$P:$U,6,0)</f>
        <v>45103</v>
      </c>
      <c r="G8" s="4">
        <v>44963</v>
      </c>
      <c r="H8" s="5"/>
      <c r="I8" s="5"/>
      <c r="J8" s="5"/>
      <c r="K8" s="5"/>
      <c r="L8" s="5"/>
      <c r="M8" s="5"/>
      <c r="N8" s="5"/>
      <c r="O8" s="5"/>
      <c r="P8" s="5">
        <v>565925</v>
      </c>
      <c r="Q8" s="5"/>
      <c r="R8" s="5"/>
      <c r="S8" s="5"/>
      <c r="T8" s="5"/>
      <c r="U8" s="5">
        <v>565925</v>
      </c>
      <c r="V8" s="12"/>
    </row>
    <row r="9" spans="1:22" x14ac:dyDescent="0.35">
      <c r="A9" s="1" t="s">
        <v>253</v>
      </c>
      <c r="B9" s="1" t="s">
        <v>652</v>
      </c>
      <c r="C9" s="1" t="s">
        <v>653</v>
      </c>
      <c r="D9" s="1" t="s">
        <v>232</v>
      </c>
      <c r="E9" s="1" t="s">
        <v>225</v>
      </c>
      <c r="F9" s="4">
        <f>VLOOKUP(B9,'[1]AD Structure'!$P:$U,6,0)</f>
        <v>45097</v>
      </c>
      <c r="G9" s="4">
        <v>44963</v>
      </c>
      <c r="H9" s="5"/>
      <c r="I9" s="5"/>
      <c r="J9" s="5"/>
      <c r="K9" s="5"/>
      <c r="L9" s="5"/>
      <c r="M9" s="5"/>
      <c r="N9" s="5"/>
      <c r="O9" s="5"/>
      <c r="P9" s="5">
        <v>332790</v>
      </c>
      <c r="Q9" s="5"/>
      <c r="R9" s="5"/>
      <c r="S9" s="5"/>
      <c r="T9" s="5"/>
      <c r="U9" s="5">
        <v>332790</v>
      </c>
      <c r="V9" s="12"/>
    </row>
    <row r="10" spans="1:22" x14ac:dyDescent="0.35">
      <c r="A10" s="1" t="s">
        <v>239</v>
      </c>
      <c r="B10" s="1" t="s">
        <v>554</v>
      </c>
      <c r="C10" s="1" t="s">
        <v>555</v>
      </c>
      <c r="D10" s="1" t="s">
        <v>232</v>
      </c>
      <c r="E10" s="1" t="s">
        <v>228</v>
      </c>
      <c r="F10" s="4"/>
      <c r="G10" s="4">
        <v>44963</v>
      </c>
      <c r="H10" s="5"/>
      <c r="I10" s="5"/>
      <c r="J10" s="5"/>
      <c r="K10" s="5"/>
      <c r="L10" s="5"/>
      <c r="M10" s="5"/>
      <c r="N10" s="5"/>
      <c r="O10" s="5"/>
      <c r="P10" s="5">
        <v>573405</v>
      </c>
      <c r="Q10" s="5">
        <v>6595446</v>
      </c>
      <c r="R10" s="5">
        <v>5634384</v>
      </c>
      <c r="S10" s="5"/>
      <c r="T10" s="5"/>
      <c r="U10" s="5">
        <v>12803235</v>
      </c>
      <c r="V10" s="12"/>
    </row>
    <row r="11" spans="1:22" x14ac:dyDescent="0.35">
      <c r="A11" s="1" t="s">
        <v>257</v>
      </c>
      <c r="B11" s="1" t="s">
        <v>454</v>
      </c>
      <c r="C11" s="1" t="s">
        <v>455</v>
      </c>
      <c r="D11" s="1" t="s">
        <v>232</v>
      </c>
      <c r="E11" s="1" t="s">
        <v>228</v>
      </c>
      <c r="F11" s="4"/>
      <c r="G11" s="4">
        <v>44963</v>
      </c>
      <c r="H11" s="5"/>
      <c r="I11" s="5"/>
      <c r="J11" s="5"/>
      <c r="K11" s="5"/>
      <c r="L11" s="5"/>
      <c r="M11" s="5"/>
      <c r="N11" s="5"/>
      <c r="O11" s="5"/>
      <c r="P11" s="5">
        <v>613300</v>
      </c>
      <c r="Q11" s="5">
        <v>3353361.45</v>
      </c>
      <c r="R11" s="5">
        <v>1257062.3999999999</v>
      </c>
      <c r="S11" s="5">
        <v>1603165</v>
      </c>
      <c r="T11" s="5"/>
      <c r="U11" s="5">
        <v>6826888.8499999996</v>
      </c>
      <c r="V11" s="12"/>
    </row>
    <row r="12" spans="1:22" x14ac:dyDescent="0.35">
      <c r="A12" s="1" t="s">
        <v>222</v>
      </c>
      <c r="B12" s="1" t="s">
        <v>483</v>
      </c>
      <c r="C12" s="1" t="s">
        <v>484</v>
      </c>
      <c r="D12" s="1" t="s">
        <v>227</v>
      </c>
      <c r="E12" s="1" t="s">
        <v>228</v>
      </c>
      <c r="F12" s="4"/>
      <c r="G12" s="4">
        <v>44966</v>
      </c>
      <c r="H12" s="5"/>
      <c r="I12" s="5"/>
      <c r="J12" s="5"/>
      <c r="K12" s="5"/>
      <c r="L12" s="5"/>
      <c r="M12" s="5"/>
      <c r="N12" s="5"/>
      <c r="O12" s="5"/>
      <c r="P12" s="5">
        <v>431890</v>
      </c>
      <c r="Q12" s="5">
        <v>970905</v>
      </c>
      <c r="R12" s="5"/>
      <c r="S12" s="5">
        <v>2135810</v>
      </c>
      <c r="T12" s="5"/>
      <c r="U12" s="5">
        <v>3538605</v>
      </c>
      <c r="V12" s="12"/>
    </row>
    <row r="13" spans="1:22" x14ac:dyDescent="0.35">
      <c r="A13" s="1" t="s">
        <v>239</v>
      </c>
      <c r="B13" s="1" t="s">
        <v>556</v>
      </c>
      <c r="C13" s="1" t="s">
        <v>557</v>
      </c>
      <c r="D13" s="1" t="s">
        <v>232</v>
      </c>
      <c r="E13" s="1" t="s">
        <v>225</v>
      </c>
      <c r="F13" s="4">
        <f>VLOOKUP(B13,'[1]AD Structure'!$P:$U,6,0)</f>
        <v>45149</v>
      </c>
      <c r="G13" s="4">
        <v>44966</v>
      </c>
      <c r="H13" s="5"/>
      <c r="I13" s="5"/>
      <c r="J13" s="5"/>
      <c r="K13" s="5"/>
      <c r="L13" s="5"/>
      <c r="M13" s="5"/>
      <c r="N13" s="5"/>
      <c r="O13" s="5"/>
      <c r="P13" s="5"/>
      <c r="Q13" s="5">
        <v>375710</v>
      </c>
      <c r="R13" s="5"/>
      <c r="S13" s="5"/>
      <c r="T13" s="5"/>
      <c r="U13" s="5">
        <v>375710</v>
      </c>
      <c r="V13" s="12"/>
    </row>
    <row r="14" spans="1:22" x14ac:dyDescent="0.35">
      <c r="A14" s="1" t="s">
        <v>259</v>
      </c>
      <c r="B14" s="1" t="s">
        <v>518</v>
      </c>
      <c r="C14" s="1" t="s">
        <v>519</v>
      </c>
      <c r="D14" s="1" t="s">
        <v>232</v>
      </c>
      <c r="E14" s="1" t="s">
        <v>228</v>
      </c>
      <c r="F14" s="4"/>
      <c r="G14" s="4">
        <v>44966</v>
      </c>
      <c r="H14" s="5"/>
      <c r="I14" s="5"/>
      <c r="J14" s="5"/>
      <c r="K14" s="5"/>
      <c r="L14" s="5"/>
      <c r="M14" s="5"/>
      <c r="N14" s="5"/>
      <c r="O14" s="5"/>
      <c r="P14" s="5"/>
      <c r="Q14" s="5">
        <v>14772353</v>
      </c>
      <c r="R14" s="5">
        <v>19899925.600000001</v>
      </c>
      <c r="S14" s="5">
        <v>4919979.5</v>
      </c>
      <c r="T14" s="5"/>
      <c r="U14" s="5">
        <v>39592258.100000001</v>
      </c>
      <c r="V14" s="12"/>
    </row>
    <row r="15" spans="1:22" x14ac:dyDescent="0.35">
      <c r="A15" s="1" t="s">
        <v>229</v>
      </c>
      <c r="B15" s="1" t="s">
        <v>580</v>
      </c>
      <c r="C15" s="1" t="s">
        <v>581</v>
      </c>
      <c r="D15" s="1" t="s">
        <v>227</v>
      </c>
      <c r="E15" s="1" t="s">
        <v>228</v>
      </c>
      <c r="F15" s="4"/>
      <c r="G15" s="4">
        <v>44966</v>
      </c>
      <c r="H15" s="5"/>
      <c r="I15" s="5"/>
      <c r="J15" s="5"/>
      <c r="K15" s="5"/>
      <c r="L15" s="5"/>
      <c r="M15" s="5"/>
      <c r="N15" s="5"/>
      <c r="O15" s="5"/>
      <c r="P15" s="5">
        <v>760625.5</v>
      </c>
      <c r="Q15" s="5">
        <v>983855</v>
      </c>
      <c r="R15" s="5"/>
      <c r="S15" s="5">
        <v>2236825</v>
      </c>
      <c r="T15" s="5">
        <v>2191140</v>
      </c>
      <c r="U15" s="5">
        <v>6172445.5</v>
      </c>
      <c r="V15" s="12"/>
    </row>
    <row r="16" spans="1:22" x14ac:dyDescent="0.35">
      <c r="A16" s="1" t="s">
        <v>241</v>
      </c>
      <c r="B16" s="1" t="s">
        <v>597</v>
      </c>
      <c r="C16" s="1" t="s">
        <v>598</v>
      </c>
      <c r="D16" s="1" t="s">
        <v>232</v>
      </c>
      <c r="E16" s="1" t="s">
        <v>225</v>
      </c>
      <c r="F16" s="4">
        <f>VLOOKUP(B16,'[1]AD Structure'!$P:$U,6,0)</f>
        <v>45138</v>
      </c>
      <c r="G16" s="4">
        <v>44970</v>
      </c>
      <c r="H16" s="5"/>
      <c r="I16" s="5"/>
      <c r="J16" s="5"/>
      <c r="K16" s="5"/>
      <c r="L16" s="5"/>
      <c r="M16" s="5"/>
      <c r="N16" s="5"/>
      <c r="O16" s="5"/>
      <c r="P16" s="5"/>
      <c r="Q16" s="5">
        <v>386983.5</v>
      </c>
      <c r="R16" s="5"/>
      <c r="S16" s="5"/>
      <c r="T16" s="5"/>
      <c r="U16" s="5">
        <v>386983.5</v>
      </c>
      <c r="V16" s="12"/>
    </row>
    <row r="17" spans="1:22" x14ac:dyDescent="0.35">
      <c r="A17" s="1" t="s">
        <v>241</v>
      </c>
      <c r="B17" s="1" t="s">
        <v>398</v>
      </c>
      <c r="C17" s="1" t="s">
        <v>399</v>
      </c>
      <c r="D17" s="1" t="s">
        <v>232</v>
      </c>
      <c r="E17" s="1" t="s">
        <v>228</v>
      </c>
      <c r="F17" s="4"/>
      <c r="G17" s="4">
        <v>44973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791585.5</v>
      </c>
      <c r="S17" s="5">
        <v>742800</v>
      </c>
      <c r="T17" s="5"/>
      <c r="U17" s="5">
        <v>1534385.5</v>
      </c>
      <c r="V17" s="12"/>
    </row>
    <row r="18" spans="1:22" x14ac:dyDescent="0.35">
      <c r="A18" s="1" t="s">
        <v>243</v>
      </c>
      <c r="B18" s="1" t="s">
        <v>406</v>
      </c>
      <c r="C18" s="1" t="s">
        <v>407</v>
      </c>
      <c r="D18" s="1" t="s">
        <v>232</v>
      </c>
      <c r="E18" s="1" t="s">
        <v>228</v>
      </c>
      <c r="F18" s="4"/>
      <c r="G18" s="4">
        <v>44980</v>
      </c>
      <c r="H18" s="5"/>
      <c r="I18" s="5"/>
      <c r="J18" s="5"/>
      <c r="K18" s="5"/>
      <c r="L18" s="5"/>
      <c r="M18" s="5"/>
      <c r="N18" s="5"/>
      <c r="O18" s="5"/>
      <c r="P18" s="5"/>
      <c r="Q18" s="5">
        <v>3340527.8499999996</v>
      </c>
      <c r="R18" s="5">
        <v>7342388.7000000002</v>
      </c>
      <c r="S18" s="5">
        <v>1100945</v>
      </c>
      <c r="T18" s="5">
        <v>1901195</v>
      </c>
      <c r="U18" s="5">
        <v>13685056.550000001</v>
      </c>
      <c r="V18" s="12"/>
    </row>
    <row r="19" spans="1:22" x14ac:dyDescent="0.35">
      <c r="A19" s="1" t="s">
        <v>250</v>
      </c>
      <c r="B19" s="1" t="s">
        <v>417</v>
      </c>
      <c r="C19" s="1" t="s">
        <v>418</v>
      </c>
      <c r="D19" s="1" t="s">
        <v>232</v>
      </c>
      <c r="E19" s="1" t="s">
        <v>228</v>
      </c>
      <c r="F19" s="4"/>
      <c r="G19" s="4">
        <v>44980</v>
      </c>
      <c r="H19" s="5"/>
      <c r="I19" s="5"/>
      <c r="J19" s="5"/>
      <c r="K19" s="5"/>
      <c r="L19" s="5"/>
      <c r="M19" s="5"/>
      <c r="N19" s="5"/>
      <c r="O19" s="5"/>
      <c r="P19" s="5"/>
      <c r="Q19" s="5">
        <v>548537.5</v>
      </c>
      <c r="R19" s="5">
        <v>1118438.3999999999</v>
      </c>
      <c r="S19" s="5"/>
      <c r="T19" s="5"/>
      <c r="U19" s="5">
        <v>1666975.9</v>
      </c>
      <c r="V19" s="12"/>
    </row>
    <row r="20" spans="1:22" x14ac:dyDescent="0.35">
      <c r="A20" s="1" t="s">
        <v>250</v>
      </c>
      <c r="B20" s="1" t="s">
        <v>419</v>
      </c>
      <c r="C20" s="1" t="s">
        <v>420</v>
      </c>
      <c r="D20" s="1" t="s">
        <v>232</v>
      </c>
      <c r="E20" s="1" t="s">
        <v>228</v>
      </c>
      <c r="F20" s="4"/>
      <c r="G20" s="4">
        <v>44980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566873</v>
      </c>
      <c r="S20" s="5"/>
      <c r="T20" s="5"/>
      <c r="U20" s="5">
        <v>566873</v>
      </c>
      <c r="V20" s="12"/>
    </row>
    <row r="21" spans="1:22" x14ac:dyDescent="0.35">
      <c r="A21" s="1" t="s">
        <v>239</v>
      </c>
      <c r="B21" s="1" t="s">
        <v>558</v>
      </c>
      <c r="C21" s="1" t="s">
        <v>559</v>
      </c>
      <c r="D21" s="1" t="s">
        <v>232</v>
      </c>
      <c r="E21" s="1" t="s">
        <v>228</v>
      </c>
      <c r="F21" s="4"/>
      <c r="G21" s="4">
        <v>44980</v>
      </c>
      <c r="H21" s="5"/>
      <c r="I21" s="5"/>
      <c r="J21" s="5"/>
      <c r="K21" s="5"/>
      <c r="L21" s="5"/>
      <c r="M21" s="5"/>
      <c r="N21" s="5"/>
      <c r="O21" s="5"/>
      <c r="P21" s="5"/>
      <c r="Q21" s="5">
        <v>612140</v>
      </c>
      <c r="R21" s="5">
        <v>3687258.9</v>
      </c>
      <c r="S21" s="5"/>
      <c r="T21" s="5"/>
      <c r="U21" s="5">
        <v>4299398.9000000004</v>
      </c>
      <c r="V21" s="12"/>
    </row>
    <row r="22" spans="1:22" x14ac:dyDescent="0.35">
      <c r="A22" s="1" t="s">
        <v>235</v>
      </c>
      <c r="B22" s="1" t="s">
        <v>535</v>
      </c>
      <c r="C22" s="1" t="s">
        <v>536</v>
      </c>
      <c r="D22" s="1" t="s">
        <v>232</v>
      </c>
      <c r="E22" s="1" t="s">
        <v>228</v>
      </c>
      <c r="F22" s="4"/>
      <c r="G22" s="4">
        <v>44980</v>
      </c>
      <c r="H22" s="5"/>
      <c r="I22" s="5"/>
      <c r="J22" s="5"/>
      <c r="K22" s="5"/>
      <c r="L22" s="5"/>
      <c r="M22" s="5"/>
      <c r="N22" s="5"/>
      <c r="O22" s="5"/>
      <c r="P22" s="5"/>
      <c r="Q22" s="5">
        <v>7850843</v>
      </c>
      <c r="R22" s="5">
        <v>8858582.8080000002</v>
      </c>
      <c r="S22" s="5">
        <v>841325</v>
      </c>
      <c r="T22" s="5"/>
      <c r="U22" s="5">
        <v>17550750.807999998</v>
      </c>
      <c r="V22" s="12"/>
    </row>
    <row r="23" spans="1:22" x14ac:dyDescent="0.35">
      <c r="A23" s="1" t="s">
        <v>235</v>
      </c>
      <c r="B23" s="1" t="s">
        <v>537</v>
      </c>
      <c r="C23" s="1" t="s">
        <v>538</v>
      </c>
      <c r="D23" s="1" t="s">
        <v>232</v>
      </c>
      <c r="E23" s="1" t="s">
        <v>228</v>
      </c>
      <c r="F23" s="4"/>
      <c r="G23" s="4">
        <v>44980</v>
      </c>
      <c r="H23" s="5"/>
      <c r="I23" s="5"/>
      <c r="J23" s="5"/>
      <c r="K23" s="5"/>
      <c r="L23" s="5"/>
      <c r="M23" s="5"/>
      <c r="N23" s="5"/>
      <c r="O23" s="5"/>
      <c r="P23" s="5"/>
      <c r="Q23" s="5">
        <v>5960000.7999999998</v>
      </c>
      <c r="R23" s="5">
        <v>6893070</v>
      </c>
      <c r="S23" s="5"/>
      <c r="T23" s="5"/>
      <c r="U23" s="5">
        <v>12853070.800000001</v>
      </c>
      <c r="V23" s="12"/>
    </row>
    <row r="24" spans="1:22" x14ac:dyDescent="0.35">
      <c r="A24" s="1" t="s">
        <v>499</v>
      </c>
      <c r="B24" s="1" t="s">
        <v>627</v>
      </c>
      <c r="C24" s="1" t="s">
        <v>628</v>
      </c>
      <c r="D24" s="1" t="s">
        <v>319</v>
      </c>
      <c r="E24" s="1" t="s">
        <v>228</v>
      </c>
      <c r="F24" s="4"/>
      <c r="G24" s="4">
        <v>44984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>
        <v>37770825.609999999</v>
      </c>
      <c r="S24" s="5"/>
      <c r="T24" s="5"/>
      <c r="U24" s="5">
        <v>37770825.609999999</v>
      </c>
      <c r="V24" s="12"/>
    </row>
    <row r="25" spans="1:22" x14ac:dyDescent="0.35">
      <c r="A25" s="1" t="s">
        <v>253</v>
      </c>
      <c r="B25" s="1" t="s">
        <v>477</v>
      </c>
      <c r="C25" s="1" t="s">
        <v>478</v>
      </c>
      <c r="D25" s="1" t="s">
        <v>232</v>
      </c>
      <c r="E25" s="1" t="s">
        <v>228</v>
      </c>
      <c r="F25" s="4"/>
      <c r="G25" s="4">
        <v>44984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6806914.4000000004</v>
      </c>
      <c r="S25" s="5"/>
      <c r="T25" s="5"/>
      <c r="U25" s="5">
        <v>6806914.4000000004</v>
      </c>
      <c r="V25" s="12"/>
    </row>
    <row r="26" spans="1:22" x14ac:dyDescent="0.35">
      <c r="A26" s="1" t="s">
        <v>222</v>
      </c>
      <c r="B26" s="1" t="s">
        <v>485</v>
      </c>
      <c r="C26" s="1" t="s">
        <v>486</v>
      </c>
      <c r="D26" s="1" t="s">
        <v>232</v>
      </c>
      <c r="E26" s="1" t="s">
        <v>228</v>
      </c>
      <c r="F26" s="4"/>
      <c r="G26" s="4">
        <v>44984</v>
      </c>
      <c r="H26" s="5"/>
      <c r="I26" s="5"/>
      <c r="J26" s="5"/>
      <c r="K26" s="5"/>
      <c r="L26" s="5"/>
      <c r="M26" s="5"/>
      <c r="N26" s="5"/>
      <c r="O26" s="5"/>
      <c r="P26" s="5"/>
      <c r="Q26" s="5">
        <v>3014874</v>
      </c>
      <c r="R26" s="5">
        <v>1004486.4</v>
      </c>
      <c r="S26" s="5"/>
      <c r="T26" s="5"/>
      <c r="U26" s="5">
        <v>4019360.4</v>
      </c>
      <c r="V26" s="12"/>
    </row>
    <row r="27" spans="1:22" x14ac:dyDescent="0.35">
      <c r="A27" s="1" t="s">
        <v>239</v>
      </c>
      <c r="B27" s="1" t="s">
        <v>560</v>
      </c>
      <c r="C27" s="1" t="s">
        <v>561</v>
      </c>
      <c r="D27" s="1" t="s">
        <v>232</v>
      </c>
      <c r="E27" s="1" t="s">
        <v>228</v>
      </c>
      <c r="F27" s="4"/>
      <c r="G27" s="4">
        <v>44987</v>
      </c>
      <c r="H27" s="5"/>
      <c r="I27" s="5"/>
      <c r="J27" s="5"/>
      <c r="K27" s="5"/>
      <c r="L27" s="5"/>
      <c r="M27" s="5"/>
      <c r="N27" s="5"/>
      <c r="O27" s="5"/>
      <c r="P27" s="5"/>
      <c r="Q27" s="5">
        <v>906502.5</v>
      </c>
      <c r="R27" s="5">
        <v>1041913.6</v>
      </c>
      <c r="S27" s="5">
        <v>5557692</v>
      </c>
      <c r="T27" s="5"/>
      <c r="U27" s="5">
        <v>7506108.0999999996</v>
      </c>
      <c r="V27" s="12"/>
    </row>
    <row r="28" spans="1:22" x14ac:dyDescent="0.35">
      <c r="A28" s="1" t="s">
        <v>241</v>
      </c>
      <c r="B28" s="1" t="s">
        <v>599</v>
      </c>
      <c r="C28" s="1" t="s">
        <v>600</v>
      </c>
      <c r="D28" s="1" t="s">
        <v>234</v>
      </c>
      <c r="E28" s="1" t="s">
        <v>228</v>
      </c>
      <c r="F28" s="4"/>
      <c r="G28" s="4">
        <v>44994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200585</v>
      </c>
      <c r="S28" s="5"/>
      <c r="T28" s="5"/>
      <c r="U28" s="5">
        <v>200585</v>
      </c>
      <c r="V28" s="12"/>
    </row>
    <row r="29" spans="1:22" x14ac:dyDescent="0.35">
      <c r="A29" s="1" t="s">
        <v>257</v>
      </c>
      <c r="B29" s="1" t="s">
        <v>456</v>
      </c>
      <c r="C29" s="1" t="s">
        <v>457</v>
      </c>
      <c r="D29" s="1" t="s">
        <v>232</v>
      </c>
      <c r="E29" s="1" t="s">
        <v>228</v>
      </c>
      <c r="F29" s="4"/>
      <c r="G29" s="4">
        <v>44994</v>
      </c>
      <c r="H29" s="5"/>
      <c r="I29" s="5"/>
      <c r="J29" s="5"/>
      <c r="K29" s="5"/>
      <c r="L29" s="5"/>
      <c r="M29" s="5"/>
      <c r="N29" s="5"/>
      <c r="O29" s="5"/>
      <c r="P29" s="5"/>
      <c r="Q29" s="5">
        <v>3436295.75</v>
      </c>
      <c r="R29" s="5">
        <v>461651.20000000001</v>
      </c>
      <c r="S29" s="5"/>
      <c r="T29" s="5"/>
      <c r="U29" s="5">
        <v>3897946.95</v>
      </c>
      <c r="V29" s="12"/>
    </row>
    <row r="30" spans="1:22" x14ac:dyDescent="0.35">
      <c r="A30" s="1" t="s">
        <v>259</v>
      </c>
      <c r="B30" s="1" t="s">
        <v>520</v>
      </c>
      <c r="C30" s="1" t="s">
        <v>521</v>
      </c>
      <c r="D30" s="1" t="s">
        <v>227</v>
      </c>
      <c r="E30" s="1" t="s">
        <v>228</v>
      </c>
      <c r="F30" s="4"/>
      <c r="G30" s="4">
        <v>44994</v>
      </c>
      <c r="H30" s="5"/>
      <c r="I30" s="5"/>
      <c r="J30" s="5"/>
      <c r="K30" s="5"/>
      <c r="L30" s="5"/>
      <c r="M30" s="5"/>
      <c r="N30" s="5"/>
      <c r="O30" s="5"/>
      <c r="P30" s="5"/>
      <c r="Q30" s="5">
        <v>462650</v>
      </c>
      <c r="R30" s="5">
        <v>922562.56000000006</v>
      </c>
      <c r="S30" s="5"/>
      <c r="T30" s="5"/>
      <c r="U30" s="5">
        <v>1385212.56</v>
      </c>
      <c r="V30" s="12"/>
    </row>
    <row r="31" spans="1:22" x14ac:dyDescent="0.35">
      <c r="A31" s="1" t="s">
        <v>222</v>
      </c>
      <c r="B31" s="1" t="s">
        <v>487</v>
      </c>
      <c r="C31" s="1" t="s">
        <v>488</v>
      </c>
      <c r="D31" s="1" t="s">
        <v>232</v>
      </c>
      <c r="E31" s="1" t="s">
        <v>228</v>
      </c>
      <c r="F31" s="4"/>
      <c r="G31" s="4">
        <v>44994</v>
      </c>
      <c r="H31" s="5"/>
      <c r="I31" s="5"/>
      <c r="J31" s="5"/>
      <c r="K31" s="5"/>
      <c r="L31" s="5"/>
      <c r="M31" s="5"/>
      <c r="N31" s="5"/>
      <c r="O31" s="5"/>
      <c r="P31" s="5"/>
      <c r="Q31" s="5">
        <v>6492257.2000000002</v>
      </c>
      <c r="R31" s="5">
        <v>549498.5</v>
      </c>
      <c r="S31" s="5">
        <v>821023</v>
      </c>
      <c r="T31" s="5">
        <v>1752022</v>
      </c>
      <c r="U31" s="5">
        <v>9614800.6999999993</v>
      </c>
      <c r="V31" s="12"/>
    </row>
    <row r="32" spans="1:22" x14ac:dyDescent="0.35">
      <c r="A32" s="1" t="s">
        <v>250</v>
      </c>
      <c r="B32" s="1" t="s">
        <v>608</v>
      </c>
      <c r="C32" s="1" t="s">
        <v>609</v>
      </c>
      <c r="D32" s="1" t="s">
        <v>237</v>
      </c>
      <c r="E32" s="1" t="s">
        <v>228</v>
      </c>
      <c r="F32" s="4"/>
      <c r="G32" s="4">
        <v>44998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39893584</v>
      </c>
      <c r="S32" s="5"/>
      <c r="T32" s="5"/>
      <c r="U32" s="5">
        <v>39893584</v>
      </c>
      <c r="V32" s="12"/>
    </row>
    <row r="33" spans="1:22" x14ac:dyDescent="0.35">
      <c r="A33" s="1" t="s">
        <v>250</v>
      </c>
      <c r="B33" s="1" t="s">
        <v>421</v>
      </c>
      <c r="C33" s="1" t="s">
        <v>422</v>
      </c>
      <c r="D33" s="1" t="s">
        <v>232</v>
      </c>
      <c r="E33" s="1" t="s">
        <v>228</v>
      </c>
      <c r="F33" s="4"/>
      <c r="G33" s="4">
        <v>44998</v>
      </c>
      <c r="H33" s="5"/>
      <c r="I33" s="5"/>
      <c r="J33" s="5"/>
      <c r="K33" s="5"/>
      <c r="L33" s="5"/>
      <c r="M33" s="5"/>
      <c r="N33" s="5"/>
      <c r="O33" s="5"/>
      <c r="P33" s="5"/>
      <c r="Q33" s="5">
        <v>966992.5</v>
      </c>
      <c r="R33" s="5">
        <v>7242612.5</v>
      </c>
      <c r="S33" s="5"/>
      <c r="T33" s="5"/>
      <c r="U33" s="5">
        <v>8209605</v>
      </c>
      <c r="V33" s="12"/>
    </row>
    <row r="34" spans="1:22" x14ac:dyDescent="0.35">
      <c r="A34" s="1" t="s">
        <v>250</v>
      </c>
      <c r="B34" s="1" t="s">
        <v>423</v>
      </c>
      <c r="C34" s="1" t="s">
        <v>424</v>
      </c>
      <c r="D34" s="1" t="s">
        <v>232</v>
      </c>
      <c r="E34" s="1" t="s">
        <v>225</v>
      </c>
      <c r="F34" s="4">
        <f>VLOOKUP(B34,'[1]AD Structure'!$P:$U,6,0)</f>
        <v>45199</v>
      </c>
      <c r="G34" s="4">
        <v>44998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>
        <v>782092.80000000005</v>
      </c>
      <c r="S34" s="5"/>
      <c r="T34" s="5"/>
      <c r="U34" s="5">
        <v>782092.80000000005</v>
      </c>
      <c r="V34" s="12"/>
    </row>
    <row r="35" spans="1:22" x14ac:dyDescent="0.35">
      <c r="A35" s="1" t="s">
        <v>250</v>
      </c>
      <c r="B35" s="1" t="s">
        <v>425</v>
      </c>
      <c r="C35" s="1" t="s">
        <v>426</v>
      </c>
      <c r="D35" s="1" t="s">
        <v>232</v>
      </c>
      <c r="E35" s="1" t="s">
        <v>228</v>
      </c>
      <c r="F35" s="4"/>
      <c r="G35" s="4">
        <v>44998</v>
      </c>
      <c r="H35" s="5"/>
      <c r="I35" s="5"/>
      <c r="J35" s="5"/>
      <c r="K35" s="5"/>
      <c r="L35" s="5"/>
      <c r="M35" s="5"/>
      <c r="N35" s="5"/>
      <c r="O35" s="5"/>
      <c r="P35" s="5"/>
      <c r="Q35" s="5">
        <v>232040</v>
      </c>
      <c r="R35" s="5"/>
      <c r="S35" s="5"/>
      <c r="T35" s="5"/>
      <c r="U35" s="5">
        <v>232040</v>
      </c>
      <c r="V35" s="12"/>
    </row>
    <row r="36" spans="1:22" x14ac:dyDescent="0.35">
      <c r="A36" s="1" t="s">
        <v>250</v>
      </c>
      <c r="B36" s="1" t="s">
        <v>427</v>
      </c>
      <c r="C36" s="1" t="s">
        <v>428</v>
      </c>
      <c r="D36" s="1" t="s">
        <v>232</v>
      </c>
      <c r="E36" s="1" t="s">
        <v>228</v>
      </c>
      <c r="F36" s="4"/>
      <c r="G36" s="4">
        <v>44998</v>
      </c>
      <c r="H36" s="5"/>
      <c r="I36" s="5"/>
      <c r="J36" s="5"/>
      <c r="K36" s="5"/>
      <c r="L36" s="5"/>
      <c r="M36" s="5"/>
      <c r="N36" s="5"/>
      <c r="O36" s="5"/>
      <c r="P36" s="5"/>
      <c r="Q36" s="5">
        <v>926847.5</v>
      </c>
      <c r="R36" s="5">
        <v>3411795.75</v>
      </c>
      <c r="S36" s="5">
        <v>693740</v>
      </c>
      <c r="T36" s="5"/>
      <c r="U36" s="5">
        <v>5032383.25</v>
      </c>
      <c r="V36" s="12"/>
    </row>
    <row r="37" spans="1:22" x14ac:dyDescent="0.35">
      <c r="A37" s="1" t="s">
        <v>257</v>
      </c>
      <c r="B37" s="1" t="s">
        <v>619</v>
      </c>
      <c r="C37" s="1" t="s">
        <v>620</v>
      </c>
      <c r="D37" s="1" t="s">
        <v>237</v>
      </c>
      <c r="E37" s="1" t="s">
        <v>228</v>
      </c>
      <c r="F37" s="4"/>
      <c r="G37" s="4">
        <v>44998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9860281.6799999997</v>
      </c>
      <c r="S37" s="5"/>
      <c r="T37" s="5"/>
      <c r="U37" s="5">
        <v>9860281.6799999997</v>
      </c>
      <c r="V37" s="12"/>
    </row>
    <row r="38" spans="1:22" x14ac:dyDescent="0.35">
      <c r="A38" s="1" t="s">
        <v>250</v>
      </c>
      <c r="B38" s="1" t="s">
        <v>429</v>
      </c>
      <c r="C38" s="1" t="s">
        <v>430</v>
      </c>
      <c r="D38" s="1" t="s">
        <v>227</v>
      </c>
      <c r="E38" s="1" t="s">
        <v>228</v>
      </c>
      <c r="F38" s="4"/>
      <c r="G38" s="4">
        <v>45001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916250</v>
      </c>
      <c r="S38" s="5">
        <v>930000</v>
      </c>
      <c r="T38" s="5"/>
      <c r="U38" s="5">
        <v>1846250</v>
      </c>
      <c r="V38" s="12"/>
    </row>
    <row r="39" spans="1:22" x14ac:dyDescent="0.35">
      <c r="A39" s="1" t="s">
        <v>250</v>
      </c>
      <c r="B39" s="1" t="s">
        <v>431</v>
      </c>
      <c r="C39" s="1" t="s">
        <v>432</v>
      </c>
      <c r="D39" s="1" t="s">
        <v>232</v>
      </c>
      <c r="E39" s="1" t="s">
        <v>228</v>
      </c>
      <c r="F39" s="4"/>
      <c r="G39" s="4">
        <v>45001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640000</v>
      </c>
      <c r="S39" s="5">
        <v>602565</v>
      </c>
      <c r="T39" s="5"/>
      <c r="U39" s="5">
        <v>1242565</v>
      </c>
      <c r="V39" s="12"/>
    </row>
    <row r="40" spans="1:22" x14ac:dyDescent="0.35">
      <c r="A40" s="1" t="s">
        <v>257</v>
      </c>
      <c r="B40" s="1" t="s">
        <v>458</v>
      </c>
      <c r="C40" s="1" t="s">
        <v>459</v>
      </c>
      <c r="D40" s="1" t="s">
        <v>232</v>
      </c>
      <c r="E40" s="1" t="s">
        <v>228</v>
      </c>
      <c r="F40" s="4"/>
      <c r="G40" s="4">
        <v>45001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381288.32</v>
      </c>
      <c r="S40" s="5"/>
      <c r="T40" s="5"/>
      <c r="U40" s="5">
        <v>381288.32</v>
      </c>
      <c r="V40" s="12"/>
    </row>
    <row r="41" spans="1:22" x14ac:dyDescent="0.35">
      <c r="A41" s="1" t="s">
        <v>250</v>
      </c>
      <c r="B41" s="1" t="s">
        <v>610</v>
      </c>
      <c r="C41" s="1" t="s">
        <v>611</v>
      </c>
      <c r="D41" s="1" t="s">
        <v>234</v>
      </c>
      <c r="E41" s="1" t="s">
        <v>228</v>
      </c>
      <c r="F41" s="4"/>
      <c r="G41" s="4">
        <v>45005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259500.48</v>
      </c>
      <c r="S41" s="5"/>
      <c r="T41" s="5"/>
      <c r="U41" s="5">
        <v>259500.48</v>
      </c>
      <c r="V41" s="12"/>
    </row>
    <row r="42" spans="1:22" x14ac:dyDescent="0.35">
      <c r="A42" s="1" t="s">
        <v>250</v>
      </c>
      <c r="B42" s="1" t="s">
        <v>433</v>
      </c>
      <c r="C42" s="1" t="s">
        <v>434</v>
      </c>
      <c r="D42" s="1" t="s">
        <v>232</v>
      </c>
      <c r="E42" s="1" t="s">
        <v>225</v>
      </c>
      <c r="F42" s="4">
        <f>VLOOKUP(B42,'[1]AD Structure'!$P:$U,6,0)</f>
        <v>45139</v>
      </c>
      <c r="G42" s="4">
        <v>45005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450963.20000000001</v>
      </c>
      <c r="S42" s="5"/>
      <c r="T42" s="5"/>
      <c r="U42" s="5">
        <v>450963.20000000001</v>
      </c>
      <c r="V42" s="12"/>
    </row>
    <row r="43" spans="1:22" x14ac:dyDescent="0.35">
      <c r="A43" s="1" t="s">
        <v>241</v>
      </c>
      <c r="B43" s="1" t="s">
        <v>400</v>
      </c>
      <c r="C43" s="1" t="s">
        <v>401</v>
      </c>
      <c r="D43" s="1" t="s">
        <v>232</v>
      </c>
      <c r="E43" s="1" t="s">
        <v>228</v>
      </c>
      <c r="F43" s="4"/>
      <c r="G43" s="4">
        <v>45005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v>440355</v>
      </c>
      <c r="T43" s="5"/>
      <c r="U43" s="5">
        <v>440355</v>
      </c>
      <c r="V43" s="12"/>
    </row>
    <row r="44" spans="1:22" x14ac:dyDescent="0.35">
      <c r="A44" s="1" t="s">
        <v>229</v>
      </c>
      <c r="B44" s="1" t="s">
        <v>648</v>
      </c>
      <c r="C44" s="1" t="s">
        <v>649</v>
      </c>
      <c r="D44" s="1" t="s">
        <v>237</v>
      </c>
      <c r="E44" s="1" t="s">
        <v>228</v>
      </c>
      <c r="F44" s="4"/>
      <c r="G44" s="4">
        <v>45005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288310.75199999998</v>
      </c>
      <c r="S44" s="5"/>
      <c r="T44" s="5"/>
      <c r="U44" s="5">
        <v>288310.75199999998</v>
      </c>
      <c r="V44" s="12"/>
    </row>
    <row r="45" spans="1:22" x14ac:dyDescent="0.35">
      <c r="A45" s="1" t="s">
        <v>229</v>
      </c>
      <c r="B45" s="1" t="s">
        <v>582</v>
      </c>
      <c r="C45" s="1" t="s">
        <v>583</v>
      </c>
      <c r="D45" s="1" t="s">
        <v>227</v>
      </c>
      <c r="E45" s="1" t="s">
        <v>228</v>
      </c>
      <c r="F45" s="4"/>
      <c r="G45" s="4">
        <v>45005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9654404.6999999993</v>
      </c>
      <c r="S45" s="5">
        <v>8589071.5</v>
      </c>
      <c r="T45" s="5"/>
      <c r="U45" s="5">
        <v>18243476.199999999</v>
      </c>
      <c r="V45" s="12"/>
    </row>
    <row r="46" spans="1:22" x14ac:dyDescent="0.35">
      <c r="A46" s="1" t="s">
        <v>499</v>
      </c>
      <c r="B46" s="1" t="s">
        <v>629</v>
      </c>
      <c r="C46" s="1" t="s">
        <v>630</v>
      </c>
      <c r="D46" s="1" t="s">
        <v>234</v>
      </c>
      <c r="E46" s="1" t="s">
        <v>228</v>
      </c>
      <c r="F46" s="4"/>
      <c r="G46" s="4">
        <v>45008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295885.68</v>
      </c>
      <c r="S46" s="5"/>
      <c r="T46" s="5"/>
      <c r="U46" s="5">
        <v>295885.68</v>
      </c>
      <c r="V46" s="12"/>
    </row>
    <row r="47" spans="1:22" x14ac:dyDescent="0.35">
      <c r="A47" s="1" t="s">
        <v>235</v>
      </c>
      <c r="B47" s="1" t="s">
        <v>640</v>
      </c>
      <c r="C47" s="1" t="s">
        <v>641</v>
      </c>
      <c r="D47" s="1" t="s">
        <v>237</v>
      </c>
      <c r="E47" s="1" t="s">
        <v>228</v>
      </c>
      <c r="F47" s="4"/>
      <c r="G47" s="4">
        <v>45008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324082.152</v>
      </c>
      <c r="S47" s="5"/>
      <c r="T47" s="5"/>
      <c r="U47" s="5">
        <v>324082.152</v>
      </c>
      <c r="V47" s="12"/>
    </row>
    <row r="48" spans="1:22" x14ac:dyDescent="0.35">
      <c r="A48" s="1" t="s">
        <v>235</v>
      </c>
      <c r="B48" s="1" t="s">
        <v>539</v>
      </c>
      <c r="C48" s="1" t="s">
        <v>540</v>
      </c>
      <c r="D48" s="1" t="s">
        <v>232</v>
      </c>
      <c r="E48" s="1" t="s">
        <v>228</v>
      </c>
      <c r="F48" s="4"/>
      <c r="G48" s="4">
        <v>45008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3340082.2</v>
      </c>
      <c r="S48" s="5">
        <v>317357.25</v>
      </c>
      <c r="T48" s="5"/>
      <c r="U48" s="5">
        <v>3657439.45</v>
      </c>
      <c r="V48" s="12"/>
    </row>
    <row r="49" spans="1:22" x14ac:dyDescent="0.35">
      <c r="A49" s="1" t="s">
        <v>235</v>
      </c>
      <c r="B49" s="1" t="s">
        <v>541</v>
      </c>
      <c r="C49" s="1" t="s">
        <v>542</v>
      </c>
      <c r="D49" s="1" t="s">
        <v>232</v>
      </c>
      <c r="E49" s="1" t="s">
        <v>228</v>
      </c>
      <c r="F49" s="4"/>
      <c r="G49" s="4">
        <v>45008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429664</v>
      </c>
      <c r="S49" s="5"/>
      <c r="T49" s="5"/>
      <c r="U49" s="5">
        <v>429664</v>
      </c>
      <c r="V49" s="12"/>
    </row>
    <row r="50" spans="1:22" x14ac:dyDescent="0.35">
      <c r="A50" s="1" t="s">
        <v>235</v>
      </c>
      <c r="B50" s="1" t="s">
        <v>543</v>
      </c>
      <c r="C50" s="1" t="s">
        <v>544</v>
      </c>
      <c r="D50" s="1" t="s">
        <v>227</v>
      </c>
      <c r="E50" s="1" t="s">
        <v>228</v>
      </c>
      <c r="F50" s="4"/>
      <c r="G50" s="4">
        <v>45008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25372981.5</v>
      </c>
      <c r="S50" s="5">
        <v>9651488</v>
      </c>
      <c r="T50" s="5"/>
      <c r="U50" s="5">
        <v>35024469.5</v>
      </c>
      <c r="V50" s="12"/>
    </row>
    <row r="51" spans="1:22" x14ac:dyDescent="0.35">
      <c r="A51" s="1" t="s">
        <v>499</v>
      </c>
      <c r="B51" s="1" t="s">
        <v>631</v>
      </c>
      <c r="C51" s="1" t="s">
        <v>632</v>
      </c>
      <c r="D51" s="1" t="s">
        <v>234</v>
      </c>
      <c r="E51" s="1" t="s">
        <v>228</v>
      </c>
      <c r="F51" s="4"/>
      <c r="G51" s="4">
        <v>45012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>
        <v>16679025.979999999</v>
      </c>
      <c r="S51" s="5"/>
      <c r="T51" s="5"/>
      <c r="U51" s="5">
        <v>16679025.979999999</v>
      </c>
      <c r="V51" s="12"/>
    </row>
    <row r="52" spans="1:22" x14ac:dyDescent="0.35">
      <c r="A52" s="1" t="s">
        <v>250</v>
      </c>
      <c r="B52" s="1" t="s">
        <v>612</v>
      </c>
      <c r="C52" s="1" t="s">
        <v>613</v>
      </c>
      <c r="D52" s="1" t="s">
        <v>237</v>
      </c>
      <c r="E52" s="1" t="s">
        <v>228</v>
      </c>
      <c r="F52" s="4"/>
      <c r="G52" s="4">
        <v>45012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4454235.5999999996</v>
      </c>
      <c r="S52" s="5"/>
      <c r="T52" s="5"/>
      <c r="U52" s="5">
        <v>4454235.5999999996</v>
      </c>
      <c r="V52" s="12"/>
    </row>
    <row r="53" spans="1:22" x14ac:dyDescent="0.35">
      <c r="A53" s="1" t="s">
        <v>250</v>
      </c>
      <c r="B53" s="1" t="s">
        <v>614</v>
      </c>
      <c r="C53" s="1" t="s">
        <v>615</v>
      </c>
      <c r="D53" s="1" t="s">
        <v>237</v>
      </c>
      <c r="E53" s="1" t="s">
        <v>228</v>
      </c>
      <c r="F53" s="4"/>
      <c r="G53" s="4">
        <v>45012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28820881.75</v>
      </c>
      <c r="S53" s="5"/>
      <c r="T53" s="5"/>
      <c r="U53" s="5">
        <v>28820881.75</v>
      </c>
      <c r="V53" s="12"/>
    </row>
    <row r="54" spans="1:22" x14ac:dyDescent="0.35">
      <c r="A54" s="1" t="s">
        <v>250</v>
      </c>
      <c r="B54" s="1" t="s">
        <v>435</v>
      </c>
      <c r="C54" s="1" t="s">
        <v>436</v>
      </c>
      <c r="D54" s="1" t="s">
        <v>232</v>
      </c>
      <c r="E54" s="1" t="s">
        <v>228</v>
      </c>
      <c r="F54" s="4"/>
      <c r="G54" s="4">
        <v>45012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>
        <v>3565916.9</v>
      </c>
      <c r="S54" s="5">
        <v>7716020</v>
      </c>
      <c r="T54" s="5"/>
      <c r="U54" s="5">
        <v>11281936.9</v>
      </c>
      <c r="V54" s="12"/>
    </row>
    <row r="55" spans="1:22" x14ac:dyDescent="0.35">
      <c r="A55" s="1" t="s">
        <v>235</v>
      </c>
      <c r="B55" s="1" t="s">
        <v>545</v>
      </c>
      <c r="C55" s="1" t="s">
        <v>546</v>
      </c>
      <c r="D55" s="1" t="s">
        <v>232</v>
      </c>
      <c r="E55" s="1" t="s">
        <v>228</v>
      </c>
      <c r="F55" s="4"/>
      <c r="G55" s="4">
        <v>45012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>
        <v>544192</v>
      </c>
      <c r="S55" s="5">
        <v>660285</v>
      </c>
      <c r="T55" s="5"/>
      <c r="U55" s="5">
        <v>1204477</v>
      </c>
      <c r="V55" s="12"/>
    </row>
    <row r="56" spans="1:22" x14ac:dyDescent="0.35">
      <c r="A56" s="1" t="s">
        <v>257</v>
      </c>
      <c r="B56" s="1" t="s">
        <v>460</v>
      </c>
      <c r="C56" s="1" t="s">
        <v>461</v>
      </c>
      <c r="D56" s="1" t="s">
        <v>232</v>
      </c>
      <c r="E56" s="1" t="s">
        <v>228</v>
      </c>
      <c r="F56" s="4"/>
      <c r="G56" s="4">
        <v>45012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13123595.1</v>
      </c>
      <c r="S56" s="5">
        <v>11068820.75</v>
      </c>
      <c r="T56" s="5"/>
      <c r="U56" s="5">
        <v>24192415.850000001</v>
      </c>
      <c r="V56" s="12"/>
    </row>
    <row r="57" spans="1:22" x14ac:dyDescent="0.35">
      <c r="A57" s="1" t="s">
        <v>257</v>
      </c>
      <c r="B57" s="1" t="s">
        <v>462</v>
      </c>
      <c r="C57" s="1" t="s">
        <v>463</v>
      </c>
      <c r="D57" s="1" t="s">
        <v>232</v>
      </c>
      <c r="E57" s="1" t="s">
        <v>228</v>
      </c>
      <c r="F57" s="4"/>
      <c r="G57" s="4">
        <v>45012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>
        <v>7750372</v>
      </c>
      <c r="S57" s="5">
        <v>9667913.8000000007</v>
      </c>
      <c r="T57" s="5"/>
      <c r="U57" s="5">
        <v>17418285.800000001</v>
      </c>
      <c r="V57" s="12"/>
    </row>
    <row r="58" spans="1:22" x14ac:dyDescent="0.35">
      <c r="A58" s="1" t="s">
        <v>243</v>
      </c>
      <c r="B58" s="1" t="s">
        <v>408</v>
      </c>
      <c r="C58" s="1" t="s">
        <v>409</v>
      </c>
      <c r="D58" s="1" t="s">
        <v>232</v>
      </c>
      <c r="E58" s="1" t="s">
        <v>228</v>
      </c>
      <c r="F58" s="4"/>
      <c r="G58" s="4">
        <v>45015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>
        <v>895974.40000000002</v>
      </c>
      <c r="S58" s="5">
        <v>730355</v>
      </c>
      <c r="T58" s="5"/>
      <c r="U58" s="5">
        <v>1626329.4</v>
      </c>
      <c r="V58" s="12"/>
    </row>
    <row r="59" spans="1:22" x14ac:dyDescent="0.35">
      <c r="A59" s="1" t="s">
        <v>250</v>
      </c>
      <c r="B59" s="1" t="s">
        <v>437</v>
      </c>
      <c r="C59" s="1" t="s">
        <v>438</v>
      </c>
      <c r="D59" s="1" t="s">
        <v>232</v>
      </c>
      <c r="E59" s="1" t="s">
        <v>228</v>
      </c>
      <c r="F59" s="4"/>
      <c r="G59" s="4">
        <v>45015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>
        <v>9122309.4000000004</v>
      </c>
      <c r="S59" s="5">
        <v>36977626.25</v>
      </c>
      <c r="T59" s="5">
        <v>484325</v>
      </c>
      <c r="U59" s="5">
        <v>46584260.649999999</v>
      </c>
      <c r="V59" s="12"/>
    </row>
    <row r="60" spans="1:22" x14ac:dyDescent="0.35">
      <c r="A60" s="1" t="s">
        <v>257</v>
      </c>
      <c r="B60" s="1" t="s">
        <v>464</v>
      </c>
      <c r="C60" s="1" t="s">
        <v>465</v>
      </c>
      <c r="D60" s="1" t="s">
        <v>232</v>
      </c>
      <c r="E60" s="1" t="s">
        <v>228</v>
      </c>
      <c r="F60" s="4"/>
      <c r="G60" s="4">
        <v>45015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>
        <v>871521.92</v>
      </c>
      <c r="S60" s="5">
        <v>670839.5</v>
      </c>
      <c r="T60" s="5"/>
      <c r="U60" s="5">
        <v>1542361.42</v>
      </c>
      <c r="V60" s="12"/>
    </row>
    <row r="61" spans="1:22" x14ac:dyDescent="0.35">
      <c r="A61" s="1" t="s">
        <v>499</v>
      </c>
      <c r="B61" s="1" t="s">
        <v>500</v>
      </c>
      <c r="C61" s="1" t="s">
        <v>501</v>
      </c>
      <c r="D61" s="1" t="s">
        <v>227</v>
      </c>
      <c r="E61" s="1" t="s">
        <v>228</v>
      </c>
      <c r="F61" s="4"/>
      <c r="G61" s="4">
        <v>45019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809062.40000000002</v>
      </c>
      <c r="S61" s="5">
        <v>870275</v>
      </c>
      <c r="T61" s="5"/>
      <c r="U61" s="5">
        <v>1679337.4</v>
      </c>
      <c r="V61" s="12"/>
    </row>
    <row r="62" spans="1:22" x14ac:dyDescent="0.35">
      <c r="A62" s="1" t="s">
        <v>241</v>
      </c>
      <c r="B62" s="1" t="s">
        <v>402</v>
      </c>
      <c r="C62" s="1" t="s">
        <v>403</v>
      </c>
      <c r="D62" s="1" t="s">
        <v>232</v>
      </c>
      <c r="E62" s="1" t="s">
        <v>228</v>
      </c>
      <c r="F62" s="4"/>
      <c r="G62" s="4">
        <v>45019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>
        <v>457037</v>
      </c>
      <c r="S62" s="5">
        <v>3057061.6</v>
      </c>
      <c r="T62" s="5"/>
      <c r="U62" s="5">
        <v>3514098.6</v>
      </c>
      <c r="V62" s="12"/>
    </row>
    <row r="63" spans="1:22" x14ac:dyDescent="0.35">
      <c r="A63" s="1" t="s">
        <v>243</v>
      </c>
      <c r="B63" s="1" t="s">
        <v>410</v>
      </c>
      <c r="C63" s="1" t="s">
        <v>411</v>
      </c>
      <c r="D63" s="1" t="s">
        <v>232</v>
      </c>
      <c r="E63" s="1" t="s">
        <v>228</v>
      </c>
      <c r="F63" s="4"/>
      <c r="G63" s="4">
        <v>45019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>
        <v>123417.60000000001</v>
      </c>
      <c r="S63" s="5">
        <v>545660</v>
      </c>
      <c r="T63" s="5"/>
      <c r="U63" s="5">
        <v>669077.6</v>
      </c>
      <c r="V63" s="12"/>
    </row>
    <row r="64" spans="1:22" x14ac:dyDescent="0.35">
      <c r="A64" s="1" t="s">
        <v>250</v>
      </c>
      <c r="B64" s="1" t="s">
        <v>439</v>
      </c>
      <c r="C64" s="1" t="s">
        <v>440</v>
      </c>
      <c r="D64" s="1" t="s">
        <v>232</v>
      </c>
      <c r="E64" s="1" t="s">
        <v>228</v>
      </c>
      <c r="F64" s="4"/>
      <c r="G64" s="4">
        <v>45019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>
        <v>375345</v>
      </c>
      <c r="S64" s="5">
        <v>623395</v>
      </c>
      <c r="T64" s="5"/>
      <c r="U64" s="5">
        <v>998740</v>
      </c>
      <c r="V64" s="12"/>
    </row>
    <row r="65" spans="1:22" x14ac:dyDescent="0.35">
      <c r="A65" s="1" t="s">
        <v>239</v>
      </c>
      <c r="B65" s="1" t="s">
        <v>562</v>
      </c>
      <c r="C65" s="1" t="s">
        <v>563</v>
      </c>
      <c r="D65" s="1" t="s">
        <v>232</v>
      </c>
      <c r="E65" s="1" t="s">
        <v>228</v>
      </c>
      <c r="F65" s="4"/>
      <c r="G65" s="4">
        <v>45019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>
        <v>32197203</v>
      </c>
      <c r="T65" s="5"/>
      <c r="U65" s="5">
        <v>32197203</v>
      </c>
      <c r="V65" s="12"/>
    </row>
    <row r="66" spans="1:22" x14ac:dyDescent="0.35">
      <c r="A66" s="1" t="s">
        <v>499</v>
      </c>
      <c r="B66" s="1" t="s">
        <v>633</v>
      </c>
      <c r="C66" s="1" t="s">
        <v>634</v>
      </c>
      <c r="D66" s="1" t="s">
        <v>234</v>
      </c>
      <c r="E66" s="1" t="s">
        <v>228</v>
      </c>
      <c r="F66" s="4"/>
      <c r="G66" s="4">
        <v>45022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>
        <v>94000</v>
      </c>
      <c r="S66" s="5"/>
      <c r="T66" s="5"/>
      <c r="U66" s="5">
        <v>94000</v>
      </c>
      <c r="V66" s="12"/>
    </row>
    <row r="67" spans="1:22" x14ac:dyDescent="0.35">
      <c r="A67" s="1" t="s">
        <v>235</v>
      </c>
      <c r="B67" s="1" t="s">
        <v>547</v>
      </c>
      <c r="C67" s="1" t="s">
        <v>548</v>
      </c>
      <c r="D67" s="1" t="s">
        <v>232</v>
      </c>
      <c r="E67" s="1" t="s">
        <v>228</v>
      </c>
      <c r="F67" s="4"/>
      <c r="G67" s="4">
        <v>45022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>
        <v>46275028.799999997</v>
      </c>
      <c r="S67" s="5">
        <v>68734516.900000006</v>
      </c>
      <c r="T67" s="5"/>
      <c r="U67" s="5">
        <v>115009545.7</v>
      </c>
      <c r="V67" s="12"/>
    </row>
    <row r="68" spans="1:22" x14ac:dyDescent="0.35">
      <c r="A68" s="1" t="s">
        <v>257</v>
      </c>
      <c r="B68" s="1" t="s">
        <v>466</v>
      </c>
      <c r="C68" s="1" t="s">
        <v>467</v>
      </c>
      <c r="D68" s="1" t="s">
        <v>232</v>
      </c>
      <c r="E68" s="1" t="s">
        <v>228</v>
      </c>
      <c r="F68" s="4"/>
      <c r="G68" s="4">
        <v>45022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691731.2</v>
      </c>
      <c r="S68" s="5">
        <v>640000</v>
      </c>
      <c r="T68" s="5">
        <v>659515</v>
      </c>
      <c r="U68" s="5">
        <v>1991246.2</v>
      </c>
      <c r="V68" s="12"/>
    </row>
    <row r="69" spans="1:22" x14ac:dyDescent="0.35">
      <c r="A69" s="1" t="s">
        <v>499</v>
      </c>
      <c r="B69" s="1" t="s">
        <v>502</v>
      </c>
      <c r="C69" s="1" t="s">
        <v>503</v>
      </c>
      <c r="D69" s="1" t="s">
        <v>227</v>
      </c>
      <c r="E69" s="1" t="s">
        <v>228</v>
      </c>
      <c r="F69" s="4"/>
      <c r="G69" s="4">
        <v>45023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>
        <v>640000</v>
      </c>
      <c r="S69" s="5">
        <v>920300</v>
      </c>
      <c r="T69" s="5"/>
      <c r="U69" s="5">
        <v>1560300</v>
      </c>
      <c r="V69" s="12"/>
    </row>
    <row r="70" spans="1:22" x14ac:dyDescent="0.35">
      <c r="A70" s="1" t="s">
        <v>259</v>
      </c>
      <c r="B70" s="1" t="s">
        <v>635</v>
      </c>
      <c r="C70" s="1" t="s">
        <v>636</v>
      </c>
      <c r="D70" s="1" t="s">
        <v>237</v>
      </c>
      <c r="E70" s="1" t="s">
        <v>228</v>
      </c>
      <c r="F70" s="4"/>
      <c r="G70" s="4">
        <v>45026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>
        <v>55293253.75</v>
      </c>
      <c r="S70" s="5"/>
      <c r="T70" s="5"/>
      <c r="U70" s="5">
        <v>55293253.75</v>
      </c>
      <c r="V70" s="12"/>
    </row>
    <row r="71" spans="1:22" x14ac:dyDescent="0.35">
      <c r="A71" s="1" t="s">
        <v>259</v>
      </c>
      <c r="B71" s="1" t="s">
        <v>637</v>
      </c>
      <c r="C71" s="1" t="s">
        <v>638</v>
      </c>
      <c r="D71" s="1" t="s">
        <v>232</v>
      </c>
      <c r="E71" s="1" t="s">
        <v>225</v>
      </c>
      <c r="F71" s="4">
        <f>VLOOKUP(B71,'[1]AD Structure'!$P:$U,6,0)</f>
        <v>45132</v>
      </c>
      <c r="G71" s="4">
        <v>45026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>
        <v>8278581.2000000002</v>
      </c>
      <c r="S71" s="5"/>
      <c r="T71" s="5"/>
      <c r="U71" s="5">
        <v>8278581.2000000002</v>
      </c>
      <c r="V71" s="12"/>
    </row>
    <row r="72" spans="1:22" x14ac:dyDescent="0.35">
      <c r="A72" s="1" t="s">
        <v>499</v>
      </c>
      <c r="B72" s="1" t="s">
        <v>504</v>
      </c>
      <c r="C72" s="1" t="s">
        <v>505</v>
      </c>
      <c r="D72" s="1" t="s">
        <v>227</v>
      </c>
      <c r="E72" s="1" t="s">
        <v>228</v>
      </c>
      <c r="F72" s="4"/>
      <c r="G72" s="4">
        <v>45026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1074310.3999999999</v>
      </c>
      <c r="S72" s="5"/>
      <c r="T72" s="5"/>
      <c r="U72" s="5">
        <v>1074310.3999999999</v>
      </c>
      <c r="V72" s="12"/>
    </row>
    <row r="73" spans="1:22" x14ac:dyDescent="0.35">
      <c r="A73" s="1" t="s">
        <v>499</v>
      </c>
      <c r="B73" s="1" t="s">
        <v>506</v>
      </c>
      <c r="C73" s="1" t="s">
        <v>507</v>
      </c>
      <c r="D73" s="1" t="s">
        <v>232</v>
      </c>
      <c r="E73" s="1" t="s">
        <v>228</v>
      </c>
      <c r="F73" s="4"/>
      <c r="G73" s="4">
        <v>45026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>
        <v>8624752.8000000007</v>
      </c>
      <c r="S73" s="5">
        <v>5431560.75</v>
      </c>
      <c r="T73" s="5"/>
      <c r="U73" s="5">
        <v>14056313.550000001</v>
      </c>
      <c r="V73" s="12"/>
    </row>
    <row r="74" spans="1:22" x14ac:dyDescent="0.35">
      <c r="A74" s="1" t="s">
        <v>250</v>
      </c>
      <c r="B74" s="1" t="s">
        <v>441</v>
      </c>
      <c r="C74" s="1" t="s">
        <v>442</v>
      </c>
      <c r="D74" s="1" t="s">
        <v>232</v>
      </c>
      <c r="E74" s="1" t="s">
        <v>228</v>
      </c>
      <c r="F74" s="4"/>
      <c r="G74" s="4">
        <v>45026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>
        <v>3464500</v>
      </c>
      <c r="S74" s="5">
        <v>950000</v>
      </c>
      <c r="T74" s="5"/>
      <c r="U74" s="5">
        <v>4414500</v>
      </c>
      <c r="V74" s="12"/>
    </row>
    <row r="75" spans="1:22" x14ac:dyDescent="0.35">
      <c r="A75" s="1" t="s">
        <v>257</v>
      </c>
      <c r="B75" s="1" t="s">
        <v>468</v>
      </c>
      <c r="C75" s="1" t="s">
        <v>469</v>
      </c>
      <c r="D75" s="1" t="s">
        <v>232</v>
      </c>
      <c r="E75" s="1" t="s">
        <v>228</v>
      </c>
      <c r="F75" s="4"/>
      <c r="G75" s="4">
        <v>45026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>
        <v>33493387.199999999</v>
      </c>
      <c r="S75" s="5">
        <v>34958866</v>
      </c>
      <c r="T75" s="5">
        <v>872645</v>
      </c>
      <c r="U75" s="5">
        <v>69324898.200000003</v>
      </c>
      <c r="V75" s="12"/>
    </row>
    <row r="76" spans="1:22" x14ac:dyDescent="0.35">
      <c r="A76" s="1" t="s">
        <v>257</v>
      </c>
      <c r="B76" s="1" t="s">
        <v>470</v>
      </c>
      <c r="C76" s="1" t="s">
        <v>471</v>
      </c>
      <c r="D76" s="1" t="s">
        <v>232</v>
      </c>
      <c r="E76" s="1" t="s">
        <v>228</v>
      </c>
      <c r="F76" s="4"/>
      <c r="G76" s="4">
        <v>45026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>
        <v>144550</v>
      </c>
      <c r="S76" s="5"/>
      <c r="T76" s="5"/>
      <c r="U76" s="5">
        <v>144550</v>
      </c>
      <c r="V76" s="12"/>
    </row>
    <row r="77" spans="1:22" x14ac:dyDescent="0.35">
      <c r="A77" s="1" t="s">
        <v>222</v>
      </c>
      <c r="B77" s="1" t="s">
        <v>489</v>
      </c>
      <c r="C77" s="1" t="s">
        <v>490</v>
      </c>
      <c r="D77" s="1" t="s">
        <v>232</v>
      </c>
      <c r="E77" s="1" t="s">
        <v>228</v>
      </c>
      <c r="F77" s="4"/>
      <c r="G77" s="4">
        <v>45033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v>355000</v>
      </c>
      <c r="T77" s="5"/>
      <c r="U77" s="5">
        <v>355000</v>
      </c>
      <c r="V77" s="12"/>
    </row>
    <row r="78" spans="1:22" x14ac:dyDescent="0.35">
      <c r="A78" s="1" t="s">
        <v>259</v>
      </c>
      <c r="B78" s="1" t="s">
        <v>522</v>
      </c>
      <c r="C78" s="1" t="s">
        <v>286</v>
      </c>
      <c r="D78" s="1" t="s">
        <v>227</v>
      </c>
      <c r="E78" s="1" t="s">
        <v>228</v>
      </c>
      <c r="F78" s="4"/>
      <c r="G78" s="4">
        <v>45033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v>15505521.675000001</v>
      </c>
      <c r="T78" s="5"/>
      <c r="U78" s="5">
        <v>15505521.675000001</v>
      </c>
      <c r="V78" s="12"/>
    </row>
    <row r="79" spans="1:22" x14ac:dyDescent="0.35">
      <c r="A79" s="1" t="s">
        <v>241</v>
      </c>
      <c r="B79" s="1" t="s">
        <v>404</v>
      </c>
      <c r="C79" s="1" t="s">
        <v>405</v>
      </c>
      <c r="D79" s="1" t="s">
        <v>232</v>
      </c>
      <c r="E79" s="1" t="s">
        <v>228</v>
      </c>
      <c r="F79" s="4"/>
      <c r="G79" s="4">
        <v>45035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v>404100</v>
      </c>
      <c r="T79" s="5"/>
      <c r="U79" s="5">
        <v>404100</v>
      </c>
      <c r="V79" s="12"/>
    </row>
    <row r="80" spans="1:22" x14ac:dyDescent="0.35">
      <c r="A80" s="1" t="s">
        <v>259</v>
      </c>
      <c r="B80" s="1" t="s">
        <v>523</v>
      </c>
      <c r="C80" s="1" t="s">
        <v>524</v>
      </c>
      <c r="D80" s="1" t="s">
        <v>232</v>
      </c>
      <c r="E80" s="1" t="s">
        <v>228</v>
      </c>
      <c r="F80" s="4"/>
      <c r="G80" s="4">
        <v>45035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v>13571198.550000001</v>
      </c>
      <c r="T80" s="5"/>
      <c r="U80" s="5">
        <v>13571198.550000001</v>
      </c>
      <c r="V80" s="12"/>
    </row>
    <row r="81" spans="1:22" x14ac:dyDescent="0.35">
      <c r="A81" s="1" t="s">
        <v>257</v>
      </c>
      <c r="B81" s="1" t="s">
        <v>472</v>
      </c>
      <c r="C81" s="1" t="s">
        <v>473</v>
      </c>
      <c r="D81" s="1" t="s">
        <v>232</v>
      </c>
      <c r="E81" s="1" t="s">
        <v>228</v>
      </c>
      <c r="F81" s="4"/>
      <c r="G81" s="4">
        <v>45035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v>5861063</v>
      </c>
      <c r="T81" s="5"/>
      <c r="U81" s="5">
        <v>5861063</v>
      </c>
      <c r="V81" s="12"/>
    </row>
    <row r="82" spans="1:22" x14ac:dyDescent="0.35">
      <c r="A82" s="1" t="s">
        <v>250</v>
      </c>
      <c r="B82" s="1" t="s">
        <v>443</v>
      </c>
      <c r="C82" s="1" t="s">
        <v>444</v>
      </c>
      <c r="D82" s="1" t="s">
        <v>232</v>
      </c>
      <c r="E82" s="1" t="s">
        <v>228</v>
      </c>
      <c r="F82" s="4"/>
      <c r="G82" s="4">
        <v>45037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33593235</v>
      </c>
      <c r="T82" s="5">
        <v>7422193.5</v>
      </c>
      <c r="U82" s="5">
        <v>41015428.5</v>
      </c>
      <c r="V82" s="12"/>
    </row>
    <row r="83" spans="1:22" x14ac:dyDescent="0.35">
      <c r="A83" s="1" t="s">
        <v>250</v>
      </c>
      <c r="B83" s="1" t="s">
        <v>445</v>
      </c>
      <c r="C83" s="1" t="s">
        <v>446</v>
      </c>
      <c r="D83" s="1" t="s">
        <v>232</v>
      </c>
      <c r="E83" s="1" t="s">
        <v>228</v>
      </c>
      <c r="F83" s="4"/>
      <c r="G83" s="4">
        <v>45037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32258290</v>
      </c>
      <c r="T83" s="5">
        <v>13074812.75</v>
      </c>
      <c r="U83" s="5">
        <v>45333102.75</v>
      </c>
      <c r="V83" s="12"/>
    </row>
    <row r="84" spans="1:22" x14ac:dyDescent="0.35">
      <c r="A84" s="1" t="s">
        <v>257</v>
      </c>
      <c r="B84" s="1" t="s">
        <v>474</v>
      </c>
      <c r="C84" s="1" t="s">
        <v>475</v>
      </c>
      <c r="D84" s="1" t="s">
        <v>232</v>
      </c>
      <c r="E84" s="1" t="s">
        <v>228</v>
      </c>
      <c r="F84" s="4"/>
      <c r="G84" s="4">
        <v>45037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v>35322984.799999997</v>
      </c>
      <c r="T84" s="5"/>
      <c r="U84" s="5">
        <v>35322984.799999997</v>
      </c>
      <c r="V84" s="12"/>
    </row>
    <row r="85" spans="1:22" x14ac:dyDescent="0.35">
      <c r="A85" s="1" t="s">
        <v>499</v>
      </c>
      <c r="B85" s="1" t="s">
        <v>508</v>
      </c>
      <c r="C85" s="1" t="s">
        <v>509</v>
      </c>
      <c r="D85" s="1" t="s">
        <v>232</v>
      </c>
      <c r="E85" s="1" t="s">
        <v>228</v>
      </c>
      <c r="F85" s="4"/>
      <c r="G85" s="4">
        <v>45037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12799594.5</v>
      </c>
      <c r="T85" s="5">
        <v>674840</v>
      </c>
      <c r="U85" s="5">
        <v>13474434.5</v>
      </c>
      <c r="V85" s="12"/>
    </row>
    <row r="86" spans="1:22" x14ac:dyDescent="0.35">
      <c r="A86" s="1" t="s">
        <v>229</v>
      </c>
      <c r="B86" s="1" t="s">
        <v>584</v>
      </c>
      <c r="C86" s="1" t="s">
        <v>585</v>
      </c>
      <c r="D86" s="1" t="s">
        <v>232</v>
      </c>
      <c r="E86" s="1" t="s">
        <v>228</v>
      </c>
      <c r="F86" s="4"/>
      <c r="G86" s="4">
        <v>45040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v>14532219.25</v>
      </c>
      <c r="T86" s="5"/>
      <c r="U86" s="5">
        <v>14532219.25</v>
      </c>
      <c r="V86" s="12"/>
    </row>
    <row r="87" spans="1:22" x14ac:dyDescent="0.35">
      <c r="A87" s="1" t="s">
        <v>229</v>
      </c>
      <c r="B87" s="1" t="s">
        <v>586</v>
      </c>
      <c r="C87" s="1" t="s">
        <v>587</v>
      </c>
      <c r="D87" s="1" t="s">
        <v>232</v>
      </c>
      <c r="E87" s="1" t="s">
        <v>228</v>
      </c>
      <c r="F87" s="4"/>
      <c r="G87" s="4">
        <v>45040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2960514.45</v>
      </c>
      <c r="T87" s="5"/>
      <c r="U87" s="5">
        <v>2960514.45</v>
      </c>
      <c r="V87" s="12"/>
    </row>
    <row r="88" spans="1:22" x14ac:dyDescent="0.35">
      <c r="A88" s="1" t="s">
        <v>222</v>
      </c>
      <c r="B88" s="1" t="s">
        <v>491</v>
      </c>
      <c r="C88" s="1" t="s">
        <v>492</v>
      </c>
      <c r="D88" s="1" t="s">
        <v>232</v>
      </c>
      <c r="E88" s="1" t="s">
        <v>228</v>
      </c>
      <c r="F88" s="4"/>
      <c r="G88" s="4">
        <v>45040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v>537704</v>
      </c>
      <c r="T88" s="5"/>
      <c r="U88" s="5">
        <v>537704</v>
      </c>
      <c r="V88" s="12"/>
    </row>
    <row r="89" spans="1:22" x14ac:dyDescent="0.35">
      <c r="A89" s="1" t="s">
        <v>499</v>
      </c>
      <c r="B89" s="1" t="s">
        <v>510</v>
      </c>
      <c r="C89" s="1" t="s">
        <v>511</v>
      </c>
      <c r="D89" s="1" t="s">
        <v>232</v>
      </c>
      <c r="E89" s="1" t="s">
        <v>228</v>
      </c>
      <c r="F89" s="4"/>
      <c r="G89" s="4">
        <v>45040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6998852</v>
      </c>
      <c r="T89" s="5">
        <v>382497.32</v>
      </c>
      <c r="U89" s="5">
        <v>7381349.3200000003</v>
      </c>
      <c r="V89" s="12"/>
    </row>
    <row r="90" spans="1:22" x14ac:dyDescent="0.35">
      <c r="A90" s="1" t="s">
        <v>222</v>
      </c>
      <c r="B90" s="1" t="s">
        <v>493</v>
      </c>
      <c r="C90" s="1" t="s">
        <v>494</v>
      </c>
      <c r="D90" s="1" t="s">
        <v>232</v>
      </c>
      <c r="E90" s="1" t="s">
        <v>228</v>
      </c>
      <c r="F90" s="4"/>
      <c r="G90" s="4">
        <v>45042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v>6494293.4500000002</v>
      </c>
      <c r="T90" s="5">
        <v>8627385.4499999993</v>
      </c>
      <c r="U90" s="5">
        <v>15121678.899999999</v>
      </c>
      <c r="V90" s="12"/>
    </row>
    <row r="91" spans="1:22" x14ac:dyDescent="0.35">
      <c r="A91" s="1" t="s">
        <v>250</v>
      </c>
      <c r="B91" s="1" t="s">
        <v>447</v>
      </c>
      <c r="C91" s="1" t="s">
        <v>448</v>
      </c>
      <c r="D91" s="1" t="s">
        <v>227</v>
      </c>
      <c r="E91" s="1" t="s">
        <v>228</v>
      </c>
      <c r="F91" s="4"/>
      <c r="G91" s="4">
        <v>45044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v>38798391.100000001</v>
      </c>
      <c r="T91" s="5">
        <v>10225785.5</v>
      </c>
      <c r="U91" s="5">
        <v>49024176.600000001</v>
      </c>
      <c r="V91" s="12"/>
    </row>
    <row r="92" spans="1:22" x14ac:dyDescent="0.35">
      <c r="A92" s="1" t="s">
        <v>499</v>
      </c>
      <c r="B92" s="1" t="s">
        <v>512</v>
      </c>
      <c r="C92" s="1" t="s">
        <v>513</v>
      </c>
      <c r="D92" s="1" t="s">
        <v>232</v>
      </c>
      <c r="E92" s="1" t="s">
        <v>228</v>
      </c>
      <c r="F92" s="4"/>
      <c r="G92" s="4">
        <v>45044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v>33122664.5</v>
      </c>
      <c r="T92" s="5"/>
      <c r="U92" s="5">
        <v>33122664.5</v>
      </c>
      <c r="V92" s="12"/>
    </row>
    <row r="93" spans="1:22" x14ac:dyDescent="0.35">
      <c r="A93" s="1" t="s">
        <v>259</v>
      </c>
      <c r="B93" s="1" t="s">
        <v>525</v>
      </c>
      <c r="C93" s="1" t="s">
        <v>526</v>
      </c>
      <c r="D93" s="1" t="s">
        <v>232</v>
      </c>
      <c r="E93" s="1" t="s">
        <v>228</v>
      </c>
      <c r="F93" s="4"/>
      <c r="G93" s="4">
        <v>45054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v>221527482</v>
      </c>
      <c r="T93" s="5"/>
      <c r="U93" s="5">
        <v>221527482</v>
      </c>
      <c r="V93" s="12"/>
    </row>
    <row r="94" spans="1:22" x14ac:dyDescent="0.35">
      <c r="A94" s="1" t="s">
        <v>499</v>
      </c>
      <c r="B94" s="1" t="s">
        <v>514</v>
      </c>
      <c r="C94" s="1" t="s">
        <v>515</v>
      </c>
      <c r="D94" s="1" t="s">
        <v>232</v>
      </c>
      <c r="E94" s="1" t="s">
        <v>228</v>
      </c>
      <c r="F94" s="4"/>
      <c r="G94" s="4">
        <v>45054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>
        <v>765280</v>
      </c>
      <c r="T94" s="5"/>
      <c r="U94" s="5">
        <v>765280</v>
      </c>
      <c r="V94" s="12"/>
    </row>
    <row r="95" spans="1:22" x14ac:dyDescent="0.35">
      <c r="A95" s="1" t="s">
        <v>253</v>
      </c>
      <c r="B95" s="1" t="s">
        <v>479</v>
      </c>
      <c r="C95" s="1" t="s">
        <v>480</v>
      </c>
      <c r="D95" s="1" t="s">
        <v>232</v>
      </c>
      <c r="E95" s="1" t="s">
        <v>228</v>
      </c>
      <c r="F95" s="4"/>
      <c r="G95" s="4">
        <v>45058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>
        <v>603410</v>
      </c>
      <c r="T95" s="5"/>
      <c r="U95" s="5">
        <v>603410</v>
      </c>
      <c r="V95" s="12"/>
    </row>
    <row r="96" spans="1:22" x14ac:dyDescent="0.35">
      <c r="A96" s="1" t="s">
        <v>239</v>
      </c>
      <c r="B96" s="1" t="s">
        <v>564</v>
      </c>
      <c r="C96" s="1" t="s">
        <v>565</v>
      </c>
      <c r="D96" s="1" t="s">
        <v>232</v>
      </c>
      <c r="E96" s="1" t="s">
        <v>228</v>
      </c>
      <c r="F96" s="4"/>
      <c r="G96" s="4">
        <v>45061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233530</v>
      </c>
      <c r="T96" s="5"/>
      <c r="U96" s="5">
        <v>233530</v>
      </c>
      <c r="V96" s="12"/>
    </row>
    <row r="97" spans="1:22" x14ac:dyDescent="0.35">
      <c r="A97" s="1" t="s">
        <v>259</v>
      </c>
      <c r="B97" s="1" t="s">
        <v>666</v>
      </c>
      <c r="C97" s="1" t="s">
        <v>667</v>
      </c>
      <c r="D97" s="1" t="s">
        <v>232</v>
      </c>
      <c r="E97" s="1" t="s">
        <v>228</v>
      </c>
      <c r="F97" s="4"/>
      <c r="G97" s="4">
        <v>45064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>
        <v>13083671.475</v>
      </c>
      <c r="U97" s="5">
        <v>13083671.475</v>
      </c>
      <c r="V97" s="12"/>
    </row>
    <row r="98" spans="1:22" x14ac:dyDescent="0.35">
      <c r="A98" s="1" t="s">
        <v>259</v>
      </c>
      <c r="B98" s="1" t="s">
        <v>527</v>
      </c>
      <c r="C98" s="1" t="s">
        <v>528</v>
      </c>
      <c r="D98" s="1" t="s">
        <v>232</v>
      </c>
      <c r="E98" s="1" t="s">
        <v>228</v>
      </c>
      <c r="F98" s="4"/>
      <c r="G98" s="4">
        <v>45068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>
        <v>42706344.799999997</v>
      </c>
      <c r="S98" s="5">
        <v>64039477.623999998</v>
      </c>
      <c r="T98" s="5"/>
      <c r="U98" s="5">
        <v>106745822.42399999</v>
      </c>
      <c r="V98" s="12"/>
    </row>
    <row r="99" spans="1:22" x14ac:dyDescent="0.35">
      <c r="A99" s="1" t="s">
        <v>259</v>
      </c>
      <c r="B99" s="1" t="s">
        <v>31</v>
      </c>
      <c r="C99" s="1" t="s">
        <v>264</v>
      </c>
      <c r="D99" s="1" t="s">
        <v>224</v>
      </c>
      <c r="E99" s="1" t="s">
        <v>228</v>
      </c>
      <c r="F99" s="4"/>
      <c r="G99" s="4">
        <v>44565</v>
      </c>
      <c r="H99" s="5"/>
      <c r="I99" s="5">
        <v>118615436.62</v>
      </c>
      <c r="J99" s="5"/>
      <c r="K99" s="5"/>
      <c r="L99" s="5">
        <v>382158289.98000002</v>
      </c>
      <c r="M99" s="5"/>
      <c r="N99" s="5"/>
      <c r="O99" s="5">
        <v>366935563.07749999</v>
      </c>
      <c r="P99" s="5"/>
      <c r="Q99" s="5"/>
      <c r="R99" s="5">
        <v>419421549.95999998</v>
      </c>
      <c r="S99" s="5"/>
      <c r="T99" s="5"/>
      <c r="U99" s="5">
        <v>1287130839.6375</v>
      </c>
      <c r="V99" s="12"/>
    </row>
    <row r="100" spans="1:22" x14ac:dyDescent="0.35">
      <c r="A100" s="1" t="s">
        <v>259</v>
      </c>
      <c r="B100" s="1" t="s">
        <v>28</v>
      </c>
      <c r="C100" s="1" t="s">
        <v>261</v>
      </c>
      <c r="D100" s="1" t="s">
        <v>237</v>
      </c>
      <c r="E100" s="1" t="s">
        <v>228</v>
      </c>
      <c r="F100" s="4"/>
      <c r="G100" s="4">
        <v>44774</v>
      </c>
      <c r="H100" s="5"/>
      <c r="I100" s="5"/>
      <c r="J100" s="5"/>
      <c r="K100" s="5"/>
      <c r="L100" s="5">
        <v>237356.7</v>
      </c>
      <c r="M100" s="5"/>
      <c r="N100" s="5"/>
      <c r="O100" s="5">
        <v>107709462.94999999</v>
      </c>
      <c r="P100" s="5"/>
      <c r="Q100" s="5"/>
      <c r="R100" s="5">
        <v>160105191.95600003</v>
      </c>
      <c r="S100" s="5"/>
      <c r="T100" s="5"/>
      <c r="U100" s="5">
        <v>268052011.60600001</v>
      </c>
      <c r="V100" s="12"/>
    </row>
    <row r="101" spans="1:22" x14ac:dyDescent="0.35">
      <c r="A101" s="1" t="s">
        <v>259</v>
      </c>
      <c r="B101" s="1" t="s">
        <v>32</v>
      </c>
      <c r="C101" s="1" t="s">
        <v>265</v>
      </c>
      <c r="D101" s="1" t="s">
        <v>237</v>
      </c>
      <c r="E101" s="1" t="s">
        <v>228</v>
      </c>
      <c r="F101" s="4"/>
      <c r="G101" s="4">
        <v>44565</v>
      </c>
      <c r="H101" s="5">
        <v>3307420.8299999996</v>
      </c>
      <c r="I101" s="5">
        <v>58285776</v>
      </c>
      <c r="J101" s="5">
        <v>71853831.799999997</v>
      </c>
      <c r="K101" s="5">
        <v>64755471.900000006</v>
      </c>
      <c r="L101" s="5">
        <v>130139166.96000002</v>
      </c>
      <c r="M101" s="5"/>
      <c r="N101" s="5"/>
      <c r="O101" s="5">
        <v>152635959.19999999</v>
      </c>
      <c r="P101" s="5"/>
      <c r="Q101" s="5">
        <v>747736</v>
      </c>
      <c r="R101" s="5">
        <v>168465292.44550002</v>
      </c>
      <c r="S101" s="5">
        <v>2800000</v>
      </c>
      <c r="T101" s="5"/>
      <c r="U101" s="5">
        <v>652990655.13549995</v>
      </c>
      <c r="V101" s="12"/>
    </row>
    <row r="102" spans="1:22" x14ac:dyDescent="0.35">
      <c r="A102" s="1" t="s">
        <v>259</v>
      </c>
      <c r="B102" s="1" t="s">
        <v>65</v>
      </c>
      <c r="C102" s="1" t="s">
        <v>295</v>
      </c>
      <c r="D102" s="1" t="s">
        <v>227</v>
      </c>
      <c r="E102" s="1" t="s">
        <v>225</v>
      </c>
      <c r="F102" s="4">
        <f>VLOOKUP(B102,'[1]AD Structure'!$P:$U,6,0)</f>
        <v>45077</v>
      </c>
      <c r="G102" s="4">
        <v>44578</v>
      </c>
      <c r="H102" s="5"/>
      <c r="I102" s="5"/>
      <c r="J102" s="5"/>
      <c r="K102" s="5"/>
      <c r="L102" s="5">
        <v>10186913.160000002</v>
      </c>
      <c r="M102" s="5"/>
      <c r="N102" s="5"/>
      <c r="O102" s="5"/>
      <c r="P102" s="5"/>
      <c r="Q102" s="5"/>
      <c r="R102" s="5"/>
      <c r="S102" s="5"/>
      <c r="T102" s="5"/>
      <c r="U102" s="5">
        <v>10186913.160000002</v>
      </c>
      <c r="V102" s="12"/>
    </row>
    <row r="103" spans="1:22" x14ac:dyDescent="0.35">
      <c r="A103" s="1" t="s">
        <v>235</v>
      </c>
      <c r="B103" s="1" t="s">
        <v>62</v>
      </c>
      <c r="C103" s="1" t="s">
        <v>370</v>
      </c>
      <c r="D103" s="1" t="s">
        <v>227</v>
      </c>
      <c r="E103" s="1" t="s">
        <v>225</v>
      </c>
      <c r="F103" s="4">
        <f>VLOOKUP(B103,'[1]AD Structure'!$P:$U,6,0)</f>
        <v>44980</v>
      </c>
      <c r="G103" s="4">
        <v>44313</v>
      </c>
      <c r="H103" s="5"/>
      <c r="I103" s="5">
        <v>48355440</v>
      </c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>
        <v>48355440</v>
      </c>
      <c r="V103" s="12"/>
    </row>
    <row r="104" spans="1:22" x14ac:dyDescent="0.35">
      <c r="A104" s="1" t="s">
        <v>241</v>
      </c>
      <c r="B104" s="1" t="s">
        <v>213</v>
      </c>
      <c r="C104" s="1" t="s">
        <v>379</v>
      </c>
      <c r="D104" s="1" t="s">
        <v>319</v>
      </c>
      <c r="E104" s="1" t="s">
        <v>225</v>
      </c>
      <c r="F104" s="4">
        <f>VLOOKUP(B104,'[1]AD Structure'!$P:$U,6,0)</f>
        <v>44897</v>
      </c>
      <c r="G104" s="4">
        <v>42653</v>
      </c>
      <c r="H104" s="5"/>
      <c r="I104" s="5">
        <v>2490320.7349999999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>
        <v>2490320.7349999999</v>
      </c>
      <c r="V104" s="12"/>
    </row>
    <row r="105" spans="1:22" x14ac:dyDescent="0.35">
      <c r="A105" s="1" t="s">
        <v>241</v>
      </c>
      <c r="B105" s="1" t="s">
        <v>64</v>
      </c>
      <c r="C105" s="1" t="s">
        <v>601</v>
      </c>
      <c r="D105" s="1" t="s">
        <v>237</v>
      </c>
      <c r="E105" s="1" t="s">
        <v>228</v>
      </c>
      <c r="F105" s="4"/>
      <c r="G105" s="4">
        <v>42702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>
        <v>586364.6</v>
      </c>
      <c r="S105" s="5"/>
      <c r="T105" s="5"/>
      <c r="U105" s="5">
        <v>586364.6</v>
      </c>
      <c r="V105" s="12"/>
    </row>
    <row r="106" spans="1:22" x14ac:dyDescent="0.35">
      <c r="A106" s="1" t="s">
        <v>239</v>
      </c>
      <c r="B106" s="1" t="s">
        <v>193</v>
      </c>
      <c r="C106" s="1" t="s">
        <v>643</v>
      </c>
      <c r="D106" s="1" t="s">
        <v>237</v>
      </c>
      <c r="E106" s="1" t="s">
        <v>228</v>
      </c>
      <c r="F106" s="4"/>
      <c r="G106" s="4">
        <v>44446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>
        <v>366371</v>
      </c>
      <c r="S106" s="5"/>
      <c r="T106" s="5"/>
      <c r="U106" s="5">
        <v>366371</v>
      </c>
      <c r="V106" s="12"/>
    </row>
    <row r="107" spans="1:22" x14ac:dyDescent="0.35">
      <c r="A107" s="1" t="s">
        <v>259</v>
      </c>
      <c r="B107" s="1" t="s">
        <v>164</v>
      </c>
      <c r="C107" s="1" t="s">
        <v>320</v>
      </c>
      <c r="D107" s="1" t="s">
        <v>321</v>
      </c>
      <c r="E107" s="1" t="s">
        <v>228</v>
      </c>
      <c r="F107" s="4"/>
      <c r="G107" s="4">
        <v>42843</v>
      </c>
      <c r="H107" s="5"/>
      <c r="I107" s="5">
        <v>8464384.5899999999</v>
      </c>
      <c r="J107" s="5"/>
      <c r="K107" s="5"/>
      <c r="L107" s="5">
        <v>390051412.25999999</v>
      </c>
      <c r="M107" s="5"/>
      <c r="N107" s="5"/>
      <c r="O107" s="5">
        <v>422406811.56499994</v>
      </c>
      <c r="P107" s="5"/>
      <c r="Q107" s="5"/>
      <c r="R107" s="5">
        <v>575750996.597</v>
      </c>
      <c r="S107" s="5"/>
      <c r="T107" s="5"/>
      <c r="U107" s="5">
        <v>1396673605.0120001</v>
      </c>
      <c r="V107" s="12"/>
    </row>
    <row r="108" spans="1:22" x14ac:dyDescent="0.35">
      <c r="A108" s="1" t="s">
        <v>243</v>
      </c>
      <c r="B108" s="1" t="s">
        <v>58</v>
      </c>
      <c r="C108" s="1" t="s">
        <v>291</v>
      </c>
      <c r="D108" s="1" t="s">
        <v>232</v>
      </c>
      <c r="E108" s="1" t="s">
        <v>225</v>
      </c>
      <c r="F108" s="4">
        <f>VLOOKUP(B108,'[1]AD Structure'!$P:$U,6,0)</f>
        <v>44980</v>
      </c>
      <c r="G108" s="4">
        <v>44816</v>
      </c>
      <c r="H108" s="5"/>
      <c r="I108" s="5"/>
      <c r="J108" s="5"/>
      <c r="K108" s="5">
        <v>5476842</v>
      </c>
      <c r="L108" s="5">
        <v>10162126.800000001</v>
      </c>
      <c r="M108" s="5"/>
      <c r="N108" s="5"/>
      <c r="O108" s="5"/>
      <c r="P108" s="5"/>
      <c r="Q108" s="5"/>
      <c r="R108" s="5"/>
      <c r="S108" s="5"/>
      <c r="T108" s="5"/>
      <c r="U108" s="5">
        <v>15638968.800000001</v>
      </c>
      <c r="V108" s="12"/>
    </row>
    <row r="109" spans="1:22" x14ac:dyDescent="0.35">
      <c r="A109" s="1" t="s">
        <v>241</v>
      </c>
      <c r="B109" s="1" t="s">
        <v>221</v>
      </c>
      <c r="C109" s="1" t="s">
        <v>602</v>
      </c>
      <c r="D109" s="1" t="s">
        <v>234</v>
      </c>
      <c r="E109" s="1" t="s">
        <v>225</v>
      </c>
      <c r="F109" s="4">
        <f>VLOOKUP(B109,'[1]AD Structure'!$P:$U,6,0)</f>
        <v>45146</v>
      </c>
      <c r="G109" s="4">
        <v>44966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>
        <v>135043.28</v>
      </c>
      <c r="S109" s="5"/>
      <c r="T109" s="5"/>
      <c r="U109" s="5">
        <v>135043.28</v>
      </c>
      <c r="V109" s="12"/>
    </row>
    <row r="110" spans="1:22" x14ac:dyDescent="0.35">
      <c r="A110" s="1" t="s">
        <v>229</v>
      </c>
      <c r="B110" s="1" t="s">
        <v>50</v>
      </c>
      <c r="C110" s="1" t="s">
        <v>283</v>
      </c>
      <c r="D110" s="1" t="s">
        <v>227</v>
      </c>
      <c r="E110" s="1" t="s">
        <v>228</v>
      </c>
      <c r="F110" s="4"/>
      <c r="G110" s="4">
        <v>43140</v>
      </c>
      <c r="H110" s="5">
        <v>18871024.899999999</v>
      </c>
      <c r="I110" s="5">
        <v>23625323.399999999</v>
      </c>
      <c r="J110" s="5">
        <v>25969933</v>
      </c>
      <c r="K110" s="5">
        <v>23940215.699999999</v>
      </c>
      <c r="L110" s="5">
        <v>100646719.51800001</v>
      </c>
      <c r="M110" s="5"/>
      <c r="N110" s="5"/>
      <c r="O110" s="5"/>
      <c r="P110" s="5"/>
      <c r="Q110" s="5"/>
      <c r="R110" s="5"/>
      <c r="S110" s="5"/>
      <c r="T110" s="5"/>
      <c r="U110" s="5">
        <v>193053216.51800001</v>
      </c>
      <c r="V110" s="12"/>
    </row>
    <row r="111" spans="1:22" x14ac:dyDescent="0.35">
      <c r="A111" s="1" t="s">
        <v>229</v>
      </c>
      <c r="B111" s="1" t="s">
        <v>9</v>
      </c>
      <c r="C111" s="1" t="s">
        <v>231</v>
      </c>
      <c r="D111" s="1" t="s">
        <v>232</v>
      </c>
      <c r="E111" s="1" t="s">
        <v>228</v>
      </c>
      <c r="F111" s="4"/>
      <c r="G111" s="4">
        <v>44494</v>
      </c>
      <c r="H111" s="5">
        <v>16968866.399999999</v>
      </c>
      <c r="I111" s="5">
        <v>10779274.300000001</v>
      </c>
      <c r="J111" s="5"/>
      <c r="K111" s="5">
        <v>5481512</v>
      </c>
      <c r="L111" s="5">
        <v>4491175</v>
      </c>
      <c r="M111" s="5"/>
      <c r="N111" s="5"/>
      <c r="O111" s="5">
        <v>9765189</v>
      </c>
      <c r="P111" s="5"/>
      <c r="Q111" s="5"/>
      <c r="R111" s="5"/>
      <c r="S111" s="5"/>
      <c r="T111" s="5"/>
      <c r="U111" s="5">
        <v>47486016.700000003</v>
      </c>
      <c r="V111" s="12"/>
    </row>
    <row r="112" spans="1:22" x14ac:dyDescent="0.35">
      <c r="A112" s="1" t="s">
        <v>229</v>
      </c>
      <c r="B112" s="1" t="s">
        <v>63</v>
      </c>
      <c r="C112" s="1" t="s">
        <v>588</v>
      </c>
      <c r="D112" s="1" t="s">
        <v>227</v>
      </c>
      <c r="E112" s="1" t="s">
        <v>228</v>
      </c>
      <c r="F112" s="4"/>
      <c r="G112" s="4">
        <v>43199</v>
      </c>
      <c r="H112" s="5"/>
      <c r="I112" s="5"/>
      <c r="J112" s="5"/>
      <c r="K112" s="5"/>
      <c r="L112" s="5"/>
      <c r="M112" s="5"/>
      <c r="N112" s="5"/>
      <c r="O112" s="5">
        <v>3264724</v>
      </c>
      <c r="P112" s="5"/>
      <c r="Q112" s="5"/>
      <c r="R112" s="5">
        <v>4336464</v>
      </c>
      <c r="S112" s="5"/>
      <c r="T112" s="5"/>
      <c r="U112" s="5">
        <v>7601188</v>
      </c>
      <c r="V112" s="12"/>
    </row>
    <row r="113" spans="1:22" x14ac:dyDescent="0.35">
      <c r="A113" s="1" t="s">
        <v>222</v>
      </c>
      <c r="B113" s="1" t="s">
        <v>174</v>
      </c>
      <c r="C113" s="1" t="s">
        <v>331</v>
      </c>
      <c r="D113" s="1" t="s">
        <v>234</v>
      </c>
      <c r="E113" s="1" t="s">
        <v>228</v>
      </c>
      <c r="F113" s="4"/>
      <c r="G113" s="4">
        <v>44384</v>
      </c>
      <c r="H113" s="5"/>
      <c r="I113" s="5">
        <v>26552923.719999995</v>
      </c>
      <c r="J113" s="5"/>
      <c r="K113" s="5"/>
      <c r="L113" s="5">
        <v>8398774</v>
      </c>
      <c r="M113" s="5"/>
      <c r="N113" s="5"/>
      <c r="O113" s="5">
        <v>4623033.28</v>
      </c>
      <c r="P113" s="5"/>
      <c r="Q113" s="5"/>
      <c r="R113" s="5">
        <v>82977956.640000001</v>
      </c>
      <c r="S113" s="5"/>
      <c r="T113" s="5"/>
      <c r="U113" s="5">
        <v>122552687.64</v>
      </c>
      <c r="V113" s="12"/>
    </row>
    <row r="114" spans="1:22" x14ac:dyDescent="0.35">
      <c r="A114" s="1" t="s">
        <v>229</v>
      </c>
      <c r="B114" s="1" t="s">
        <v>10</v>
      </c>
      <c r="C114" s="1" t="s">
        <v>233</v>
      </c>
      <c r="D114" s="1" t="s">
        <v>234</v>
      </c>
      <c r="E114" s="1" t="s">
        <v>228</v>
      </c>
      <c r="F114" s="4"/>
      <c r="G114" s="4">
        <v>44767</v>
      </c>
      <c r="H114" s="5"/>
      <c r="I114" s="5">
        <v>184182.6</v>
      </c>
      <c r="J114" s="5"/>
      <c r="K114" s="5"/>
      <c r="L114" s="5">
        <v>4332567.1100000003</v>
      </c>
      <c r="M114" s="5"/>
      <c r="N114" s="5"/>
      <c r="O114" s="5">
        <v>784935.48</v>
      </c>
      <c r="P114" s="5"/>
      <c r="Q114" s="5"/>
      <c r="R114" s="5">
        <v>11430052.4</v>
      </c>
      <c r="S114" s="5"/>
      <c r="T114" s="5"/>
      <c r="U114" s="5">
        <v>16731737.59</v>
      </c>
      <c r="V114" s="12"/>
    </row>
    <row r="115" spans="1:22" x14ac:dyDescent="0.35">
      <c r="A115" s="1" t="s">
        <v>229</v>
      </c>
      <c r="B115" s="1" t="s">
        <v>8</v>
      </c>
      <c r="C115" s="1" t="s">
        <v>230</v>
      </c>
      <c r="D115" s="1" t="s">
        <v>227</v>
      </c>
      <c r="E115" s="1" t="s">
        <v>225</v>
      </c>
      <c r="F115" s="4">
        <f>VLOOKUP(B115,'[1]AD Structure'!$P:$U,6,0)</f>
        <v>45089</v>
      </c>
      <c r="G115" s="4">
        <v>43348</v>
      </c>
      <c r="H115" s="5"/>
      <c r="I115" s="5"/>
      <c r="J115" s="5"/>
      <c r="K115" s="5"/>
      <c r="L115" s="5">
        <v>5738168</v>
      </c>
      <c r="M115" s="5"/>
      <c r="N115" s="5"/>
      <c r="O115" s="5"/>
      <c r="P115" s="5"/>
      <c r="Q115" s="5"/>
      <c r="R115" s="5"/>
      <c r="S115" s="5"/>
      <c r="T115" s="5"/>
      <c r="U115" s="5">
        <v>5738168</v>
      </c>
      <c r="V115" s="12"/>
    </row>
    <row r="116" spans="1:22" x14ac:dyDescent="0.35">
      <c r="A116" s="1" t="s">
        <v>222</v>
      </c>
      <c r="B116" s="1" t="s">
        <v>184</v>
      </c>
      <c r="C116" s="1" t="s">
        <v>341</v>
      </c>
      <c r="D116" s="1" t="s">
        <v>237</v>
      </c>
      <c r="E116" s="1" t="s">
        <v>228</v>
      </c>
      <c r="F116" s="4"/>
      <c r="G116" s="4">
        <v>43399</v>
      </c>
      <c r="H116" s="5"/>
      <c r="I116" s="5">
        <v>17560989.240000002</v>
      </c>
      <c r="J116" s="5"/>
      <c r="K116" s="5"/>
      <c r="L116" s="5">
        <v>926307.83999999997</v>
      </c>
      <c r="M116" s="5"/>
      <c r="N116" s="5"/>
      <c r="O116" s="5">
        <v>236942.36</v>
      </c>
      <c r="P116" s="5"/>
      <c r="Q116" s="5"/>
      <c r="R116" s="5">
        <v>226764.88</v>
      </c>
      <c r="S116" s="5"/>
      <c r="T116" s="5"/>
      <c r="U116" s="5">
        <v>18951004.32</v>
      </c>
      <c r="V116" s="12"/>
    </row>
    <row r="117" spans="1:22" x14ac:dyDescent="0.35">
      <c r="A117" s="1" t="s">
        <v>241</v>
      </c>
      <c r="B117" s="1" t="s">
        <v>177</v>
      </c>
      <c r="C117" s="1" t="s">
        <v>334</v>
      </c>
      <c r="D117" s="1" t="s">
        <v>224</v>
      </c>
      <c r="E117" s="1" t="s">
        <v>228</v>
      </c>
      <c r="F117" s="4"/>
      <c r="G117" s="4">
        <v>43480</v>
      </c>
      <c r="H117" s="5"/>
      <c r="I117" s="5">
        <v>394501.56</v>
      </c>
      <c r="J117" s="5"/>
      <c r="K117" s="5"/>
      <c r="L117" s="5">
        <v>2599843.44</v>
      </c>
      <c r="M117" s="5"/>
      <c r="N117" s="5"/>
      <c r="O117" s="5">
        <v>116073.60000000001</v>
      </c>
      <c r="P117" s="5"/>
      <c r="Q117" s="5"/>
      <c r="R117" s="5">
        <v>1255342.44</v>
      </c>
      <c r="S117" s="5"/>
      <c r="T117" s="5"/>
      <c r="U117" s="5">
        <v>4365761.04</v>
      </c>
      <c r="V117" s="12"/>
    </row>
    <row r="118" spans="1:22" x14ac:dyDescent="0.35">
      <c r="A118" s="1" t="s">
        <v>243</v>
      </c>
      <c r="B118" s="1" t="s">
        <v>66</v>
      </c>
      <c r="C118" s="1" t="s">
        <v>382</v>
      </c>
      <c r="D118" s="1" t="s">
        <v>232</v>
      </c>
      <c r="E118" s="1" t="s">
        <v>225</v>
      </c>
      <c r="F118" s="4">
        <f>VLOOKUP(B118,'[1]AD Structure'!$P:$U,6,0)</f>
        <v>45071</v>
      </c>
      <c r="G118" s="4">
        <v>43507</v>
      </c>
      <c r="H118" s="5">
        <v>1204147.2</v>
      </c>
      <c r="I118" s="5">
        <v>4279634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>
        <v>5483781.2000000002</v>
      </c>
      <c r="V118" s="12"/>
    </row>
    <row r="119" spans="1:22" x14ac:dyDescent="0.35">
      <c r="A119" s="1" t="s">
        <v>241</v>
      </c>
      <c r="B119" s="1" t="s">
        <v>178</v>
      </c>
      <c r="C119" s="1" t="s">
        <v>335</v>
      </c>
      <c r="D119" s="1" t="s">
        <v>237</v>
      </c>
      <c r="E119" s="1" t="s">
        <v>228</v>
      </c>
      <c r="F119" s="4"/>
      <c r="G119" s="4">
        <v>43556</v>
      </c>
      <c r="H119" s="5">
        <v>16146741</v>
      </c>
      <c r="I119" s="5">
        <v>657502.6</v>
      </c>
      <c r="J119" s="5"/>
      <c r="K119" s="5"/>
      <c r="L119" s="5">
        <v>2119257.5</v>
      </c>
      <c r="M119" s="5"/>
      <c r="N119" s="5"/>
      <c r="O119" s="5"/>
      <c r="P119" s="5"/>
      <c r="Q119" s="5"/>
      <c r="R119" s="5"/>
      <c r="S119" s="5"/>
      <c r="T119" s="5"/>
      <c r="U119" s="5">
        <v>18923501.100000001</v>
      </c>
      <c r="V119" s="12"/>
    </row>
    <row r="120" spans="1:22" x14ac:dyDescent="0.35">
      <c r="A120" s="1" t="s">
        <v>243</v>
      </c>
      <c r="B120" s="1" t="s">
        <v>67</v>
      </c>
      <c r="C120" s="1" t="s">
        <v>412</v>
      </c>
      <c r="D120" s="1" t="s">
        <v>227</v>
      </c>
      <c r="E120" s="1" t="s">
        <v>228</v>
      </c>
      <c r="F120" s="4"/>
      <c r="G120" s="4">
        <v>43581</v>
      </c>
      <c r="H120" s="5"/>
      <c r="I120" s="5"/>
      <c r="J120" s="5"/>
      <c r="K120" s="5"/>
      <c r="L120" s="5"/>
      <c r="M120" s="5"/>
      <c r="N120" s="5">
        <v>11261457.9</v>
      </c>
      <c r="O120" s="5">
        <v>66951107.049999997</v>
      </c>
      <c r="P120" s="5"/>
      <c r="Q120" s="5">
        <v>28256227.125</v>
      </c>
      <c r="R120" s="5">
        <v>14105688.891000001</v>
      </c>
      <c r="S120" s="5"/>
      <c r="T120" s="5"/>
      <c r="U120" s="5">
        <v>120574480.96600001</v>
      </c>
      <c r="V120" s="12"/>
    </row>
    <row r="121" spans="1:22" x14ac:dyDescent="0.35">
      <c r="A121" s="1" t="s">
        <v>229</v>
      </c>
      <c r="B121" s="1" t="s">
        <v>169</v>
      </c>
      <c r="C121" s="1" t="s">
        <v>326</v>
      </c>
      <c r="D121" s="1" t="s">
        <v>319</v>
      </c>
      <c r="E121" s="1" t="s">
        <v>228</v>
      </c>
      <c r="F121" s="4"/>
      <c r="G121" s="4">
        <v>43601</v>
      </c>
      <c r="H121" s="5"/>
      <c r="I121" s="5">
        <v>3177413.54</v>
      </c>
      <c r="J121" s="5"/>
      <c r="K121" s="5"/>
      <c r="L121" s="5">
        <v>69843659.719374999</v>
      </c>
      <c r="M121" s="5"/>
      <c r="N121" s="5"/>
      <c r="O121" s="5">
        <v>1539352.395</v>
      </c>
      <c r="P121" s="5"/>
      <c r="Q121" s="5"/>
      <c r="R121" s="5">
        <v>1864614.5350000001</v>
      </c>
      <c r="S121" s="5"/>
      <c r="T121" s="5"/>
      <c r="U121" s="5">
        <v>76425040.189374998</v>
      </c>
      <c r="V121" s="12"/>
    </row>
    <row r="122" spans="1:22" x14ac:dyDescent="0.35">
      <c r="A122" s="1" t="s">
        <v>229</v>
      </c>
      <c r="B122" s="1" t="s">
        <v>68</v>
      </c>
      <c r="C122" s="1" t="s">
        <v>296</v>
      </c>
      <c r="D122" s="1" t="s">
        <v>227</v>
      </c>
      <c r="E122" s="1" t="s">
        <v>225</v>
      </c>
      <c r="F122" s="4">
        <f>VLOOKUP(B122,'[1]AD Structure'!$P:$U,6,0)</f>
        <v>45096</v>
      </c>
      <c r="G122" s="4">
        <v>43724</v>
      </c>
      <c r="H122" s="5"/>
      <c r="I122" s="5">
        <v>1357416</v>
      </c>
      <c r="J122" s="5">
        <v>5711408.8499999996</v>
      </c>
      <c r="K122" s="5">
        <v>11574084.060000001</v>
      </c>
      <c r="L122" s="5">
        <v>4826788.8</v>
      </c>
      <c r="M122" s="5"/>
      <c r="N122" s="5"/>
      <c r="O122" s="5"/>
      <c r="P122" s="5"/>
      <c r="Q122" s="5"/>
      <c r="R122" s="5"/>
      <c r="S122" s="5"/>
      <c r="T122" s="5"/>
      <c r="U122" s="5">
        <v>23469697.710000001</v>
      </c>
      <c r="V122" s="12"/>
    </row>
    <row r="123" spans="1:22" x14ac:dyDescent="0.35">
      <c r="A123" s="1" t="s">
        <v>222</v>
      </c>
      <c r="B123" s="1" t="s">
        <v>7</v>
      </c>
      <c r="C123" s="1" t="s">
        <v>226</v>
      </c>
      <c r="D123" s="1" t="s">
        <v>227</v>
      </c>
      <c r="E123" s="1" t="s">
        <v>228</v>
      </c>
      <c r="F123" s="4"/>
      <c r="G123" s="4">
        <v>43845</v>
      </c>
      <c r="H123" s="5">
        <v>5097342.9000000004</v>
      </c>
      <c r="I123" s="5">
        <v>9272394</v>
      </c>
      <c r="J123" s="5">
        <v>40148819.140000001</v>
      </c>
      <c r="K123" s="5">
        <v>8016836.4000000022</v>
      </c>
      <c r="L123" s="5">
        <v>14882254.800000001</v>
      </c>
      <c r="M123" s="5">
        <v>14496058.5</v>
      </c>
      <c r="N123" s="5">
        <v>12498615</v>
      </c>
      <c r="O123" s="5">
        <v>6629712</v>
      </c>
      <c r="P123" s="5"/>
      <c r="Q123" s="5"/>
      <c r="R123" s="5"/>
      <c r="S123" s="5"/>
      <c r="T123" s="5"/>
      <c r="U123" s="5">
        <v>111042032.73999999</v>
      </c>
      <c r="V123" s="12"/>
    </row>
    <row r="124" spans="1:22" x14ac:dyDescent="0.35">
      <c r="A124" s="1" t="s">
        <v>235</v>
      </c>
      <c r="B124" s="1" t="s">
        <v>12</v>
      </c>
      <c r="C124" s="1" t="s">
        <v>238</v>
      </c>
      <c r="D124" s="1" t="s">
        <v>227</v>
      </c>
      <c r="E124" s="1" t="s">
        <v>225</v>
      </c>
      <c r="F124" s="4">
        <f>VLOOKUP(B124,'[1]AD Structure'!$P:$U,6,0)</f>
        <v>44995</v>
      </c>
      <c r="G124" s="4">
        <v>43922</v>
      </c>
      <c r="H124" s="5">
        <v>10736239.5</v>
      </c>
      <c r="I124" s="5">
        <v>14288477.039999999</v>
      </c>
      <c r="J124" s="5"/>
      <c r="K124" s="5">
        <v>4620567.9000000004</v>
      </c>
      <c r="L124" s="5">
        <v>2414702</v>
      </c>
      <c r="M124" s="5"/>
      <c r="N124" s="5"/>
      <c r="O124" s="5"/>
      <c r="P124" s="5"/>
      <c r="Q124" s="5"/>
      <c r="R124" s="5"/>
      <c r="S124" s="5"/>
      <c r="T124" s="5"/>
      <c r="U124" s="5">
        <v>32059986.439999998</v>
      </c>
      <c r="V124" s="12"/>
    </row>
    <row r="125" spans="1:22" x14ac:dyDescent="0.35">
      <c r="A125" s="1" t="s">
        <v>257</v>
      </c>
      <c r="B125" s="1" t="s">
        <v>176</v>
      </c>
      <c r="C125" s="1" t="s">
        <v>333</v>
      </c>
      <c r="D125" s="1" t="s">
        <v>224</v>
      </c>
      <c r="E125" s="1" t="s">
        <v>228</v>
      </c>
      <c r="F125" s="4"/>
      <c r="G125" s="4">
        <v>43927</v>
      </c>
      <c r="H125" s="5"/>
      <c r="I125" s="5">
        <v>2443224.48</v>
      </c>
      <c r="J125" s="5"/>
      <c r="K125" s="5"/>
      <c r="L125" s="5">
        <v>2755751.52</v>
      </c>
      <c r="M125" s="5"/>
      <c r="N125" s="5"/>
      <c r="O125" s="5"/>
      <c r="P125" s="5"/>
      <c r="Q125" s="5"/>
      <c r="R125" s="5">
        <v>1457875.68</v>
      </c>
      <c r="S125" s="5"/>
      <c r="T125" s="5"/>
      <c r="U125" s="5">
        <v>6656851.6799999997</v>
      </c>
      <c r="V125" s="12"/>
    </row>
    <row r="126" spans="1:22" x14ac:dyDescent="0.35">
      <c r="A126" s="1" t="s">
        <v>235</v>
      </c>
      <c r="B126" s="1" t="s">
        <v>165</v>
      </c>
      <c r="C126" s="1" t="s">
        <v>322</v>
      </c>
      <c r="D126" s="1" t="s">
        <v>319</v>
      </c>
      <c r="E126" s="1" t="s">
        <v>228</v>
      </c>
      <c r="F126" s="4"/>
      <c r="G126" s="4">
        <v>43983</v>
      </c>
      <c r="H126" s="5"/>
      <c r="I126" s="5">
        <v>118188394.11750001</v>
      </c>
      <c r="J126" s="5"/>
      <c r="K126" s="5"/>
      <c r="L126" s="5">
        <v>366453227.39549994</v>
      </c>
      <c r="M126" s="5">
        <v>30500000</v>
      </c>
      <c r="N126" s="5"/>
      <c r="O126" s="5">
        <v>326339604.19200003</v>
      </c>
      <c r="P126" s="5"/>
      <c r="Q126" s="5"/>
      <c r="R126" s="5">
        <v>386114535.07375002</v>
      </c>
      <c r="S126" s="5"/>
      <c r="T126" s="5"/>
      <c r="U126" s="5">
        <v>1227595760.7787499</v>
      </c>
      <c r="V126" s="12"/>
    </row>
    <row r="127" spans="1:22" x14ac:dyDescent="0.35">
      <c r="A127" s="1" t="s">
        <v>241</v>
      </c>
      <c r="B127" s="1" t="s">
        <v>14</v>
      </c>
      <c r="C127" s="1" t="s">
        <v>242</v>
      </c>
      <c r="D127" s="1" t="s">
        <v>232</v>
      </c>
      <c r="E127" s="1" t="s">
        <v>225</v>
      </c>
      <c r="F127" s="4">
        <f>VLOOKUP(B127,'[1]AD Structure'!$P:$U,6,0)</f>
        <v>45093</v>
      </c>
      <c r="G127" s="4">
        <v>43992</v>
      </c>
      <c r="H127" s="5"/>
      <c r="I127" s="5">
        <v>1413272</v>
      </c>
      <c r="J127" s="5"/>
      <c r="K127" s="5"/>
      <c r="L127" s="5">
        <v>2141628</v>
      </c>
      <c r="M127" s="5"/>
      <c r="N127" s="5"/>
      <c r="O127" s="5"/>
      <c r="P127" s="5"/>
      <c r="Q127" s="5"/>
      <c r="R127" s="5"/>
      <c r="S127" s="5"/>
      <c r="T127" s="5"/>
      <c r="U127" s="5">
        <v>3554900</v>
      </c>
      <c r="V127" s="12"/>
    </row>
    <row r="128" spans="1:22" x14ac:dyDescent="0.35">
      <c r="A128" s="1" t="s">
        <v>243</v>
      </c>
      <c r="B128" s="1" t="s">
        <v>185</v>
      </c>
      <c r="C128" s="1" t="s">
        <v>342</v>
      </c>
      <c r="D128" s="1" t="s">
        <v>234</v>
      </c>
      <c r="E128" s="1" t="s">
        <v>225</v>
      </c>
      <c r="F128" s="4">
        <f>VLOOKUP(B128,'[1]AD Structure'!$P:$U,6,0)</f>
        <v>44972</v>
      </c>
      <c r="G128" s="4">
        <v>43997</v>
      </c>
      <c r="H128" s="5"/>
      <c r="I128" s="5"/>
      <c r="J128" s="5"/>
      <c r="K128" s="5"/>
      <c r="L128" s="5">
        <v>925078.56</v>
      </c>
      <c r="M128" s="5"/>
      <c r="N128" s="5"/>
      <c r="O128" s="5"/>
      <c r="P128" s="5"/>
      <c r="Q128" s="5"/>
      <c r="R128" s="5"/>
      <c r="S128" s="5"/>
      <c r="T128" s="5"/>
      <c r="U128" s="5">
        <v>925078.56</v>
      </c>
      <c r="V128" s="12"/>
    </row>
    <row r="129" spans="1:22" x14ac:dyDescent="0.35">
      <c r="A129" s="1" t="s">
        <v>235</v>
      </c>
      <c r="B129" s="1" t="s">
        <v>191</v>
      </c>
      <c r="C129" s="1" t="s">
        <v>348</v>
      </c>
      <c r="D129" s="1" t="s">
        <v>234</v>
      </c>
      <c r="E129" s="1" t="s">
        <v>228</v>
      </c>
      <c r="F129" s="4"/>
      <c r="G129" s="4">
        <v>43998</v>
      </c>
      <c r="H129" s="5"/>
      <c r="I129" s="5">
        <v>236134.39999999999</v>
      </c>
      <c r="J129" s="5"/>
      <c r="K129" s="5"/>
      <c r="L129" s="5">
        <v>151384.92000000001</v>
      </c>
      <c r="M129" s="5"/>
      <c r="N129" s="5"/>
      <c r="O129" s="5">
        <v>3254796.24</v>
      </c>
      <c r="P129" s="5"/>
      <c r="Q129" s="5"/>
      <c r="R129" s="5">
        <v>69235812.985599995</v>
      </c>
      <c r="S129" s="5"/>
      <c r="T129" s="5"/>
      <c r="U129" s="5">
        <v>72878128.545599997</v>
      </c>
      <c r="V129" s="12"/>
    </row>
    <row r="130" spans="1:22" x14ac:dyDescent="0.35">
      <c r="A130" s="1" t="s">
        <v>229</v>
      </c>
      <c r="B130" s="1" t="s">
        <v>189</v>
      </c>
      <c r="C130" s="1" t="s">
        <v>346</v>
      </c>
      <c r="D130" s="1" t="s">
        <v>237</v>
      </c>
      <c r="E130" s="1" t="s">
        <v>225</v>
      </c>
      <c r="F130" s="4">
        <f>VLOOKUP(B130,'[1]AD Structure'!$P:$U,6,0)</f>
        <v>45159</v>
      </c>
      <c r="G130" s="4">
        <v>44844</v>
      </c>
      <c r="H130" s="5"/>
      <c r="I130" s="5"/>
      <c r="J130" s="5"/>
      <c r="K130" s="5"/>
      <c r="L130" s="5">
        <v>389059</v>
      </c>
      <c r="M130" s="5"/>
      <c r="N130" s="5"/>
      <c r="O130" s="5">
        <v>1706137.4</v>
      </c>
      <c r="P130" s="5"/>
      <c r="Q130" s="5"/>
      <c r="R130" s="5">
        <v>2630322</v>
      </c>
      <c r="S130" s="5"/>
      <c r="T130" s="5"/>
      <c r="U130" s="5">
        <v>4725518.4000000004</v>
      </c>
      <c r="V130" s="12"/>
    </row>
    <row r="131" spans="1:22" x14ac:dyDescent="0.35">
      <c r="A131" s="1" t="s">
        <v>229</v>
      </c>
      <c r="B131" s="1" t="s">
        <v>69</v>
      </c>
      <c r="C131" s="1" t="s">
        <v>350</v>
      </c>
      <c r="D131" s="1" t="s">
        <v>232</v>
      </c>
      <c r="E131" s="1" t="s">
        <v>225</v>
      </c>
      <c r="F131" s="4">
        <f>VLOOKUP(B131,'[1]AD Structure'!$P:$U,6,0)</f>
        <v>44991</v>
      </c>
      <c r="G131" s="4">
        <v>44004</v>
      </c>
      <c r="H131" s="5"/>
      <c r="I131" s="5">
        <v>3867259.2</v>
      </c>
      <c r="J131" s="5"/>
      <c r="K131" s="5">
        <v>10567691.4</v>
      </c>
      <c r="L131" s="5"/>
      <c r="M131" s="5"/>
      <c r="N131" s="5"/>
      <c r="O131" s="5"/>
      <c r="P131" s="5"/>
      <c r="Q131" s="5"/>
      <c r="R131" s="5"/>
      <c r="S131" s="5"/>
      <c r="T131" s="5"/>
      <c r="U131" s="5">
        <v>14434950.600000001</v>
      </c>
      <c r="V131" s="12"/>
    </row>
    <row r="132" spans="1:22" x14ac:dyDescent="0.35">
      <c r="A132" s="1" t="s">
        <v>222</v>
      </c>
      <c r="B132" s="1" t="s">
        <v>220</v>
      </c>
      <c r="C132" s="1" t="s">
        <v>394</v>
      </c>
      <c r="D132" s="1" t="s">
        <v>232</v>
      </c>
      <c r="E132" s="1" t="s">
        <v>225</v>
      </c>
      <c r="F132" s="4">
        <f>VLOOKUP(B132,'[1]AD Structure'!$P:$U,6,0)</f>
        <v>44812</v>
      </c>
      <c r="G132" s="4">
        <v>44013</v>
      </c>
      <c r="H132" s="5">
        <v>1001979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>
        <v>1001979</v>
      </c>
      <c r="V132" s="12"/>
    </row>
    <row r="133" spans="1:22" x14ac:dyDescent="0.35">
      <c r="A133" s="1" t="s">
        <v>222</v>
      </c>
      <c r="B133" s="1" t="s">
        <v>20</v>
      </c>
      <c r="C133" s="1" t="s">
        <v>249</v>
      </c>
      <c r="D133" s="1" t="s">
        <v>227</v>
      </c>
      <c r="E133" s="1" t="s">
        <v>225</v>
      </c>
      <c r="F133" s="4">
        <f>VLOOKUP(B133,'[1]AD Structure'!$P:$U,6,0)</f>
        <v>45005</v>
      </c>
      <c r="G133" s="4">
        <v>44767</v>
      </c>
      <c r="H133" s="5"/>
      <c r="I133" s="5"/>
      <c r="J133" s="5">
        <v>399437.5</v>
      </c>
      <c r="K133" s="5"/>
      <c r="L133" s="5">
        <v>1216504</v>
      </c>
      <c r="M133" s="5"/>
      <c r="N133" s="5"/>
      <c r="O133" s="5"/>
      <c r="P133" s="5"/>
      <c r="Q133" s="5"/>
      <c r="R133" s="5"/>
      <c r="S133" s="5"/>
      <c r="T133" s="5"/>
      <c r="U133" s="5">
        <v>1615941.5</v>
      </c>
      <c r="V133" s="12"/>
    </row>
    <row r="134" spans="1:22" x14ac:dyDescent="0.35">
      <c r="A134" s="1" t="s">
        <v>241</v>
      </c>
      <c r="B134" s="1" t="s">
        <v>180</v>
      </c>
      <c r="C134" s="1" t="s">
        <v>337</v>
      </c>
      <c r="D134" s="1" t="s">
        <v>237</v>
      </c>
      <c r="E134" s="1" t="s">
        <v>225</v>
      </c>
      <c r="F134" s="4">
        <f>VLOOKUP(B134,'[1]AD Structure'!$P:$U,6,0)</f>
        <v>44994</v>
      </c>
      <c r="G134" s="4">
        <v>44025</v>
      </c>
      <c r="H134" s="5"/>
      <c r="I134" s="5">
        <v>23887437.079999998</v>
      </c>
      <c r="J134" s="5"/>
      <c r="K134" s="5"/>
      <c r="L134" s="5">
        <v>1789806.9</v>
      </c>
      <c r="M134" s="5"/>
      <c r="N134" s="5"/>
      <c r="O134" s="5"/>
      <c r="P134" s="5"/>
      <c r="Q134" s="5"/>
      <c r="R134" s="5"/>
      <c r="S134" s="5"/>
      <c r="T134" s="5"/>
      <c r="U134" s="5">
        <v>25677243.979999997</v>
      </c>
      <c r="V134" s="12"/>
    </row>
    <row r="135" spans="1:22" x14ac:dyDescent="0.35">
      <c r="A135" s="1" t="s">
        <v>235</v>
      </c>
      <c r="B135" s="1" t="s">
        <v>181</v>
      </c>
      <c r="C135" s="1" t="s">
        <v>338</v>
      </c>
      <c r="D135" s="1" t="s">
        <v>234</v>
      </c>
      <c r="E135" s="1" t="s">
        <v>225</v>
      </c>
      <c r="F135" s="4">
        <f>VLOOKUP(B135,'[1]AD Structure'!$P:$U,6,0)</f>
        <v>45089</v>
      </c>
      <c r="G135" s="4">
        <v>44844</v>
      </c>
      <c r="H135" s="5"/>
      <c r="I135" s="5"/>
      <c r="J135" s="5"/>
      <c r="K135" s="5"/>
      <c r="L135" s="5">
        <v>1698776.96</v>
      </c>
      <c r="M135" s="5"/>
      <c r="N135" s="5"/>
      <c r="O135" s="5">
        <v>1447253.92</v>
      </c>
      <c r="P135" s="5"/>
      <c r="Q135" s="5"/>
      <c r="R135" s="5"/>
      <c r="S135" s="5"/>
      <c r="T135" s="5"/>
      <c r="U135" s="5">
        <v>3146030.88</v>
      </c>
      <c r="V135" s="12"/>
    </row>
    <row r="136" spans="1:22" x14ac:dyDescent="0.35">
      <c r="A136" s="1" t="s">
        <v>257</v>
      </c>
      <c r="B136" s="1" t="s">
        <v>219</v>
      </c>
      <c r="C136" s="1" t="s">
        <v>476</v>
      </c>
      <c r="D136" s="1" t="s">
        <v>227</v>
      </c>
      <c r="E136" s="1" t="s">
        <v>228</v>
      </c>
      <c r="F136" s="4"/>
      <c r="G136" s="4">
        <v>44929</v>
      </c>
      <c r="H136" s="5"/>
      <c r="I136" s="5"/>
      <c r="J136" s="5"/>
      <c r="K136" s="5"/>
      <c r="L136" s="5"/>
      <c r="M136" s="5"/>
      <c r="N136" s="5"/>
      <c r="O136" s="5">
        <v>63182</v>
      </c>
      <c r="P136" s="5"/>
      <c r="Q136" s="5"/>
      <c r="R136" s="5"/>
      <c r="S136" s="5"/>
      <c r="T136" s="5"/>
      <c r="U136" s="5">
        <v>63182</v>
      </c>
      <c r="V136" s="12"/>
    </row>
    <row r="137" spans="1:22" x14ac:dyDescent="0.35">
      <c r="A137" s="1" t="s">
        <v>229</v>
      </c>
      <c r="B137" s="1" t="s">
        <v>70</v>
      </c>
      <c r="C137" s="1" t="s">
        <v>369</v>
      </c>
      <c r="D137" s="1" t="s">
        <v>232</v>
      </c>
      <c r="E137" s="1" t="s">
        <v>225</v>
      </c>
      <c r="F137" s="4">
        <f>VLOOKUP(B137,'[1]AD Structure'!$P:$U,6,0)</f>
        <v>45137</v>
      </c>
      <c r="G137" s="4">
        <v>44844</v>
      </c>
      <c r="H137" s="5"/>
      <c r="I137" s="5"/>
      <c r="J137" s="5">
        <v>699099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>
        <v>699099</v>
      </c>
      <c r="V137" s="12"/>
    </row>
    <row r="138" spans="1:22" x14ac:dyDescent="0.35">
      <c r="A138" s="1" t="s">
        <v>257</v>
      </c>
      <c r="B138" s="1" t="s">
        <v>71</v>
      </c>
      <c r="C138" s="1" t="s">
        <v>297</v>
      </c>
      <c r="D138" s="1" t="s">
        <v>227</v>
      </c>
      <c r="E138" s="1" t="s">
        <v>225</v>
      </c>
      <c r="F138" s="4">
        <f>VLOOKUP(B138,'[1]AD Structure'!$P:$U,6,0)</f>
        <v>45045</v>
      </c>
      <c r="G138" s="4">
        <v>44510</v>
      </c>
      <c r="H138" s="5"/>
      <c r="I138" s="5"/>
      <c r="J138" s="5">
        <v>11955401.515000001</v>
      </c>
      <c r="K138" s="5"/>
      <c r="L138" s="5">
        <v>11458828.079999998</v>
      </c>
      <c r="M138" s="5"/>
      <c r="N138" s="5"/>
      <c r="O138" s="5"/>
      <c r="P138" s="5"/>
      <c r="Q138" s="5"/>
      <c r="R138" s="5"/>
      <c r="S138" s="5"/>
      <c r="T138" s="5"/>
      <c r="U138" s="5">
        <v>23414229.594999999</v>
      </c>
      <c r="V138" s="12"/>
    </row>
    <row r="139" spans="1:22" x14ac:dyDescent="0.35">
      <c r="A139" s="1" t="s">
        <v>243</v>
      </c>
      <c r="B139" s="1" t="s">
        <v>194</v>
      </c>
      <c r="C139" s="1" t="s">
        <v>603</v>
      </c>
      <c r="D139" s="1" t="s">
        <v>234</v>
      </c>
      <c r="E139" s="1" t="s">
        <v>228</v>
      </c>
      <c r="F139" s="4"/>
      <c r="G139" s="4">
        <v>44924</v>
      </c>
      <c r="H139" s="5"/>
      <c r="I139" s="5"/>
      <c r="J139" s="5"/>
      <c r="K139" s="5"/>
      <c r="L139" s="5"/>
      <c r="M139" s="5"/>
      <c r="N139" s="5"/>
      <c r="O139" s="5">
        <v>298346.40000000002</v>
      </c>
      <c r="P139" s="5"/>
      <c r="Q139" s="5"/>
      <c r="R139" s="5">
        <v>993234.56</v>
      </c>
      <c r="S139" s="5"/>
      <c r="T139" s="5"/>
      <c r="U139" s="5">
        <v>1291580.96</v>
      </c>
      <c r="V139" s="12"/>
    </row>
    <row r="140" spans="1:22" x14ac:dyDescent="0.35">
      <c r="A140" s="1" t="s">
        <v>222</v>
      </c>
      <c r="B140" s="1" t="s">
        <v>495</v>
      </c>
      <c r="C140" s="1" t="s">
        <v>496</v>
      </c>
      <c r="D140" s="1" t="s">
        <v>232</v>
      </c>
      <c r="E140" s="1" t="s">
        <v>228</v>
      </c>
      <c r="F140" s="4"/>
      <c r="G140" s="4">
        <v>45035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>
        <v>413667</v>
      </c>
      <c r="T140" s="5"/>
      <c r="U140" s="5">
        <v>413667</v>
      </c>
      <c r="V140" s="12"/>
    </row>
    <row r="141" spans="1:22" x14ac:dyDescent="0.35">
      <c r="A141" s="1" t="s">
        <v>235</v>
      </c>
      <c r="B141" s="1" t="s">
        <v>11</v>
      </c>
      <c r="C141" s="1" t="s">
        <v>236</v>
      </c>
      <c r="D141" s="1" t="s">
        <v>237</v>
      </c>
      <c r="E141" s="1" t="s">
        <v>228</v>
      </c>
      <c r="F141" s="4"/>
      <c r="G141" s="4">
        <v>44053</v>
      </c>
      <c r="H141" s="5">
        <v>13615843.620000001</v>
      </c>
      <c r="I141" s="5">
        <v>30847423.399999999</v>
      </c>
      <c r="J141" s="5">
        <v>27130805.100000001</v>
      </c>
      <c r="K141" s="5">
        <v>10381249.199999999</v>
      </c>
      <c r="L141" s="5">
        <v>35012192.900000006</v>
      </c>
      <c r="M141" s="5">
        <v>15481726.200000003</v>
      </c>
      <c r="N141" s="5">
        <v>32126031.599999998</v>
      </c>
      <c r="O141" s="5">
        <v>22171000.328000002</v>
      </c>
      <c r="P141" s="5">
        <v>3315931.9200000004</v>
      </c>
      <c r="Q141" s="5">
        <v>5363727.5999999996</v>
      </c>
      <c r="R141" s="5">
        <v>56885192.355999999</v>
      </c>
      <c r="S141" s="5">
        <v>6010536.4000000004</v>
      </c>
      <c r="T141" s="5">
        <v>36764245.200000003</v>
      </c>
      <c r="U141" s="5">
        <v>295105905.824</v>
      </c>
      <c r="V141" s="12"/>
    </row>
    <row r="142" spans="1:22" x14ac:dyDescent="0.35">
      <c r="A142" s="1" t="s">
        <v>592</v>
      </c>
      <c r="B142" s="1" t="s">
        <v>668</v>
      </c>
      <c r="C142" s="1" t="s">
        <v>669</v>
      </c>
      <c r="D142" s="1" t="s">
        <v>319</v>
      </c>
      <c r="E142" s="1" t="s">
        <v>228</v>
      </c>
      <c r="F142" s="4"/>
      <c r="G142" s="4">
        <v>44043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>
        <v>9000000</v>
      </c>
      <c r="U142" s="5">
        <v>9000000</v>
      </c>
      <c r="V142" s="12"/>
    </row>
    <row r="143" spans="1:22" x14ac:dyDescent="0.35">
      <c r="A143" s="1" t="s">
        <v>241</v>
      </c>
      <c r="B143" s="1" t="s">
        <v>72</v>
      </c>
      <c r="C143" s="1" t="s">
        <v>378</v>
      </c>
      <c r="D143" s="1" t="s">
        <v>232</v>
      </c>
      <c r="E143" s="1" t="s">
        <v>225</v>
      </c>
      <c r="F143" s="4">
        <f>VLOOKUP(B143,'[1]AD Structure'!$P:$U,6,0)</f>
        <v>44937</v>
      </c>
      <c r="G143" s="4">
        <v>44755</v>
      </c>
      <c r="H143" s="5"/>
      <c r="I143" s="5">
        <v>300010</v>
      </c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>
        <v>300010</v>
      </c>
      <c r="V143" s="12"/>
    </row>
    <row r="144" spans="1:22" x14ac:dyDescent="0.35">
      <c r="A144" s="1" t="s">
        <v>257</v>
      </c>
      <c r="B144" s="1" t="s">
        <v>73</v>
      </c>
      <c r="C144" s="1" t="s">
        <v>298</v>
      </c>
      <c r="D144" s="1" t="s">
        <v>227</v>
      </c>
      <c r="E144" s="1" t="s">
        <v>225</v>
      </c>
      <c r="F144" s="4">
        <f>VLOOKUP(B144,'[1]AD Structure'!$P:$U,6,0)</f>
        <v>45142</v>
      </c>
      <c r="G144" s="4">
        <v>44081</v>
      </c>
      <c r="H144" s="5">
        <v>10255074</v>
      </c>
      <c r="I144" s="5">
        <v>36985956.215000004</v>
      </c>
      <c r="J144" s="5"/>
      <c r="K144" s="5">
        <v>4656656.55</v>
      </c>
      <c r="L144" s="5">
        <v>26988701</v>
      </c>
      <c r="M144" s="5"/>
      <c r="N144" s="5"/>
      <c r="O144" s="5"/>
      <c r="P144" s="5"/>
      <c r="Q144" s="5">
        <v>822991.5</v>
      </c>
      <c r="R144" s="5"/>
      <c r="S144" s="5"/>
      <c r="T144" s="5"/>
      <c r="U144" s="5">
        <v>79709379.265000001</v>
      </c>
      <c r="V144" s="12"/>
    </row>
    <row r="145" spans="1:22" x14ac:dyDescent="0.35">
      <c r="A145" s="1" t="s">
        <v>243</v>
      </c>
      <c r="B145" s="1" t="s">
        <v>34</v>
      </c>
      <c r="C145" s="1" t="s">
        <v>267</v>
      </c>
      <c r="D145" s="1" t="s">
        <v>232</v>
      </c>
      <c r="E145" s="1" t="s">
        <v>225</v>
      </c>
      <c r="F145" s="4">
        <f>VLOOKUP(B145,'[1]AD Structure'!$P:$U,6,0)</f>
        <v>45161</v>
      </c>
      <c r="G145" s="4">
        <v>44889</v>
      </c>
      <c r="H145" s="5"/>
      <c r="I145" s="5"/>
      <c r="J145" s="5"/>
      <c r="K145" s="5"/>
      <c r="L145" s="5">
        <v>43210</v>
      </c>
      <c r="M145" s="5"/>
      <c r="N145" s="5"/>
      <c r="O145" s="5"/>
      <c r="P145" s="5"/>
      <c r="Q145" s="5"/>
      <c r="R145" s="5"/>
      <c r="S145" s="5"/>
      <c r="T145" s="5"/>
      <c r="U145" s="5">
        <v>43210</v>
      </c>
      <c r="V145" s="12"/>
    </row>
    <row r="146" spans="1:22" x14ac:dyDescent="0.35">
      <c r="A146" s="1" t="s">
        <v>229</v>
      </c>
      <c r="B146" s="1" t="s">
        <v>171</v>
      </c>
      <c r="C146" s="1" t="s">
        <v>328</v>
      </c>
      <c r="D146" s="1" t="s">
        <v>234</v>
      </c>
      <c r="E146" s="1" t="s">
        <v>228</v>
      </c>
      <c r="F146" s="4"/>
      <c r="G146" s="4">
        <v>44085</v>
      </c>
      <c r="H146" s="5"/>
      <c r="I146" s="5">
        <v>6715729.1200000001</v>
      </c>
      <c r="J146" s="5"/>
      <c r="K146" s="5"/>
      <c r="L146" s="5">
        <v>43172116</v>
      </c>
      <c r="M146" s="5"/>
      <c r="N146" s="5"/>
      <c r="O146" s="5"/>
      <c r="P146" s="5"/>
      <c r="Q146" s="5"/>
      <c r="R146" s="5">
        <v>279116.88</v>
      </c>
      <c r="S146" s="5"/>
      <c r="T146" s="5"/>
      <c r="U146" s="5">
        <v>50166962</v>
      </c>
      <c r="V146" s="12"/>
    </row>
    <row r="147" spans="1:22" x14ac:dyDescent="0.35">
      <c r="A147" s="1" t="s">
        <v>239</v>
      </c>
      <c r="B147" s="1" t="s">
        <v>166</v>
      </c>
      <c r="C147" s="1" t="s">
        <v>323</v>
      </c>
      <c r="D147" s="1" t="s">
        <v>224</v>
      </c>
      <c r="E147" s="1" t="s">
        <v>228</v>
      </c>
      <c r="F147" s="4"/>
      <c r="G147" s="4">
        <v>44085</v>
      </c>
      <c r="H147" s="5"/>
      <c r="I147" s="5">
        <v>55991077.520000011</v>
      </c>
      <c r="J147" s="5"/>
      <c r="K147" s="5"/>
      <c r="L147" s="5">
        <v>248222074.77499998</v>
      </c>
      <c r="M147" s="5"/>
      <c r="N147" s="5"/>
      <c r="O147" s="5">
        <v>186129578.13749999</v>
      </c>
      <c r="P147" s="5"/>
      <c r="Q147" s="5"/>
      <c r="R147" s="9">
        <v>320380246</v>
      </c>
      <c r="S147" s="5"/>
      <c r="T147" s="5"/>
      <c r="U147" s="5">
        <v>490342730.43249995</v>
      </c>
      <c r="V147" s="12">
        <f>VLOOKUP(B147,[2]Sheet1!$A:$E,5,0)</f>
        <v>202306</v>
      </c>
    </row>
    <row r="148" spans="1:22" x14ac:dyDescent="0.35">
      <c r="A148" s="1" t="s">
        <v>239</v>
      </c>
      <c r="B148" s="1" t="s">
        <v>44</v>
      </c>
      <c r="C148" s="1" t="s">
        <v>277</v>
      </c>
      <c r="D148" s="1" t="s">
        <v>232</v>
      </c>
      <c r="E148" s="1" t="s">
        <v>228</v>
      </c>
      <c r="F148" s="4"/>
      <c r="G148" s="4">
        <v>44090</v>
      </c>
      <c r="H148" s="5"/>
      <c r="I148" s="5">
        <v>65458344</v>
      </c>
      <c r="J148" s="5">
        <v>25643551.5</v>
      </c>
      <c r="K148" s="5">
        <v>63396032</v>
      </c>
      <c r="L148" s="5">
        <v>161661290.59999999</v>
      </c>
      <c r="M148" s="5"/>
      <c r="N148" s="5">
        <v>11641819.5</v>
      </c>
      <c r="O148" s="5">
        <v>87292544</v>
      </c>
      <c r="P148" s="5">
        <v>11222998.5</v>
      </c>
      <c r="Q148" s="5">
        <v>62372856</v>
      </c>
      <c r="R148" s="5">
        <v>55712650.336000003</v>
      </c>
      <c r="S148" s="5"/>
      <c r="T148" s="5">
        <v>6000000</v>
      </c>
      <c r="U148" s="5">
        <v>550402086.43599999</v>
      </c>
      <c r="V148" s="12"/>
    </row>
    <row r="149" spans="1:22" x14ac:dyDescent="0.35">
      <c r="A149" s="1" t="s">
        <v>239</v>
      </c>
      <c r="B149" s="1" t="s">
        <v>74</v>
      </c>
      <c r="C149" s="1" t="s">
        <v>299</v>
      </c>
      <c r="D149" s="1" t="s">
        <v>232</v>
      </c>
      <c r="E149" s="1" t="s">
        <v>225</v>
      </c>
      <c r="F149" s="4">
        <f>VLOOKUP(B149,'[1]AD Structure'!$P:$U,6,0)</f>
        <v>44993</v>
      </c>
      <c r="G149" s="4">
        <v>44571</v>
      </c>
      <c r="H149" s="5"/>
      <c r="I149" s="5">
        <v>2006010</v>
      </c>
      <c r="J149" s="5"/>
      <c r="K149" s="5"/>
      <c r="L149" s="5">
        <v>11278524.600000001</v>
      </c>
      <c r="M149" s="5"/>
      <c r="N149" s="5"/>
      <c r="O149" s="5"/>
      <c r="P149" s="5"/>
      <c r="Q149" s="5"/>
      <c r="R149" s="5"/>
      <c r="S149" s="5"/>
      <c r="T149" s="5"/>
      <c r="U149" s="5">
        <v>13284534.600000001</v>
      </c>
      <c r="V149" s="12"/>
    </row>
    <row r="150" spans="1:22" x14ac:dyDescent="0.35">
      <c r="A150" s="1" t="s">
        <v>239</v>
      </c>
      <c r="B150" s="1" t="s">
        <v>163</v>
      </c>
      <c r="C150" s="1" t="s">
        <v>318</v>
      </c>
      <c r="D150" s="1" t="s">
        <v>319</v>
      </c>
      <c r="E150" s="1" t="s">
        <v>228</v>
      </c>
      <c r="F150" s="4"/>
      <c r="G150" s="4">
        <v>44099</v>
      </c>
      <c r="H150" s="5"/>
      <c r="I150" s="5">
        <v>1230756.8</v>
      </c>
      <c r="J150" s="5"/>
      <c r="K150" s="5"/>
      <c r="L150" s="5">
        <v>491372375.28999996</v>
      </c>
      <c r="M150" s="5">
        <v>35000000</v>
      </c>
      <c r="N150" s="5"/>
      <c r="O150" s="5">
        <v>396628737.95500004</v>
      </c>
      <c r="P150" s="5"/>
      <c r="Q150" s="5"/>
      <c r="R150" s="9">
        <v>695480268</v>
      </c>
      <c r="S150" s="5"/>
      <c r="T150" s="5"/>
      <c r="U150" s="5">
        <v>924231870.04500008</v>
      </c>
      <c r="V150" s="12">
        <f>VLOOKUP(B150,[2]Sheet1!$A:$E,5,0)</f>
        <v>202306</v>
      </c>
    </row>
    <row r="151" spans="1:22" x14ac:dyDescent="0.35">
      <c r="A151" s="1" t="s">
        <v>239</v>
      </c>
      <c r="B151" s="1" t="s">
        <v>75</v>
      </c>
      <c r="C151" s="1" t="s">
        <v>300</v>
      </c>
      <c r="D151" s="1" t="s">
        <v>232</v>
      </c>
      <c r="E151" s="1" t="s">
        <v>225</v>
      </c>
      <c r="F151" s="4">
        <f>VLOOKUP(B151,'[1]AD Structure'!$P:$U,6,0)</f>
        <v>45166</v>
      </c>
      <c r="G151" s="4">
        <v>44099</v>
      </c>
      <c r="H151" s="5"/>
      <c r="I151" s="5"/>
      <c r="J151" s="5"/>
      <c r="K151" s="5"/>
      <c r="L151" s="5">
        <v>12165909</v>
      </c>
      <c r="M151" s="5"/>
      <c r="N151" s="5"/>
      <c r="O151" s="5"/>
      <c r="P151" s="5"/>
      <c r="Q151" s="5"/>
      <c r="R151" s="5"/>
      <c r="S151" s="5"/>
      <c r="T151" s="5"/>
      <c r="U151" s="5">
        <v>12165909</v>
      </c>
      <c r="V151" s="12"/>
    </row>
    <row r="152" spans="1:22" x14ac:dyDescent="0.35">
      <c r="A152" s="1" t="s">
        <v>239</v>
      </c>
      <c r="B152" s="1" t="s">
        <v>167</v>
      </c>
      <c r="C152" s="1" t="s">
        <v>324</v>
      </c>
      <c r="D152" s="1" t="s">
        <v>224</v>
      </c>
      <c r="E152" s="1" t="s">
        <v>228</v>
      </c>
      <c r="F152" s="4"/>
      <c r="G152" s="4">
        <v>44106</v>
      </c>
      <c r="H152" s="5"/>
      <c r="I152" s="5">
        <v>1519334.16</v>
      </c>
      <c r="J152" s="5"/>
      <c r="K152" s="5"/>
      <c r="L152" s="5">
        <v>225773738.27499998</v>
      </c>
      <c r="M152" s="5"/>
      <c r="N152" s="5"/>
      <c r="O152" s="5">
        <v>202047797.5</v>
      </c>
      <c r="P152" s="5"/>
      <c r="Q152" s="5"/>
      <c r="R152" s="5">
        <v>326076639.51750004</v>
      </c>
      <c r="S152" s="5"/>
      <c r="T152" s="5"/>
      <c r="U152" s="5">
        <v>755417509.45249999</v>
      </c>
      <c r="V152" s="12"/>
    </row>
    <row r="153" spans="1:22" x14ac:dyDescent="0.35">
      <c r="A153" s="1" t="s">
        <v>239</v>
      </c>
      <c r="B153" s="1" t="s">
        <v>19</v>
      </c>
      <c r="C153" s="1" t="s">
        <v>248</v>
      </c>
      <c r="D153" s="1" t="s">
        <v>227</v>
      </c>
      <c r="E153" s="1" t="s">
        <v>228</v>
      </c>
      <c r="F153" s="4"/>
      <c r="G153" s="4">
        <v>44106</v>
      </c>
      <c r="H153" s="5"/>
      <c r="I153" s="5"/>
      <c r="J153" s="5">
        <v>52504032</v>
      </c>
      <c r="K153" s="5">
        <v>134369620</v>
      </c>
      <c r="L153" s="5">
        <v>252665491.90399998</v>
      </c>
      <c r="M153" s="5"/>
      <c r="N153" s="5">
        <v>42126560</v>
      </c>
      <c r="O153" s="5">
        <v>116048772</v>
      </c>
      <c r="P153" s="5">
        <v>23572278.450000003</v>
      </c>
      <c r="Q153" s="5">
        <v>48222401.280000001</v>
      </c>
      <c r="R153" s="5">
        <v>52412156.799999997</v>
      </c>
      <c r="S153" s="5">
        <v>56000000</v>
      </c>
      <c r="T153" s="5"/>
      <c r="U153" s="5">
        <v>777921312.43400002</v>
      </c>
      <c r="V153" s="12"/>
    </row>
    <row r="154" spans="1:22" x14ac:dyDescent="0.35">
      <c r="A154" s="1" t="s">
        <v>229</v>
      </c>
      <c r="B154" s="1" t="s">
        <v>214</v>
      </c>
      <c r="C154" s="1" t="s">
        <v>380</v>
      </c>
      <c r="D154" s="1" t="s">
        <v>234</v>
      </c>
      <c r="E154" s="1" t="s">
        <v>225</v>
      </c>
      <c r="F154" s="4">
        <f>VLOOKUP(B154,'[1]AD Structure'!$P:$U,6,0)</f>
        <v>44859</v>
      </c>
      <c r="G154" s="4">
        <v>44146</v>
      </c>
      <c r="H154" s="5"/>
      <c r="I154" s="5">
        <v>301353.59999999998</v>
      </c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>
        <v>301353.59999999998</v>
      </c>
      <c r="V154" s="12"/>
    </row>
    <row r="155" spans="1:22" x14ac:dyDescent="0.35">
      <c r="A155" s="1" t="s">
        <v>239</v>
      </c>
      <c r="B155" s="1" t="s">
        <v>168</v>
      </c>
      <c r="C155" s="1" t="s">
        <v>325</v>
      </c>
      <c r="D155" s="1" t="s">
        <v>234</v>
      </c>
      <c r="E155" s="1" t="s">
        <v>228</v>
      </c>
      <c r="F155" s="4"/>
      <c r="G155" s="4">
        <v>44390</v>
      </c>
      <c r="H155" s="5"/>
      <c r="I155" s="5">
        <v>542993.6</v>
      </c>
      <c r="J155" s="5"/>
      <c r="K155" s="5"/>
      <c r="L155" s="5">
        <v>86502690.849999994</v>
      </c>
      <c r="M155" s="5"/>
      <c r="N155" s="5"/>
      <c r="O155" s="5">
        <v>509154</v>
      </c>
      <c r="P155" s="5"/>
      <c r="Q155" s="5"/>
      <c r="R155" s="5">
        <v>1486105.6000000001</v>
      </c>
      <c r="S155" s="5"/>
      <c r="T155" s="5"/>
      <c r="U155" s="5">
        <v>89040944.049999982</v>
      </c>
      <c r="V155" s="12"/>
    </row>
    <row r="156" spans="1:22" x14ac:dyDescent="0.35">
      <c r="A156" s="1" t="s">
        <v>241</v>
      </c>
      <c r="B156" s="1" t="s">
        <v>76</v>
      </c>
      <c r="C156" s="1" t="s">
        <v>395</v>
      </c>
      <c r="D156" s="1" t="s">
        <v>227</v>
      </c>
      <c r="E156" s="1" t="s">
        <v>225</v>
      </c>
      <c r="F156" s="4">
        <f>VLOOKUP(B156,'[1]AD Structure'!$P:$U,6,0)</f>
        <v>45054</v>
      </c>
      <c r="G156" s="4">
        <v>44194</v>
      </c>
      <c r="H156" s="5">
        <v>4960944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>
        <v>4960944</v>
      </c>
      <c r="V156" s="12"/>
    </row>
    <row r="157" spans="1:22" x14ac:dyDescent="0.35">
      <c r="A157" s="1" t="s">
        <v>243</v>
      </c>
      <c r="B157" s="1" t="s">
        <v>77</v>
      </c>
      <c r="C157" s="1" t="s">
        <v>413</v>
      </c>
      <c r="D157" s="1" t="s">
        <v>232</v>
      </c>
      <c r="E157" s="1" t="s">
        <v>228</v>
      </c>
      <c r="F157" s="4"/>
      <c r="G157" s="4">
        <v>45026</v>
      </c>
      <c r="H157" s="5"/>
      <c r="I157" s="5"/>
      <c r="J157" s="5"/>
      <c r="K157" s="5"/>
      <c r="L157" s="5"/>
      <c r="M157" s="5"/>
      <c r="N157" s="5"/>
      <c r="O157" s="5"/>
      <c r="P157" s="5"/>
      <c r="Q157" s="5">
        <v>813791.5</v>
      </c>
      <c r="R157" s="5">
        <v>832515.5</v>
      </c>
      <c r="S157" s="5">
        <v>1833926</v>
      </c>
      <c r="T157" s="5"/>
      <c r="U157" s="5">
        <v>3480233</v>
      </c>
      <c r="V157" s="12"/>
    </row>
    <row r="158" spans="1:22" x14ac:dyDescent="0.35">
      <c r="A158" s="1" t="s">
        <v>239</v>
      </c>
      <c r="B158" s="1" t="s">
        <v>13</v>
      </c>
      <c r="C158" s="1" t="s">
        <v>240</v>
      </c>
      <c r="D158" s="1" t="s">
        <v>232</v>
      </c>
      <c r="E158" s="1" t="s">
        <v>225</v>
      </c>
      <c r="F158" s="4">
        <f>VLOOKUP(B158,'[1]AD Structure'!$P:$U,6,0)</f>
        <v>45176</v>
      </c>
      <c r="G158" s="4">
        <v>44204</v>
      </c>
      <c r="H158" s="5">
        <v>1921547.4</v>
      </c>
      <c r="I158" s="5">
        <v>3637116.8</v>
      </c>
      <c r="J158" s="5"/>
      <c r="K158" s="5"/>
      <c r="L158" s="5">
        <v>2367540</v>
      </c>
      <c r="M158" s="5">
        <v>1111268.52</v>
      </c>
      <c r="N158" s="5"/>
      <c r="O158" s="5">
        <v>3874968</v>
      </c>
      <c r="P158" s="5">
        <v>6429922.5600000005</v>
      </c>
      <c r="Q158" s="5"/>
      <c r="R158" s="5">
        <v>1931432</v>
      </c>
      <c r="S158" s="5"/>
      <c r="T158" s="5"/>
      <c r="U158" s="5">
        <v>21273795.280000001</v>
      </c>
      <c r="V158" s="12"/>
    </row>
    <row r="159" spans="1:22" x14ac:dyDescent="0.35">
      <c r="A159" s="1" t="s">
        <v>229</v>
      </c>
      <c r="B159" s="1" t="s">
        <v>78</v>
      </c>
      <c r="C159" s="1" t="s">
        <v>301</v>
      </c>
      <c r="D159" s="1" t="s">
        <v>232</v>
      </c>
      <c r="E159" s="1" t="s">
        <v>225</v>
      </c>
      <c r="F159" s="4">
        <f>VLOOKUP(B159,'[1]AD Structure'!$P:$U,6,0)</f>
        <v>45016</v>
      </c>
      <c r="G159" s="4">
        <v>44207</v>
      </c>
      <c r="H159" s="5"/>
      <c r="I159" s="5"/>
      <c r="J159" s="5"/>
      <c r="K159" s="5"/>
      <c r="L159" s="5">
        <v>11014899</v>
      </c>
      <c r="M159" s="5"/>
      <c r="N159" s="5"/>
      <c r="O159" s="5"/>
      <c r="P159" s="5"/>
      <c r="Q159" s="5"/>
      <c r="R159" s="5"/>
      <c r="S159" s="5"/>
      <c r="T159" s="5"/>
      <c r="U159" s="5">
        <v>11014899</v>
      </c>
      <c r="V159" s="12"/>
    </row>
    <row r="160" spans="1:22" x14ac:dyDescent="0.35">
      <c r="A160" s="1" t="s">
        <v>229</v>
      </c>
      <c r="B160" s="1" t="s">
        <v>79</v>
      </c>
      <c r="C160" s="1" t="s">
        <v>302</v>
      </c>
      <c r="D160" s="1" t="s">
        <v>227</v>
      </c>
      <c r="E160" s="1" t="s">
        <v>228</v>
      </c>
      <c r="F160" s="4"/>
      <c r="G160" s="4">
        <v>45026</v>
      </c>
      <c r="H160" s="5">
        <v>9905296.5</v>
      </c>
      <c r="I160" s="5"/>
      <c r="J160" s="5"/>
      <c r="K160" s="5"/>
      <c r="L160" s="5">
        <v>6778420</v>
      </c>
      <c r="M160" s="5"/>
      <c r="N160" s="5"/>
      <c r="O160" s="5"/>
      <c r="P160" s="5"/>
      <c r="Q160" s="5"/>
      <c r="R160" s="5"/>
      <c r="S160" s="5"/>
      <c r="T160" s="5"/>
      <c r="U160" s="5">
        <v>16683716.5</v>
      </c>
      <c r="V160" s="12"/>
    </row>
    <row r="161" spans="1:22" x14ac:dyDescent="0.35">
      <c r="A161" s="1" t="s">
        <v>592</v>
      </c>
      <c r="B161" s="1" t="s">
        <v>593</v>
      </c>
      <c r="C161" s="1" t="s">
        <v>594</v>
      </c>
      <c r="D161" s="1" t="s">
        <v>227</v>
      </c>
      <c r="E161" s="1" t="s">
        <v>228</v>
      </c>
      <c r="F161" s="4"/>
      <c r="G161" s="4">
        <v>44197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>
        <v>3000000</v>
      </c>
      <c r="U161" s="5">
        <v>3000000</v>
      </c>
      <c r="V161" s="12"/>
    </row>
    <row r="162" spans="1:22" x14ac:dyDescent="0.35">
      <c r="A162" s="1" t="s">
        <v>222</v>
      </c>
      <c r="B162" s="1" t="s">
        <v>80</v>
      </c>
      <c r="C162" s="1" t="s">
        <v>360</v>
      </c>
      <c r="D162" s="1" t="s">
        <v>227</v>
      </c>
      <c r="E162" s="1" t="s">
        <v>225</v>
      </c>
      <c r="F162" s="4">
        <f>VLOOKUP(B162,'[1]AD Structure'!$P:$U,6,0)</f>
        <v>44982</v>
      </c>
      <c r="G162" s="4">
        <v>44224</v>
      </c>
      <c r="H162" s="5">
        <v>7982544.5999999996</v>
      </c>
      <c r="I162" s="5">
        <v>22685191.199999999</v>
      </c>
      <c r="J162" s="5">
        <v>5789424</v>
      </c>
      <c r="K162" s="5">
        <v>917445.30000000028</v>
      </c>
      <c r="L162" s="5"/>
      <c r="M162" s="5"/>
      <c r="N162" s="5"/>
      <c r="O162" s="5"/>
      <c r="P162" s="5"/>
      <c r="Q162" s="5"/>
      <c r="R162" s="5"/>
      <c r="S162" s="5"/>
      <c r="T162" s="5"/>
      <c r="U162" s="5">
        <v>37374605.099999994</v>
      </c>
      <c r="V162" s="12"/>
    </row>
    <row r="163" spans="1:22" x14ac:dyDescent="0.35">
      <c r="A163" s="1" t="s">
        <v>239</v>
      </c>
      <c r="B163" s="1" t="s">
        <v>81</v>
      </c>
      <c r="C163" s="1" t="s">
        <v>361</v>
      </c>
      <c r="D163" s="1" t="s">
        <v>237</v>
      </c>
      <c r="E163" s="1" t="s">
        <v>228</v>
      </c>
      <c r="F163" s="4"/>
      <c r="G163" s="4">
        <v>44235</v>
      </c>
      <c r="H163" s="5">
        <v>21906334.800000001</v>
      </c>
      <c r="I163" s="5">
        <v>109793660</v>
      </c>
      <c r="J163" s="5">
        <v>12155745</v>
      </c>
      <c r="K163" s="5"/>
      <c r="L163" s="5"/>
      <c r="M163" s="5"/>
      <c r="N163" s="5"/>
      <c r="O163" s="5">
        <v>189538880.75</v>
      </c>
      <c r="P163" s="5"/>
      <c r="Q163" s="5"/>
      <c r="R163" s="9">
        <v>337754694</v>
      </c>
      <c r="S163" s="5"/>
      <c r="T163" s="5"/>
      <c r="U163" s="5">
        <v>333394620.55000001</v>
      </c>
      <c r="V163" s="12">
        <f>VLOOKUP(B163,[2]Sheet1!$A:$E,5,0)</f>
        <v>202306</v>
      </c>
    </row>
    <row r="164" spans="1:22" x14ac:dyDescent="0.35">
      <c r="A164" s="1" t="s">
        <v>253</v>
      </c>
      <c r="B164" s="1" t="s">
        <v>187</v>
      </c>
      <c r="C164" s="1" t="s">
        <v>344</v>
      </c>
      <c r="D164" s="1" t="s">
        <v>234</v>
      </c>
      <c r="E164" s="1" t="s">
        <v>225</v>
      </c>
      <c r="F164" s="4">
        <f>VLOOKUP(B164,'[1]AD Structure'!$P:$U,6,0)</f>
        <v>45027</v>
      </c>
      <c r="G164" s="4">
        <v>44249</v>
      </c>
      <c r="H164" s="5"/>
      <c r="I164" s="5">
        <v>634979.19999999995</v>
      </c>
      <c r="J164" s="5"/>
      <c r="K164" s="5"/>
      <c r="L164" s="5">
        <v>521303.6</v>
      </c>
      <c r="M164" s="5"/>
      <c r="N164" s="5"/>
      <c r="O164" s="5">
        <v>882537.28</v>
      </c>
      <c r="P164" s="5"/>
      <c r="Q164" s="5"/>
      <c r="R164" s="5"/>
      <c r="S164" s="5"/>
      <c r="T164" s="5"/>
      <c r="U164" s="5">
        <v>2038820.0799999998</v>
      </c>
      <c r="V164" s="12"/>
    </row>
    <row r="165" spans="1:22" x14ac:dyDescent="0.35">
      <c r="A165" s="1" t="s">
        <v>235</v>
      </c>
      <c r="B165" s="1" t="s">
        <v>170</v>
      </c>
      <c r="C165" s="1" t="s">
        <v>327</v>
      </c>
      <c r="D165" s="1" t="s">
        <v>234</v>
      </c>
      <c r="E165" s="1" t="s">
        <v>228</v>
      </c>
      <c r="F165" s="4"/>
      <c r="G165" s="4">
        <v>44228</v>
      </c>
      <c r="H165" s="5"/>
      <c r="I165" s="5">
        <v>1550013.04</v>
      </c>
      <c r="J165" s="5"/>
      <c r="K165" s="5"/>
      <c r="L165" s="5">
        <v>60948857.736000016</v>
      </c>
      <c r="M165" s="5"/>
      <c r="N165" s="5"/>
      <c r="O165" s="5">
        <v>67338977.944000006</v>
      </c>
      <c r="P165" s="5"/>
      <c r="Q165" s="5"/>
      <c r="R165" s="5">
        <v>121488352.52000001</v>
      </c>
      <c r="S165" s="5"/>
      <c r="T165" s="5"/>
      <c r="U165" s="5">
        <v>251326201.24000004</v>
      </c>
      <c r="V165" s="12"/>
    </row>
    <row r="166" spans="1:22" x14ac:dyDescent="0.35">
      <c r="A166" s="1" t="s">
        <v>235</v>
      </c>
      <c r="B166" s="1" t="s">
        <v>82</v>
      </c>
      <c r="C166" s="1" t="s">
        <v>303</v>
      </c>
      <c r="D166" s="1" t="s">
        <v>227</v>
      </c>
      <c r="E166" s="1" t="s">
        <v>228</v>
      </c>
      <c r="F166" s="4"/>
      <c r="G166" s="4">
        <v>44228</v>
      </c>
      <c r="H166" s="5">
        <v>4134330</v>
      </c>
      <c r="I166" s="5"/>
      <c r="J166" s="5"/>
      <c r="K166" s="5"/>
      <c r="L166" s="5">
        <v>4376532.3</v>
      </c>
      <c r="M166" s="5"/>
      <c r="N166" s="5"/>
      <c r="O166" s="5">
        <v>21714184.824999999</v>
      </c>
      <c r="P166" s="5"/>
      <c r="Q166" s="5"/>
      <c r="R166" s="5"/>
      <c r="S166" s="5"/>
      <c r="T166" s="5"/>
      <c r="U166" s="5">
        <v>30225047.125</v>
      </c>
      <c r="V166" s="12"/>
    </row>
    <row r="167" spans="1:22" x14ac:dyDescent="0.35">
      <c r="A167" s="1" t="s">
        <v>235</v>
      </c>
      <c r="B167" s="1" t="s">
        <v>172</v>
      </c>
      <c r="C167" s="1" t="s">
        <v>329</v>
      </c>
      <c r="D167" s="1" t="s">
        <v>237</v>
      </c>
      <c r="E167" s="1" t="s">
        <v>228</v>
      </c>
      <c r="F167" s="4"/>
      <c r="G167" s="4">
        <v>44228</v>
      </c>
      <c r="H167" s="5"/>
      <c r="I167" s="5">
        <v>1110650.3</v>
      </c>
      <c r="J167" s="5"/>
      <c r="K167" s="5"/>
      <c r="L167" s="5">
        <v>33459894.507999994</v>
      </c>
      <c r="M167" s="5"/>
      <c r="N167" s="5"/>
      <c r="O167" s="5">
        <v>42460413.387999997</v>
      </c>
      <c r="P167" s="5"/>
      <c r="Q167" s="5"/>
      <c r="R167" s="5">
        <v>83541951.5</v>
      </c>
      <c r="S167" s="5"/>
      <c r="T167" s="5"/>
      <c r="U167" s="5">
        <v>160572909.69599998</v>
      </c>
      <c r="V167" s="12"/>
    </row>
    <row r="168" spans="1:22" x14ac:dyDescent="0.35">
      <c r="A168" s="1" t="s">
        <v>243</v>
      </c>
      <c r="B168" s="1" t="s">
        <v>83</v>
      </c>
      <c r="C168" s="1" t="s">
        <v>414</v>
      </c>
      <c r="D168" s="1" t="s">
        <v>227</v>
      </c>
      <c r="E168" s="1" t="s">
        <v>228</v>
      </c>
      <c r="F168" s="4"/>
      <c r="G168" s="4">
        <v>44889</v>
      </c>
      <c r="H168" s="5"/>
      <c r="I168" s="5"/>
      <c r="J168" s="5"/>
      <c r="K168" s="5"/>
      <c r="L168" s="5"/>
      <c r="M168" s="5"/>
      <c r="N168" s="5">
        <v>889992.5</v>
      </c>
      <c r="O168" s="5">
        <v>1100317.5</v>
      </c>
      <c r="P168" s="5"/>
      <c r="Q168" s="5"/>
      <c r="R168" s="5">
        <v>119372</v>
      </c>
      <c r="S168" s="5"/>
      <c r="T168" s="5"/>
      <c r="U168" s="5">
        <v>2109682</v>
      </c>
      <c r="V168" s="12"/>
    </row>
    <row r="169" spans="1:22" x14ac:dyDescent="0.35">
      <c r="A169" s="1" t="s">
        <v>241</v>
      </c>
      <c r="B169" s="1" t="s">
        <v>55</v>
      </c>
      <c r="C169" s="1" t="s">
        <v>288</v>
      </c>
      <c r="D169" s="1" t="s">
        <v>227</v>
      </c>
      <c r="E169" s="1" t="s">
        <v>225</v>
      </c>
      <c r="F169" s="4">
        <f>VLOOKUP(B169,'[1]AD Structure'!$P:$U,6,0)</f>
        <v>44993</v>
      </c>
      <c r="G169" s="4">
        <v>44274</v>
      </c>
      <c r="H169" s="5"/>
      <c r="I169" s="5">
        <v>47945868</v>
      </c>
      <c r="J169" s="5">
        <v>10102335.600000001</v>
      </c>
      <c r="K169" s="5">
        <v>9535631.6999999993</v>
      </c>
      <c r="L169" s="5">
        <v>19690561.031999998</v>
      </c>
      <c r="M169" s="5"/>
      <c r="N169" s="5"/>
      <c r="O169" s="5"/>
      <c r="P169" s="5"/>
      <c r="Q169" s="5"/>
      <c r="R169" s="5"/>
      <c r="S169" s="5"/>
      <c r="T169" s="5"/>
      <c r="U169" s="5">
        <v>87274396.331999987</v>
      </c>
      <c r="V169" s="12"/>
    </row>
    <row r="170" spans="1:22" x14ac:dyDescent="0.35">
      <c r="A170" s="1" t="s">
        <v>239</v>
      </c>
      <c r="B170" s="1" t="s">
        <v>48</v>
      </c>
      <c r="C170" s="1" t="s">
        <v>281</v>
      </c>
      <c r="D170" s="1" t="s">
        <v>227</v>
      </c>
      <c r="E170" s="1" t="s">
        <v>225</v>
      </c>
      <c r="F170" s="4">
        <f>VLOOKUP(B170,'[1]AD Structure'!$P:$U,6,0)</f>
        <v>45107</v>
      </c>
      <c r="G170" s="4">
        <v>44287</v>
      </c>
      <c r="H170" s="5"/>
      <c r="I170" s="5"/>
      <c r="J170" s="5"/>
      <c r="K170" s="5">
        <v>10058296.5</v>
      </c>
      <c r="L170" s="5">
        <v>105945828.675</v>
      </c>
      <c r="M170" s="5"/>
      <c r="N170" s="5"/>
      <c r="O170" s="5"/>
      <c r="P170" s="5"/>
      <c r="Q170" s="5">
        <v>11081385</v>
      </c>
      <c r="R170" s="5"/>
      <c r="S170" s="5"/>
      <c r="T170" s="5"/>
      <c r="U170" s="5">
        <v>127085510.175</v>
      </c>
      <c r="V170" s="12"/>
    </row>
    <row r="171" spans="1:22" x14ac:dyDescent="0.35">
      <c r="A171" s="1" t="s">
        <v>222</v>
      </c>
      <c r="B171" s="1" t="s">
        <v>175</v>
      </c>
      <c r="C171" s="1" t="s">
        <v>332</v>
      </c>
      <c r="D171" s="1" t="s">
        <v>319</v>
      </c>
      <c r="E171" s="1" t="s">
        <v>228</v>
      </c>
      <c r="F171" s="4"/>
      <c r="G171" s="4">
        <v>44293</v>
      </c>
      <c r="H171" s="5"/>
      <c r="I171" s="5">
        <v>3484674.97</v>
      </c>
      <c r="J171" s="5"/>
      <c r="K171" s="5"/>
      <c r="L171" s="5">
        <v>5485086.25</v>
      </c>
      <c r="M171" s="5"/>
      <c r="N171" s="5"/>
      <c r="O171" s="5">
        <v>55834877.402500004</v>
      </c>
      <c r="P171" s="5"/>
      <c r="Q171" s="5"/>
      <c r="R171" s="5">
        <v>4896490.5850000009</v>
      </c>
      <c r="S171" s="5"/>
      <c r="T171" s="5"/>
      <c r="U171" s="5">
        <v>69701129.207500011</v>
      </c>
      <c r="V171" s="12"/>
    </row>
    <row r="172" spans="1:22" x14ac:dyDescent="0.35">
      <c r="A172" s="1" t="s">
        <v>222</v>
      </c>
      <c r="B172" s="1" t="s">
        <v>6</v>
      </c>
      <c r="C172" s="1" t="s">
        <v>223</v>
      </c>
      <c r="D172" s="1" t="s">
        <v>224</v>
      </c>
      <c r="E172" s="1" t="s">
        <v>225</v>
      </c>
      <c r="F172" s="4">
        <f>VLOOKUP(B172,'[1]AD Structure'!$P:$U,6,0)</f>
        <v>45163</v>
      </c>
      <c r="G172" s="4">
        <v>44351</v>
      </c>
      <c r="H172" s="5"/>
      <c r="I172" s="5">
        <v>1197831.3600000001</v>
      </c>
      <c r="J172" s="5">
        <v>7237264.7999999998</v>
      </c>
      <c r="K172" s="5"/>
      <c r="L172" s="5">
        <v>11528734.140000001</v>
      </c>
      <c r="M172" s="5"/>
      <c r="N172" s="5"/>
      <c r="O172" s="5">
        <v>743042.46</v>
      </c>
      <c r="P172" s="5"/>
      <c r="Q172" s="5"/>
      <c r="R172" s="5"/>
      <c r="S172" s="5"/>
      <c r="T172" s="5"/>
      <c r="U172" s="5">
        <v>20706872.760000002</v>
      </c>
      <c r="V172" s="12"/>
    </row>
    <row r="173" spans="1:22" x14ac:dyDescent="0.35">
      <c r="A173" s="1" t="s">
        <v>222</v>
      </c>
      <c r="B173" s="1" t="s">
        <v>84</v>
      </c>
      <c r="C173" s="1" t="s">
        <v>371</v>
      </c>
      <c r="D173" s="1" t="s">
        <v>232</v>
      </c>
      <c r="E173" s="1" t="s">
        <v>225</v>
      </c>
      <c r="F173" s="4">
        <f>VLOOKUP(B173,'[1]AD Structure'!$P:$U,6,0)</f>
        <v>45163</v>
      </c>
      <c r="G173" s="4">
        <v>44351</v>
      </c>
      <c r="H173" s="5">
        <v>3843135</v>
      </c>
      <c r="I173" s="5">
        <v>8352962.0999999996</v>
      </c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>
        <v>12196097.1</v>
      </c>
      <c r="V173" s="12"/>
    </row>
    <row r="174" spans="1:22" x14ac:dyDescent="0.35">
      <c r="A174" s="1" t="s">
        <v>229</v>
      </c>
      <c r="B174" s="1" t="s">
        <v>85</v>
      </c>
      <c r="C174" s="1" t="s">
        <v>362</v>
      </c>
      <c r="D174" s="1" t="s">
        <v>232</v>
      </c>
      <c r="E174" s="1" t="s">
        <v>225</v>
      </c>
      <c r="F174" s="4">
        <f>VLOOKUP(B174,'[1]AD Structure'!$P:$U,6,0)</f>
        <v>45016</v>
      </c>
      <c r="G174" s="4">
        <v>44351</v>
      </c>
      <c r="H174" s="5"/>
      <c r="I174" s="5">
        <v>18754632</v>
      </c>
      <c r="J174" s="5">
        <v>18610925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>
        <v>37365557</v>
      </c>
      <c r="V174" s="12"/>
    </row>
    <row r="175" spans="1:22" x14ac:dyDescent="0.35">
      <c r="A175" s="1" t="s">
        <v>259</v>
      </c>
      <c r="B175" s="1" t="s">
        <v>86</v>
      </c>
      <c r="C175" s="1" t="s">
        <v>304</v>
      </c>
      <c r="D175" s="1" t="s">
        <v>227</v>
      </c>
      <c r="E175" s="1" t="s">
        <v>225</v>
      </c>
      <c r="F175" s="4">
        <f>VLOOKUP(B175,'[1]AD Structure'!$P:$U,6,0)</f>
        <v>44995</v>
      </c>
      <c r="G175" s="4">
        <v>44357</v>
      </c>
      <c r="H175" s="5">
        <v>14969515.5</v>
      </c>
      <c r="I175" s="5"/>
      <c r="J175" s="5"/>
      <c r="K175" s="5"/>
      <c r="L175" s="5">
        <v>3922031.4000000004</v>
      </c>
      <c r="M175" s="5"/>
      <c r="N175" s="5"/>
      <c r="O175" s="5"/>
      <c r="P175" s="5"/>
      <c r="Q175" s="5"/>
      <c r="R175" s="5"/>
      <c r="S175" s="5"/>
      <c r="T175" s="5"/>
      <c r="U175" s="5">
        <v>18891546.899999999</v>
      </c>
      <c r="V175" s="12"/>
    </row>
    <row r="176" spans="1:22" x14ac:dyDescent="0.35">
      <c r="A176" s="1" t="s">
        <v>250</v>
      </c>
      <c r="B176" s="1" t="s">
        <v>21</v>
      </c>
      <c r="C176" s="1" t="s">
        <v>251</v>
      </c>
      <c r="D176" s="1" t="s">
        <v>227</v>
      </c>
      <c r="E176" s="1" t="s">
        <v>225</v>
      </c>
      <c r="F176" s="4">
        <f>VLOOKUP(B176,'[1]AD Structure'!$P:$U,6,0)</f>
        <v>44976</v>
      </c>
      <c r="G176" s="4">
        <v>44365</v>
      </c>
      <c r="H176" s="5"/>
      <c r="I176" s="5">
        <v>1659325</v>
      </c>
      <c r="J176" s="5"/>
      <c r="K176" s="5"/>
      <c r="L176" s="5">
        <v>1198635</v>
      </c>
      <c r="M176" s="5"/>
      <c r="N176" s="5"/>
      <c r="O176" s="5"/>
      <c r="P176" s="5"/>
      <c r="Q176" s="5"/>
      <c r="R176" s="5"/>
      <c r="S176" s="5"/>
      <c r="T176" s="5"/>
      <c r="U176" s="5">
        <v>2857960</v>
      </c>
      <c r="V176" s="12"/>
    </row>
    <row r="177" spans="1:22" x14ac:dyDescent="0.35">
      <c r="A177" s="1" t="s">
        <v>222</v>
      </c>
      <c r="B177" s="1" t="s">
        <v>17</v>
      </c>
      <c r="C177" s="1" t="s">
        <v>246</v>
      </c>
      <c r="D177" s="1" t="s">
        <v>234</v>
      </c>
      <c r="E177" s="1" t="s">
        <v>225</v>
      </c>
      <c r="F177" s="4">
        <f>VLOOKUP(B177,'[1]AD Structure'!$P:$U,6,0)</f>
        <v>45163</v>
      </c>
      <c r="G177" s="4">
        <v>44386</v>
      </c>
      <c r="H177" s="5"/>
      <c r="I177" s="5">
        <v>113525.44</v>
      </c>
      <c r="J177" s="5"/>
      <c r="K177" s="5"/>
      <c r="L177" s="5">
        <v>1959468.16</v>
      </c>
      <c r="M177" s="5"/>
      <c r="N177" s="5"/>
      <c r="O177" s="5">
        <v>675905.68</v>
      </c>
      <c r="P177" s="5"/>
      <c r="Q177" s="5"/>
      <c r="R177" s="5"/>
      <c r="S177" s="5"/>
      <c r="T177" s="5"/>
      <c r="U177" s="5">
        <v>2748899.28</v>
      </c>
      <c r="V177" s="12"/>
    </row>
    <row r="178" spans="1:22" x14ac:dyDescent="0.35">
      <c r="A178" s="1" t="s">
        <v>222</v>
      </c>
      <c r="B178" s="1" t="s">
        <v>22</v>
      </c>
      <c r="C178" s="1" t="s">
        <v>252</v>
      </c>
      <c r="D178" s="1" t="s">
        <v>227</v>
      </c>
      <c r="E178" s="1" t="s">
        <v>225</v>
      </c>
      <c r="F178" s="4">
        <f>VLOOKUP(B178,'[1]AD Structure'!$P:$U,6,0)</f>
        <v>45163</v>
      </c>
      <c r="G178" s="4">
        <v>44386</v>
      </c>
      <c r="H178" s="5"/>
      <c r="I178" s="5"/>
      <c r="J178" s="5"/>
      <c r="K178" s="5"/>
      <c r="L178" s="5">
        <v>4026450.0000000009</v>
      </c>
      <c r="M178" s="5"/>
      <c r="N178" s="5"/>
      <c r="O178" s="5"/>
      <c r="P178" s="5"/>
      <c r="Q178" s="5"/>
      <c r="R178" s="5"/>
      <c r="S178" s="5"/>
      <c r="T178" s="5"/>
      <c r="U178" s="5">
        <v>4026450.0000000009</v>
      </c>
      <c r="V178" s="12"/>
    </row>
    <row r="179" spans="1:22" x14ac:dyDescent="0.35">
      <c r="A179" s="1" t="s">
        <v>222</v>
      </c>
      <c r="B179" s="1" t="s">
        <v>87</v>
      </c>
      <c r="C179" s="1" t="s">
        <v>305</v>
      </c>
      <c r="D179" s="1" t="s">
        <v>232</v>
      </c>
      <c r="E179" s="1" t="s">
        <v>225</v>
      </c>
      <c r="F179" s="4">
        <f>VLOOKUP(B179,'[1]AD Structure'!$P:$U,6,0)</f>
        <v>45163</v>
      </c>
      <c r="G179" s="4">
        <v>44404</v>
      </c>
      <c r="H179" s="5"/>
      <c r="I179" s="5"/>
      <c r="J179" s="5"/>
      <c r="K179" s="5"/>
      <c r="L179" s="5">
        <v>8317443.120000001</v>
      </c>
      <c r="M179" s="5"/>
      <c r="N179" s="5"/>
      <c r="O179" s="5">
        <v>3376518.6</v>
      </c>
      <c r="P179" s="5"/>
      <c r="Q179" s="5"/>
      <c r="R179" s="5"/>
      <c r="S179" s="5"/>
      <c r="T179" s="5"/>
      <c r="U179" s="5">
        <v>11693961.720000001</v>
      </c>
      <c r="V179" s="12"/>
    </row>
    <row r="180" spans="1:22" x14ac:dyDescent="0.35">
      <c r="A180" s="1" t="s">
        <v>257</v>
      </c>
      <c r="B180" s="1" t="s">
        <v>88</v>
      </c>
      <c r="C180" s="1" t="s">
        <v>306</v>
      </c>
      <c r="D180" s="1" t="s">
        <v>227</v>
      </c>
      <c r="E180" s="1" t="s">
        <v>228</v>
      </c>
      <c r="F180" s="4"/>
      <c r="G180" s="4">
        <v>44410</v>
      </c>
      <c r="H180" s="5">
        <v>9295839</v>
      </c>
      <c r="I180" s="5">
        <v>5060946</v>
      </c>
      <c r="J180" s="5"/>
      <c r="K180" s="5"/>
      <c r="L180" s="5">
        <v>8990887.5</v>
      </c>
      <c r="M180" s="5">
        <v>28422012.000000007</v>
      </c>
      <c r="N180" s="5">
        <v>20056180.800000004</v>
      </c>
      <c r="O180" s="5"/>
      <c r="P180" s="5"/>
      <c r="Q180" s="5"/>
      <c r="R180" s="5"/>
      <c r="S180" s="5"/>
      <c r="T180" s="5"/>
      <c r="U180" s="5">
        <v>71825865.300000012</v>
      </c>
      <c r="V180" s="12"/>
    </row>
    <row r="181" spans="1:22" x14ac:dyDescent="0.35">
      <c r="A181" s="1" t="s">
        <v>222</v>
      </c>
      <c r="B181" s="1" t="s">
        <v>188</v>
      </c>
      <c r="C181" s="1" t="s">
        <v>345</v>
      </c>
      <c r="D181" s="1" t="s">
        <v>227</v>
      </c>
      <c r="E181" s="1" t="s">
        <v>228</v>
      </c>
      <c r="F181" s="4"/>
      <c r="G181" s="4">
        <v>44425</v>
      </c>
      <c r="H181" s="5"/>
      <c r="I181" s="5">
        <v>751878.8</v>
      </c>
      <c r="J181" s="5"/>
      <c r="K181" s="5"/>
      <c r="L181" s="5">
        <v>520444.64</v>
      </c>
      <c r="M181" s="5"/>
      <c r="N181" s="5"/>
      <c r="O181" s="5">
        <v>653044.80000000005</v>
      </c>
      <c r="P181" s="5"/>
      <c r="Q181" s="5"/>
      <c r="R181" s="5"/>
      <c r="S181" s="5"/>
      <c r="T181" s="5"/>
      <c r="U181" s="5">
        <v>1925368.24</v>
      </c>
      <c r="V181" s="12"/>
    </row>
    <row r="182" spans="1:22" x14ac:dyDescent="0.35">
      <c r="A182" s="1" t="s">
        <v>222</v>
      </c>
      <c r="B182" s="1" t="s">
        <v>16</v>
      </c>
      <c r="C182" s="1" t="s">
        <v>245</v>
      </c>
      <c r="D182" s="1" t="s">
        <v>232</v>
      </c>
      <c r="E182" s="1" t="s">
        <v>225</v>
      </c>
      <c r="F182" s="4">
        <f>VLOOKUP(B182,'[1]AD Structure'!$P:$U,6,0)</f>
        <v>45167</v>
      </c>
      <c r="G182" s="4">
        <v>44432</v>
      </c>
      <c r="H182" s="5"/>
      <c r="I182" s="5">
        <v>208950</v>
      </c>
      <c r="J182" s="5"/>
      <c r="K182" s="5"/>
      <c r="L182" s="5">
        <v>2025900</v>
      </c>
      <c r="M182" s="5">
        <v>866011.32000000007</v>
      </c>
      <c r="N182" s="5">
        <v>9292492.7999999989</v>
      </c>
      <c r="O182" s="5">
        <v>2525551</v>
      </c>
      <c r="P182" s="5"/>
      <c r="Q182" s="5">
        <v>3243996</v>
      </c>
      <c r="R182" s="5">
        <v>494384</v>
      </c>
      <c r="S182" s="5"/>
      <c r="T182" s="5"/>
      <c r="U182" s="5">
        <v>18657285.119999997</v>
      </c>
      <c r="V182" s="12"/>
    </row>
    <row r="183" spans="1:22" x14ac:dyDescent="0.35">
      <c r="A183" s="1" t="s">
        <v>239</v>
      </c>
      <c r="B183" s="1" t="s">
        <v>89</v>
      </c>
      <c r="C183" s="1" t="s">
        <v>388</v>
      </c>
      <c r="D183" s="1" t="s">
        <v>232</v>
      </c>
      <c r="E183" s="1" t="s">
        <v>225</v>
      </c>
      <c r="F183" s="4">
        <f>VLOOKUP(B183,'[1]AD Structure'!$P:$U,6,0)</f>
        <v>44985</v>
      </c>
      <c r="G183" s="4">
        <v>44446</v>
      </c>
      <c r="H183" s="5"/>
      <c r="I183" s="5">
        <v>25534</v>
      </c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>
        <v>25534</v>
      </c>
      <c r="V183" s="12"/>
    </row>
    <row r="184" spans="1:22" x14ac:dyDescent="0.35">
      <c r="A184" s="1" t="s">
        <v>239</v>
      </c>
      <c r="B184" s="1" t="s">
        <v>90</v>
      </c>
      <c r="C184" s="1" t="s">
        <v>389</v>
      </c>
      <c r="D184" s="1" t="s">
        <v>232</v>
      </c>
      <c r="E184" s="1" t="s">
        <v>225</v>
      </c>
      <c r="F184" s="4">
        <f>VLOOKUP(B184,'[1]AD Structure'!$P:$U,6,0)</f>
        <v>45084</v>
      </c>
      <c r="G184" s="4">
        <v>44446</v>
      </c>
      <c r="H184" s="5"/>
      <c r="I184" s="5">
        <v>4168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>
        <v>4168</v>
      </c>
      <c r="V184" s="12"/>
    </row>
    <row r="185" spans="1:22" x14ac:dyDescent="0.35">
      <c r="A185" s="1" t="s">
        <v>253</v>
      </c>
      <c r="B185" s="1" t="s">
        <v>23</v>
      </c>
      <c r="C185" s="1" t="s">
        <v>254</v>
      </c>
      <c r="D185" s="1" t="s">
        <v>232</v>
      </c>
      <c r="E185" s="1" t="s">
        <v>225</v>
      </c>
      <c r="F185" s="4">
        <f>VLOOKUP(B185,'[1]AD Structure'!$P:$U,6,0)</f>
        <v>45072</v>
      </c>
      <c r="G185" s="4">
        <v>44487</v>
      </c>
      <c r="H185" s="5"/>
      <c r="I185" s="5"/>
      <c r="J185" s="5"/>
      <c r="K185" s="5"/>
      <c r="L185" s="5">
        <v>733464</v>
      </c>
      <c r="M185" s="5"/>
      <c r="N185" s="5"/>
      <c r="O185" s="5"/>
      <c r="P185" s="5"/>
      <c r="Q185" s="5"/>
      <c r="R185" s="5"/>
      <c r="S185" s="5"/>
      <c r="T185" s="5"/>
      <c r="U185" s="5">
        <v>733464</v>
      </c>
      <c r="V185" s="12"/>
    </row>
    <row r="186" spans="1:22" x14ac:dyDescent="0.35">
      <c r="A186" s="1" t="s">
        <v>241</v>
      </c>
      <c r="B186" s="1" t="s">
        <v>25</v>
      </c>
      <c r="C186" s="1" t="s">
        <v>256</v>
      </c>
      <c r="D186" s="1" t="s">
        <v>227</v>
      </c>
      <c r="E186" s="1" t="s">
        <v>225</v>
      </c>
      <c r="F186" s="4">
        <f>VLOOKUP(B186,'[1]AD Structure'!$P:$U,6,0)</f>
        <v>45001</v>
      </c>
      <c r="G186" s="4">
        <v>44490</v>
      </c>
      <c r="H186" s="5"/>
      <c r="I186" s="5">
        <v>635225</v>
      </c>
      <c r="J186" s="5"/>
      <c r="K186" s="5"/>
      <c r="L186" s="5">
        <v>202480</v>
      </c>
      <c r="M186" s="5"/>
      <c r="N186" s="5"/>
      <c r="O186" s="5"/>
      <c r="P186" s="5"/>
      <c r="Q186" s="5"/>
      <c r="R186" s="5"/>
      <c r="S186" s="5"/>
      <c r="T186" s="5"/>
      <c r="U186" s="5">
        <v>837705</v>
      </c>
      <c r="V186" s="12"/>
    </row>
    <row r="187" spans="1:22" x14ac:dyDescent="0.35">
      <c r="A187" s="1" t="s">
        <v>222</v>
      </c>
      <c r="B187" s="1" t="s">
        <v>216</v>
      </c>
      <c r="C187" s="1" t="s">
        <v>386</v>
      </c>
      <c r="D187" s="1" t="s">
        <v>232</v>
      </c>
      <c r="E187" s="1" t="s">
        <v>225</v>
      </c>
      <c r="F187" s="4">
        <f>VLOOKUP(B187,'[1]AD Structure'!$P:$U,6,0)</f>
        <v>44926</v>
      </c>
      <c r="G187" s="4">
        <v>44501</v>
      </c>
      <c r="H187" s="5"/>
      <c r="I187" s="5">
        <v>64172</v>
      </c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>
        <v>64172</v>
      </c>
      <c r="V187" s="12"/>
    </row>
    <row r="188" spans="1:22" x14ac:dyDescent="0.35">
      <c r="A188" s="1" t="s">
        <v>241</v>
      </c>
      <c r="B188" s="1" t="s">
        <v>91</v>
      </c>
      <c r="C188" s="1" t="s">
        <v>385</v>
      </c>
      <c r="D188" s="1" t="s">
        <v>232</v>
      </c>
      <c r="E188" s="1" t="s">
        <v>225</v>
      </c>
      <c r="F188" s="4">
        <f>VLOOKUP(B188,'[1]AD Structure'!$P:$U,6,0)</f>
        <v>45054</v>
      </c>
      <c r="G188" s="4">
        <v>44515</v>
      </c>
      <c r="H188" s="5"/>
      <c r="I188" s="5">
        <v>102460</v>
      </c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>
        <v>102460</v>
      </c>
      <c r="V188" s="12"/>
    </row>
    <row r="189" spans="1:22" x14ac:dyDescent="0.35">
      <c r="A189" s="1" t="s">
        <v>243</v>
      </c>
      <c r="B189" s="1" t="s">
        <v>215</v>
      </c>
      <c r="C189" s="1" t="s">
        <v>384</v>
      </c>
      <c r="D189" s="1" t="s">
        <v>227</v>
      </c>
      <c r="E189" s="1" t="s">
        <v>225</v>
      </c>
      <c r="F189" s="4">
        <f>VLOOKUP(B189,'[1]AD Structure'!$P:$U,6,0)</f>
        <v>44926</v>
      </c>
      <c r="G189" s="4">
        <v>44531</v>
      </c>
      <c r="H189" s="5"/>
      <c r="I189" s="5">
        <v>521454</v>
      </c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521454</v>
      </c>
      <c r="V189" s="12"/>
    </row>
    <row r="190" spans="1:22" x14ac:dyDescent="0.35">
      <c r="A190" s="1" t="s">
        <v>243</v>
      </c>
      <c r="B190" s="1" t="s">
        <v>92</v>
      </c>
      <c r="C190" s="1" t="s">
        <v>415</v>
      </c>
      <c r="D190" s="1" t="s">
        <v>232</v>
      </c>
      <c r="E190" s="1" t="s">
        <v>228</v>
      </c>
      <c r="F190" s="4"/>
      <c r="G190" s="4">
        <v>45026</v>
      </c>
      <c r="H190" s="5"/>
      <c r="I190" s="5"/>
      <c r="J190" s="5"/>
      <c r="K190" s="5"/>
      <c r="L190" s="5"/>
      <c r="M190" s="5"/>
      <c r="N190" s="5"/>
      <c r="O190" s="5"/>
      <c r="P190" s="5">
        <v>3048834.5</v>
      </c>
      <c r="Q190" s="5">
        <v>6481436</v>
      </c>
      <c r="R190" s="5">
        <v>776091.52</v>
      </c>
      <c r="S190" s="5"/>
      <c r="T190" s="5"/>
      <c r="U190" s="5">
        <v>10306362.02</v>
      </c>
      <c r="V190" s="12"/>
    </row>
    <row r="191" spans="1:22" x14ac:dyDescent="0.35">
      <c r="A191" s="1" t="s">
        <v>239</v>
      </c>
      <c r="B191" s="1" t="s">
        <v>54</v>
      </c>
      <c r="C191" s="1" t="s">
        <v>287</v>
      </c>
      <c r="D191" s="1" t="s">
        <v>227</v>
      </c>
      <c r="E191" s="1" t="s">
        <v>225</v>
      </c>
      <c r="F191" s="4">
        <f>VLOOKUP(B191,'[1]AD Structure'!$P:$U,6,0)</f>
        <v>45167</v>
      </c>
      <c r="G191" s="4">
        <v>44546</v>
      </c>
      <c r="H191" s="5">
        <v>7908773.04</v>
      </c>
      <c r="I191" s="5">
        <v>15257847.6</v>
      </c>
      <c r="J191" s="5">
        <v>15383196</v>
      </c>
      <c r="K191" s="5"/>
      <c r="L191" s="5">
        <v>55080946.200000003</v>
      </c>
      <c r="M191" s="5"/>
      <c r="N191" s="5"/>
      <c r="O191" s="5"/>
      <c r="P191" s="5">
        <v>66527011.200000003</v>
      </c>
      <c r="Q191" s="5">
        <v>63350655.200000003</v>
      </c>
      <c r="R191" s="5">
        <v>68871472.15200001</v>
      </c>
      <c r="S191" s="5"/>
      <c r="T191" s="5"/>
      <c r="U191" s="5">
        <v>292379901.39200002</v>
      </c>
      <c r="V191" s="12"/>
    </row>
    <row r="192" spans="1:22" x14ac:dyDescent="0.35">
      <c r="A192" s="1" t="s">
        <v>239</v>
      </c>
      <c r="B192" s="1" t="s">
        <v>93</v>
      </c>
      <c r="C192" s="1" t="s">
        <v>307</v>
      </c>
      <c r="D192" s="1" t="s">
        <v>227</v>
      </c>
      <c r="E192" s="1" t="s">
        <v>225</v>
      </c>
      <c r="F192" s="4">
        <f>VLOOKUP(B192,'[1]AD Structure'!$P:$U,6,0)</f>
        <v>45166</v>
      </c>
      <c r="G192" s="4">
        <v>44550</v>
      </c>
      <c r="H192" s="5"/>
      <c r="I192" s="5"/>
      <c r="J192" s="5"/>
      <c r="K192" s="5"/>
      <c r="L192" s="5">
        <v>46151560</v>
      </c>
      <c r="M192" s="5"/>
      <c r="N192" s="5"/>
      <c r="O192" s="5">
        <v>102068</v>
      </c>
      <c r="P192" s="5"/>
      <c r="Q192" s="5"/>
      <c r="R192" s="5"/>
      <c r="S192" s="5"/>
      <c r="T192" s="5"/>
      <c r="U192" s="5">
        <v>46253628</v>
      </c>
      <c r="V192" s="12"/>
    </row>
    <row r="193" spans="1:22" x14ac:dyDescent="0.35">
      <c r="A193" s="1" t="s">
        <v>257</v>
      </c>
      <c r="B193" s="1" t="s">
        <v>190</v>
      </c>
      <c r="C193" s="1" t="s">
        <v>347</v>
      </c>
      <c r="D193" s="1" t="s">
        <v>234</v>
      </c>
      <c r="E193" s="1" t="s">
        <v>228</v>
      </c>
      <c r="F193" s="4"/>
      <c r="G193" s="4">
        <v>44565</v>
      </c>
      <c r="H193" s="5"/>
      <c r="I193" s="5">
        <v>834631.44</v>
      </c>
      <c r="J193" s="5"/>
      <c r="K193" s="5"/>
      <c r="L193" s="5">
        <v>294779.2</v>
      </c>
      <c r="M193" s="5"/>
      <c r="N193" s="5"/>
      <c r="O193" s="5"/>
      <c r="P193" s="5"/>
      <c r="Q193" s="5"/>
      <c r="R193" s="5">
        <v>541810.56000000006</v>
      </c>
      <c r="S193" s="5"/>
      <c r="T193" s="5"/>
      <c r="U193" s="5">
        <v>1671221.2</v>
      </c>
      <c r="V193" s="12"/>
    </row>
    <row r="194" spans="1:22" x14ac:dyDescent="0.35">
      <c r="A194" s="1" t="s">
        <v>259</v>
      </c>
      <c r="B194" s="1" t="s">
        <v>40</v>
      </c>
      <c r="C194" s="1" t="s">
        <v>273</v>
      </c>
      <c r="D194" s="1" t="s">
        <v>237</v>
      </c>
      <c r="E194" s="1" t="s">
        <v>228</v>
      </c>
      <c r="F194" s="4"/>
      <c r="G194" s="4">
        <v>44565</v>
      </c>
      <c r="H194" s="5">
        <v>54061788</v>
      </c>
      <c r="I194" s="5">
        <v>84849548</v>
      </c>
      <c r="J194" s="5">
        <v>85699414</v>
      </c>
      <c r="K194" s="5">
        <v>107675760</v>
      </c>
      <c r="L194" s="5">
        <v>325040041.60000002</v>
      </c>
      <c r="M194" s="5">
        <v>9879210.3000000007</v>
      </c>
      <c r="N194" s="5">
        <v>90328404.599999994</v>
      </c>
      <c r="O194" s="5">
        <v>83790023.449999988</v>
      </c>
      <c r="P194" s="5"/>
      <c r="Q194" s="5"/>
      <c r="R194" s="5">
        <v>112866152.39999999</v>
      </c>
      <c r="S194" s="5"/>
      <c r="T194" s="5">
        <v>0</v>
      </c>
      <c r="U194" s="5">
        <v>954190342.35000002</v>
      </c>
      <c r="V194" s="12"/>
    </row>
    <row r="195" spans="1:22" x14ac:dyDescent="0.35">
      <c r="A195" s="1" t="s">
        <v>239</v>
      </c>
      <c r="B195" s="1" t="s">
        <v>42</v>
      </c>
      <c r="C195" s="1" t="s">
        <v>275</v>
      </c>
      <c r="D195" s="1" t="s">
        <v>227</v>
      </c>
      <c r="E195" s="1" t="s">
        <v>228</v>
      </c>
      <c r="F195" s="4"/>
      <c r="G195" s="4">
        <v>44565</v>
      </c>
      <c r="H195" s="5">
        <v>3132738</v>
      </c>
      <c r="I195" s="5">
        <v>17824275</v>
      </c>
      <c r="J195" s="5">
        <v>61593212.799999997</v>
      </c>
      <c r="K195" s="5">
        <v>64017738.400000006</v>
      </c>
      <c r="L195" s="5">
        <v>237655934.64000002</v>
      </c>
      <c r="M195" s="5"/>
      <c r="N195" s="5">
        <v>56252651</v>
      </c>
      <c r="O195" s="5">
        <v>140975161.59999999</v>
      </c>
      <c r="P195" s="5">
        <v>75694512.960000008</v>
      </c>
      <c r="Q195" s="5">
        <v>52317410.240000002</v>
      </c>
      <c r="R195" s="5">
        <v>24021266.850000001</v>
      </c>
      <c r="S195" s="5">
        <v>0</v>
      </c>
      <c r="T195" s="5">
        <v>0</v>
      </c>
      <c r="U195" s="5">
        <v>733484901.49000013</v>
      </c>
      <c r="V195" s="12"/>
    </row>
    <row r="196" spans="1:22" x14ac:dyDescent="0.35">
      <c r="A196" s="1" t="s">
        <v>222</v>
      </c>
      <c r="B196" s="1" t="s">
        <v>24</v>
      </c>
      <c r="C196" s="1" t="s">
        <v>255</v>
      </c>
      <c r="D196" s="1" t="s">
        <v>227</v>
      </c>
      <c r="E196" s="1" t="s">
        <v>228</v>
      </c>
      <c r="F196" s="4"/>
      <c r="G196" s="4">
        <v>44567</v>
      </c>
      <c r="H196" s="5"/>
      <c r="I196" s="5">
        <v>8527404</v>
      </c>
      <c r="J196" s="5">
        <v>3150399</v>
      </c>
      <c r="K196" s="5">
        <v>13282858.800000001</v>
      </c>
      <c r="L196" s="5">
        <v>24647483.851999998</v>
      </c>
      <c r="M196" s="5">
        <v>13287021.699999999</v>
      </c>
      <c r="N196" s="5">
        <v>30608005.300000001</v>
      </c>
      <c r="O196" s="5">
        <v>35179361</v>
      </c>
      <c r="P196" s="5">
        <v>76056164</v>
      </c>
      <c r="Q196" s="5">
        <v>88902983.599999994</v>
      </c>
      <c r="R196" s="5">
        <v>94626285.600000009</v>
      </c>
      <c r="S196" s="5">
        <v>76181883.200000003</v>
      </c>
      <c r="T196" s="5"/>
      <c r="U196" s="5">
        <v>464449850.05199999</v>
      </c>
      <c r="V196" s="12"/>
    </row>
    <row r="197" spans="1:22" x14ac:dyDescent="0.35">
      <c r="A197" s="1" t="s">
        <v>222</v>
      </c>
      <c r="B197" s="1" t="s">
        <v>18</v>
      </c>
      <c r="C197" s="1" t="s">
        <v>247</v>
      </c>
      <c r="D197" s="1" t="s">
        <v>227</v>
      </c>
      <c r="E197" s="1" t="s">
        <v>228</v>
      </c>
      <c r="F197" s="4"/>
      <c r="G197" s="4">
        <v>44573</v>
      </c>
      <c r="H197" s="5">
        <v>51235047.600000001</v>
      </c>
      <c r="I197" s="5">
        <v>74334571.579999998</v>
      </c>
      <c r="J197" s="5">
        <v>52691989.700000003</v>
      </c>
      <c r="K197" s="5">
        <v>25159113.300000001</v>
      </c>
      <c r="L197" s="5">
        <v>113604687.99000001</v>
      </c>
      <c r="M197" s="5"/>
      <c r="N197" s="5">
        <v>3870720</v>
      </c>
      <c r="O197" s="5">
        <v>18021899.699999999</v>
      </c>
      <c r="P197" s="5"/>
      <c r="Q197" s="5"/>
      <c r="R197" s="5"/>
      <c r="S197" s="5"/>
      <c r="T197" s="5"/>
      <c r="U197" s="5">
        <v>338918029.87</v>
      </c>
      <c r="V197" s="12"/>
    </row>
    <row r="198" spans="1:22" x14ac:dyDescent="0.35">
      <c r="A198" s="1" t="s">
        <v>259</v>
      </c>
      <c r="B198" s="1" t="s">
        <v>41</v>
      </c>
      <c r="C198" s="1" t="s">
        <v>274</v>
      </c>
      <c r="D198" s="1" t="s">
        <v>237</v>
      </c>
      <c r="E198" s="1" t="s">
        <v>228</v>
      </c>
      <c r="F198" s="4"/>
      <c r="G198" s="4">
        <v>44603</v>
      </c>
      <c r="H198" s="5">
        <v>24875173.399999999</v>
      </c>
      <c r="I198" s="5">
        <v>68393424</v>
      </c>
      <c r="J198" s="5">
        <v>121219698.59999999</v>
      </c>
      <c r="K198" s="5">
        <v>105852218.14</v>
      </c>
      <c r="L198" s="5">
        <v>203200444.03999996</v>
      </c>
      <c r="M198" s="5"/>
      <c r="N198" s="5"/>
      <c r="O198" s="5">
        <v>188012355.88749999</v>
      </c>
      <c r="P198" s="5"/>
      <c r="Q198" s="5"/>
      <c r="R198" s="5">
        <v>193010678.82249999</v>
      </c>
      <c r="S198" s="5"/>
      <c r="T198" s="5"/>
      <c r="U198" s="5">
        <v>904563992.88999987</v>
      </c>
      <c r="V198" s="12"/>
    </row>
    <row r="199" spans="1:22" x14ac:dyDescent="0.35">
      <c r="A199" s="1" t="s">
        <v>239</v>
      </c>
      <c r="B199" s="1" t="s">
        <v>49</v>
      </c>
      <c r="C199" s="1" t="s">
        <v>282</v>
      </c>
      <c r="D199" s="1" t="s">
        <v>227</v>
      </c>
      <c r="E199" s="1" t="s">
        <v>225</v>
      </c>
      <c r="F199" s="4">
        <f>VLOOKUP(B199,'[1]AD Structure'!$P:$U,6,0)</f>
        <v>45167</v>
      </c>
      <c r="G199" s="4">
        <v>44603</v>
      </c>
      <c r="H199" s="5"/>
      <c r="I199" s="5">
        <v>9867858</v>
      </c>
      <c r="J199" s="5">
        <v>19281055.5</v>
      </c>
      <c r="K199" s="5">
        <v>60180512</v>
      </c>
      <c r="L199" s="5">
        <v>32654888.100000001</v>
      </c>
      <c r="M199" s="5"/>
      <c r="N199" s="5"/>
      <c r="O199" s="5"/>
      <c r="P199" s="5"/>
      <c r="Q199" s="5"/>
      <c r="R199" s="5"/>
      <c r="S199" s="5"/>
      <c r="T199" s="5"/>
      <c r="U199" s="5">
        <v>121984313.59999999</v>
      </c>
      <c r="V199" s="12"/>
    </row>
    <row r="200" spans="1:22" x14ac:dyDescent="0.35">
      <c r="A200" s="1" t="s">
        <v>250</v>
      </c>
      <c r="B200" s="1" t="s">
        <v>94</v>
      </c>
      <c r="C200" s="1" t="s">
        <v>660</v>
      </c>
      <c r="D200" s="1" t="s">
        <v>232</v>
      </c>
      <c r="E200" s="1" t="s">
        <v>225</v>
      </c>
      <c r="F200" s="4">
        <f>VLOOKUP(B200,'[1]AD Structure'!$P:$U,6,0)</f>
        <v>45016</v>
      </c>
      <c r="G200" s="4">
        <v>44603</v>
      </c>
      <c r="H200" s="5"/>
      <c r="I200" s="5"/>
      <c r="J200" s="5"/>
      <c r="K200" s="5"/>
      <c r="L200" s="5"/>
      <c r="M200" s="5"/>
      <c r="N200" s="5"/>
      <c r="O200" s="5">
        <v>1264929</v>
      </c>
      <c r="P200" s="5"/>
      <c r="Q200" s="5"/>
      <c r="R200" s="5"/>
      <c r="S200" s="5"/>
      <c r="T200" s="5"/>
      <c r="U200" s="5">
        <v>1264929</v>
      </c>
      <c r="V200" s="12"/>
    </row>
    <row r="201" spans="1:22" x14ac:dyDescent="0.35">
      <c r="A201" s="1" t="s">
        <v>253</v>
      </c>
      <c r="B201" s="1" t="s">
        <v>30</v>
      </c>
      <c r="C201" s="1" t="s">
        <v>263</v>
      </c>
      <c r="D201" s="1" t="s">
        <v>232</v>
      </c>
      <c r="E201" s="1" t="s">
        <v>225</v>
      </c>
      <c r="F201" s="4">
        <f>VLOOKUP(B201,'[1]AD Structure'!$P:$U,6,0)</f>
        <v>45029</v>
      </c>
      <c r="G201" s="4">
        <v>44607</v>
      </c>
      <c r="H201" s="5"/>
      <c r="I201" s="5"/>
      <c r="J201" s="5"/>
      <c r="K201" s="5"/>
      <c r="L201" s="5">
        <v>82866</v>
      </c>
      <c r="M201" s="5"/>
      <c r="N201" s="5"/>
      <c r="O201" s="5"/>
      <c r="P201" s="5"/>
      <c r="Q201" s="5"/>
      <c r="R201" s="5"/>
      <c r="S201" s="5"/>
      <c r="T201" s="5"/>
      <c r="U201" s="5">
        <v>82866</v>
      </c>
      <c r="V201" s="12"/>
    </row>
    <row r="202" spans="1:22" x14ac:dyDescent="0.35">
      <c r="A202" s="1" t="s">
        <v>250</v>
      </c>
      <c r="B202" s="1" t="s">
        <v>95</v>
      </c>
      <c r="C202" s="1" t="s">
        <v>383</v>
      </c>
      <c r="D202" s="1" t="s">
        <v>232</v>
      </c>
      <c r="E202" s="1" t="s">
        <v>225</v>
      </c>
      <c r="F202" s="4">
        <f>VLOOKUP(B202,'[1]AD Structure'!$P:$U,6,0)</f>
        <v>45077</v>
      </c>
      <c r="G202" s="4">
        <v>44621</v>
      </c>
      <c r="H202" s="5"/>
      <c r="I202" s="5">
        <v>874828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>
        <v>874828</v>
      </c>
      <c r="V202" s="12"/>
    </row>
    <row r="203" spans="1:22" x14ac:dyDescent="0.35">
      <c r="A203" s="1" t="s">
        <v>253</v>
      </c>
      <c r="B203" s="1" t="s">
        <v>186</v>
      </c>
      <c r="C203" s="1" t="s">
        <v>343</v>
      </c>
      <c r="D203" s="1" t="s">
        <v>234</v>
      </c>
      <c r="E203" s="1" t="s">
        <v>225</v>
      </c>
      <c r="F203" s="4">
        <f>VLOOKUP(B203,'[1]AD Structure'!$P:$U,6,0)</f>
        <v>45159</v>
      </c>
      <c r="G203" s="4">
        <v>44634</v>
      </c>
      <c r="H203" s="5"/>
      <c r="I203" s="5">
        <v>261556.48000000001</v>
      </c>
      <c r="J203" s="5"/>
      <c r="K203" s="5"/>
      <c r="L203" s="5">
        <v>617143.19999999995</v>
      </c>
      <c r="M203" s="5"/>
      <c r="N203" s="5"/>
      <c r="O203" s="5"/>
      <c r="P203" s="5"/>
      <c r="Q203" s="5"/>
      <c r="R203" s="5"/>
      <c r="S203" s="5"/>
      <c r="T203" s="5"/>
      <c r="U203" s="5">
        <v>878699.67999999993</v>
      </c>
      <c r="V203" s="12"/>
    </row>
    <row r="204" spans="1:22" x14ac:dyDescent="0.35">
      <c r="A204" s="1" t="s">
        <v>235</v>
      </c>
      <c r="B204" s="1" t="s">
        <v>96</v>
      </c>
      <c r="C204" s="1" t="s">
        <v>308</v>
      </c>
      <c r="D204" s="1" t="s">
        <v>227</v>
      </c>
      <c r="E204" s="1" t="s">
        <v>228</v>
      </c>
      <c r="F204" s="4"/>
      <c r="G204" s="4">
        <v>44641</v>
      </c>
      <c r="H204" s="5">
        <v>10670938.25</v>
      </c>
      <c r="I204" s="5">
        <v>12477602.300000001</v>
      </c>
      <c r="J204" s="5">
        <v>7550352.9500000002</v>
      </c>
      <c r="K204" s="5"/>
      <c r="L204" s="5">
        <v>16226161.380000001</v>
      </c>
      <c r="M204" s="5"/>
      <c r="N204" s="5"/>
      <c r="O204" s="5">
        <v>16968026.600000001</v>
      </c>
      <c r="P204" s="5"/>
      <c r="Q204" s="5"/>
      <c r="R204" s="5">
        <v>55810435.520000003</v>
      </c>
      <c r="S204" s="5"/>
      <c r="T204" s="5">
        <v>3000000</v>
      </c>
      <c r="U204" s="5">
        <v>122703517</v>
      </c>
      <c r="V204" s="12"/>
    </row>
    <row r="205" spans="1:22" x14ac:dyDescent="0.35">
      <c r="A205" s="1" t="s">
        <v>241</v>
      </c>
      <c r="B205" s="1" t="s">
        <v>97</v>
      </c>
      <c r="C205" s="1" t="s">
        <v>309</v>
      </c>
      <c r="D205" s="1" t="s">
        <v>232</v>
      </c>
      <c r="E205" s="1" t="s">
        <v>228</v>
      </c>
      <c r="F205" s="4"/>
      <c r="G205" s="4">
        <v>44643</v>
      </c>
      <c r="H205" s="5"/>
      <c r="I205" s="5">
        <v>10191290.300000001</v>
      </c>
      <c r="J205" s="5">
        <v>1962646</v>
      </c>
      <c r="K205" s="5">
        <v>6332968.6500000004</v>
      </c>
      <c r="L205" s="5">
        <v>13306532.4</v>
      </c>
      <c r="M205" s="5"/>
      <c r="N205" s="5"/>
      <c r="O205" s="5"/>
      <c r="P205" s="5">
        <v>8024832.9000000004</v>
      </c>
      <c r="Q205" s="5"/>
      <c r="R205" s="5"/>
      <c r="S205" s="5"/>
      <c r="T205" s="5"/>
      <c r="U205" s="5">
        <v>39818270.25</v>
      </c>
      <c r="V205" s="12"/>
    </row>
    <row r="206" spans="1:22" x14ac:dyDescent="0.35">
      <c r="A206" s="1" t="s">
        <v>241</v>
      </c>
      <c r="B206" s="1" t="s">
        <v>98</v>
      </c>
      <c r="C206" s="1" t="s">
        <v>381</v>
      </c>
      <c r="D206" s="1" t="s">
        <v>232</v>
      </c>
      <c r="E206" s="1" t="s">
        <v>228</v>
      </c>
      <c r="F206" s="4"/>
      <c r="G206" s="4">
        <v>44643</v>
      </c>
      <c r="H206" s="5"/>
      <c r="I206" s="5">
        <v>5488508</v>
      </c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>
        <v>5488508</v>
      </c>
      <c r="V206" s="12"/>
    </row>
    <row r="207" spans="1:22" x14ac:dyDescent="0.35">
      <c r="A207" s="1" t="s">
        <v>257</v>
      </c>
      <c r="B207" s="1" t="s">
        <v>26</v>
      </c>
      <c r="C207" s="1" t="s">
        <v>258</v>
      </c>
      <c r="D207" s="1" t="s">
        <v>227</v>
      </c>
      <c r="E207" s="1" t="s">
        <v>228</v>
      </c>
      <c r="F207" s="4"/>
      <c r="G207" s="4">
        <v>44652</v>
      </c>
      <c r="H207" s="5">
        <v>1399206.5</v>
      </c>
      <c r="I207" s="5">
        <v>11843162</v>
      </c>
      <c r="J207" s="5">
        <v>1842370</v>
      </c>
      <c r="K207" s="5"/>
      <c r="L207" s="5">
        <v>151055</v>
      </c>
      <c r="M207" s="5"/>
      <c r="N207" s="5"/>
      <c r="O207" s="5"/>
      <c r="P207" s="5"/>
      <c r="Q207" s="5"/>
      <c r="R207" s="5"/>
      <c r="S207" s="5"/>
      <c r="T207" s="5"/>
      <c r="U207" s="5">
        <v>15235793.5</v>
      </c>
      <c r="V207" s="12"/>
    </row>
    <row r="208" spans="1:22" x14ac:dyDescent="0.35">
      <c r="A208" s="1" t="s">
        <v>235</v>
      </c>
      <c r="B208" s="1" t="s">
        <v>208</v>
      </c>
      <c r="C208" s="1" t="s">
        <v>372</v>
      </c>
      <c r="D208" s="1" t="s">
        <v>232</v>
      </c>
      <c r="E208" s="1" t="s">
        <v>225</v>
      </c>
      <c r="F208" s="4">
        <f>VLOOKUP(B208,'[1]AD Structure'!$P:$U,6,0)</f>
        <v>44897</v>
      </c>
      <c r="G208" s="4">
        <v>44652</v>
      </c>
      <c r="H208" s="5"/>
      <c r="I208" s="5">
        <v>1475840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>
        <v>1475840</v>
      </c>
      <c r="V208" s="12"/>
    </row>
    <row r="209" spans="1:22" x14ac:dyDescent="0.35">
      <c r="A209" s="1" t="s">
        <v>239</v>
      </c>
      <c r="B209" s="1" t="s">
        <v>99</v>
      </c>
      <c r="C209" s="1" t="s">
        <v>310</v>
      </c>
      <c r="D209" s="1" t="s">
        <v>232</v>
      </c>
      <c r="E209" s="1" t="s">
        <v>225</v>
      </c>
      <c r="F209" s="4">
        <f>VLOOKUP(B209,'[1]AD Structure'!$P:$U,6,0)</f>
        <v>45107</v>
      </c>
      <c r="G209" s="4">
        <v>44658</v>
      </c>
      <c r="H209" s="5"/>
      <c r="I209" s="5">
        <v>10520501</v>
      </c>
      <c r="J209" s="5"/>
      <c r="K209" s="5"/>
      <c r="L209" s="5">
        <v>8847636</v>
      </c>
      <c r="M209" s="5"/>
      <c r="N209" s="5"/>
      <c r="O209" s="5"/>
      <c r="P209" s="5"/>
      <c r="Q209" s="5"/>
      <c r="R209" s="5"/>
      <c r="S209" s="5"/>
      <c r="T209" s="5"/>
      <c r="U209" s="5">
        <v>19368137</v>
      </c>
      <c r="V209" s="12"/>
    </row>
    <row r="210" spans="1:22" x14ac:dyDescent="0.35">
      <c r="A210" s="1" t="s">
        <v>243</v>
      </c>
      <c r="B210" s="1" t="s">
        <v>100</v>
      </c>
      <c r="C210" s="1" t="s">
        <v>352</v>
      </c>
      <c r="D210" s="1" t="s">
        <v>227</v>
      </c>
      <c r="E210" s="1" t="s">
        <v>225</v>
      </c>
      <c r="F210" s="4">
        <f>VLOOKUP(B210,'[1]AD Structure'!$P:$U,6,0)</f>
        <v>45043</v>
      </c>
      <c r="G210" s="4">
        <v>44659</v>
      </c>
      <c r="H210" s="5"/>
      <c r="I210" s="5"/>
      <c r="J210" s="5">
        <v>2092801</v>
      </c>
      <c r="K210" s="5">
        <v>7562327</v>
      </c>
      <c r="L210" s="5"/>
      <c r="M210" s="5"/>
      <c r="N210" s="5"/>
      <c r="O210" s="5"/>
      <c r="P210" s="5"/>
      <c r="Q210" s="5"/>
      <c r="R210" s="5"/>
      <c r="S210" s="5"/>
      <c r="T210" s="5"/>
      <c r="U210" s="5">
        <v>9655128</v>
      </c>
      <c r="V210" s="12"/>
    </row>
    <row r="211" spans="1:22" x14ac:dyDescent="0.35">
      <c r="A211" s="1" t="s">
        <v>253</v>
      </c>
      <c r="B211" s="1" t="s">
        <v>101</v>
      </c>
      <c r="C211" s="1" t="s">
        <v>311</v>
      </c>
      <c r="D211" s="1" t="s">
        <v>227</v>
      </c>
      <c r="E211" s="1" t="s">
        <v>225</v>
      </c>
      <c r="F211" s="4">
        <f>VLOOKUP(B211,'[1]AD Structure'!$P:$U,6,0)</f>
        <v>45127</v>
      </c>
      <c r="G211" s="4">
        <v>44659</v>
      </c>
      <c r="H211" s="5"/>
      <c r="I211" s="5"/>
      <c r="J211" s="5"/>
      <c r="K211" s="5"/>
      <c r="L211" s="5">
        <v>3857145</v>
      </c>
      <c r="M211" s="5"/>
      <c r="N211" s="5"/>
      <c r="O211" s="5"/>
      <c r="P211" s="5"/>
      <c r="Q211" s="5"/>
      <c r="R211" s="5"/>
      <c r="S211" s="5"/>
      <c r="T211" s="5"/>
      <c r="U211" s="5">
        <v>3857145</v>
      </c>
      <c r="V211" s="12"/>
    </row>
    <row r="212" spans="1:22" x14ac:dyDescent="0.35">
      <c r="A212" s="1" t="s">
        <v>253</v>
      </c>
      <c r="B212" s="1" t="s">
        <v>102</v>
      </c>
      <c r="C212" s="1" t="s">
        <v>390</v>
      </c>
      <c r="D212" s="1" t="s">
        <v>232</v>
      </c>
      <c r="E212" s="1" t="s">
        <v>225</v>
      </c>
      <c r="F212" s="4">
        <f>VLOOKUP(B212,'[1]AD Structure'!$P:$U,6,0)</f>
        <v>45093</v>
      </c>
      <c r="G212" s="4">
        <v>44659</v>
      </c>
      <c r="H212" s="5">
        <v>7519748.7999999998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>
        <v>7519748.7999999998</v>
      </c>
      <c r="V212" s="12"/>
    </row>
    <row r="213" spans="1:22" x14ac:dyDescent="0.35">
      <c r="A213" s="1" t="s">
        <v>239</v>
      </c>
      <c r="B213" s="1" t="s">
        <v>103</v>
      </c>
      <c r="C213" s="1" t="s">
        <v>656</v>
      </c>
      <c r="D213" s="1" t="s">
        <v>232</v>
      </c>
      <c r="E213" s="1" t="s">
        <v>225</v>
      </c>
      <c r="F213" s="4">
        <f>VLOOKUP(B213,'[1]AD Structure'!$P:$U,6,0)</f>
        <v>45077</v>
      </c>
      <c r="G213" s="4">
        <v>44659</v>
      </c>
      <c r="H213" s="5"/>
      <c r="I213" s="5"/>
      <c r="J213" s="5"/>
      <c r="K213" s="5"/>
      <c r="L213" s="5"/>
      <c r="M213" s="5">
        <v>8464512</v>
      </c>
      <c r="N213" s="5"/>
      <c r="O213" s="5"/>
      <c r="P213" s="5"/>
      <c r="Q213" s="5"/>
      <c r="R213" s="5"/>
      <c r="S213" s="5"/>
      <c r="T213" s="5"/>
      <c r="U213" s="5">
        <v>8464512</v>
      </c>
      <c r="V213" s="12"/>
    </row>
    <row r="214" spans="1:22" x14ac:dyDescent="0.35">
      <c r="A214" s="1" t="s">
        <v>250</v>
      </c>
      <c r="B214" s="1" t="s">
        <v>104</v>
      </c>
      <c r="C214" s="1" t="s">
        <v>366</v>
      </c>
      <c r="D214" s="1" t="s">
        <v>227</v>
      </c>
      <c r="E214" s="1" t="s">
        <v>225</v>
      </c>
      <c r="F214" s="4">
        <f>VLOOKUP(B214,'[1]AD Structure'!$P:$U,6,0)</f>
        <v>45107</v>
      </c>
      <c r="G214" s="4">
        <v>44669</v>
      </c>
      <c r="H214" s="5">
        <v>44068650.900000006</v>
      </c>
      <c r="I214" s="5">
        <v>693475</v>
      </c>
      <c r="J214" s="5">
        <v>992230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>
        <v>45754355.900000006</v>
      </c>
      <c r="V214" s="12"/>
    </row>
    <row r="215" spans="1:22" x14ac:dyDescent="0.35">
      <c r="A215" s="1" t="s">
        <v>250</v>
      </c>
      <c r="B215" s="1" t="s">
        <v>105</v>
      </c>
      <c r="C215" s="1" t="s">
        <v>391</v>
      </c>
      <c r="D215" s="1" t="s">
        <v>232</v>
      </c>
      <c r="E215" s="1" t="s">
        <v>225</v>
      </c>
      <c r="F215" s="4">
        <f>VLOOKUP(B215,'[1]AD Structure'!$P:$U,6,0)</f>
        <v>44985</v>
      </c>
      <c r="G215" s="4">
        <v>44669</v>
      </c>
      <c r="H215" s="5">
        <v>799362.5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>
        <v>799362.5</v>
      </c>
      <c r="V215" s="12"/>
    </row>
    <row r="216" spans="1:22" x14ac:dyDescent="0.35">
      <c r="A216" s="1" t="s">
        <v>259</v>
      </c>
      <c r="B216" s="1" t="s">
        <v>106</v>
      </c>
      <c r="C216" s="1" t="s">
        <v>365</v>
      </c>
      <c r="D216" s="1" t="s">
        <v>227</v>
      </c>
      <c r="E216" s="1" t="s">
        <v>228</v>
      </c>
      <c r="F216" s="4"/>
      <c r="G216" s="4">
        <v>44669</v>
      </c>
      <c r="H216" s="5">
        <v>6264783</v>
      </c>
      <c r="I216" s="5">
        <v>1018665</v>
      </c>
      <c r="J216" s="5">
        <v>1395080</v>
      </c>
      <c r="K216" s="5"/>
      <c r="L216" s="5"/>
      <c r="M216" s="5"/>
      <c r="N216" s="5">
        <v>6939702</v>
      </c>
      <c r="O216" s="5">
        <v>14956168.5</v>
      </c>
      <c r="P216" s="5">
        <v>159730517.51999998</v>
      </c>
      <c r="Q216" s="9">
        <v>197920872</v>
      </c>
      <c r="R216" s="5"/>
      <c r="S216" s="5">
        <v>8088678.4859999996</v>
      </c>
      <c r="T216" s="5">
        <v>3000000</v>
      </c>
      <c r="U216" s="5">
        <v>201393594.50599998</v>
      </c>
      <c r="V216" s="12">
        <f>VLOOKUP(B216,[2]Sheet1!$A:$E,5,0)</f>
        <v>202305</v>
      </c>
    </row>
    <row r="217" spans="1:22" x14ac:dyDescent="0.35">
      <c r="A217" s="1" t="s">
        <v>235</v>
      </c>
      <c r="B217" s="1" t="s">
        <v>56</v>
      </c>
      <c r="C217" s="1" t="s">
        <v>289</v>
      </c>
      <c r="D217" s="1" t="s">
        <v>227</v>
      </c>
      <c r="E217" s="1" t="s">
        <v>228</v>
      </c>
      <c r="F217" s="4"/>
      <c r="G217" s="4">
        <v>44672</v>
      </c>
      <c r="H217" s="5">
        <v>46875712.299999997</v>
      </c>
      <c r="I217" s="5">
        <v>18783211.399999999</v>
      </c>
      <c r="J217" s="5">
        <v>12830999.199999999</v>
      </c>
      <c r="K217" s="5">
        <v>12005897</v>
      </c>
      <c r="L217" s="5">
        <v>18787906.076000001</v>
      </c>
      <c r="M217" s="5">
        <v>7490301</v>
      </c>
      <c r="N217" s="5">
        <v>7074154.9199999999</v>
      </c>
      <c r="O217" s="5">
        <v>60438764.200000003</v>
      </c>
      <c r="P217" s="5">
        <v>18914271.699999999</v>
      </c>
      <c r="Q217" s="5">
        <v>33979540.350000001</v>
      </c>
      <c r="R217" s="5">
        <v>85771499.494000003</v>
      </c>
      <c r="S217" s="5">
        <v>9150543.3599999994</v>
      </c>
      <c r="T217" s="5">
        <v>6000000</v>
      </c>
      <c r="U217" s="5">
        <v>338102801</v>
      </c>
      <c r="V217" s="12"/>
    </row>
    <row r="218" spans="1:22" x14ac:dyDescent="0.35">
      <c r="A218" s="1" t="s">
        <v>239</v>
      </c>
      <c r="B218" s="1" t="s">
        <v>107</v>
      </c>
      <c r="C218" s="1" t="s">
        <v>566</v>
      </c>
      <c r="D218" s="1" t="s">
        <v>227</v>
      </c>
      <c r="E218" s="1" t="s">
        <v>228</v>
      </c>
      <c r="F218" s="4"/>
      <c r="G218" s="4">
        <v>44685</v>
      </c>
      <c r="H218" s="5"/>
      <c r="I218" s="5"/>
      <c r="J218" s="5"/>
      <c r="K218" s="5"/>
      <c r="L218" s="5"/>
      <c r="M218" s="5"/>
      <c r="N218" s="5"/>
      <c r="O218" s="5">
        <v>8690010</v>
      </c>
      <c r="P218" s="5"/>
      <c r="Q218" s="5">
        <v>48105232</v>
      </c>
      <c r="R218" s="5">
        <v>69725090.400000006</v>
      </c>
      <c r="S218" s="5">
        <v>71576051.680000007</v>
      </c>
      <c r="T218" s="5"/>
      <c r="U218" s="5">
        <v>198096384.08000001</v>
      </c>
      <c r="V218" s="12"/>
    </row>
    <row r="219" spans="1:22" x14ac:dyDescent="0.35">
      <c r="A219" s="1" t="s">
        <v>259</v>
      </c>
      <c r="B219" s="1" t="s">
        <v>38</v>
      </c>
      <c r="C219" s="1" t="s">
        <v>271</v>
      </c>
      <c r="D219" s="1" t="s">
        <v>227</v>
      </c>
      <c r="E219" s="1" t="s">
        <v>228</v>
      </c>
      <c r="F219" s="4"/>
      <c r="G219" s="4">
        <v>44685</v>
      </c>
      <c r="H219" s="5">
        <v>17311566.75</v>
      </c>
      <c r="I219" s="5">
        <v>45783813.25</v>
      </c>
      <c r="J219" s="5">
        <v>45646920</v>
      </c>
      <c r="K219" s="5">
        <v>60706602</v>
      </c>
      <c r="L219" s="5">
        <v>146070428.07999998</v>
      </c>
      <c r="M219" s="5">
        <v>33736447.5</v>
      </c>
      <c r="N219" s="5">
        <v>99279016</v>
      </c>
      <c r="O219" s="5">
        <v>124967100.09999999</v>
      </c>
      <c r="P219" s="5">
        <v>142761751.59999999</v>
      </c>
      <c r="Q219" s="9">
        <v>176827604</v>
      </c>
      <c r="R219" s="5">
        <v>681830</v>
      </c>
      <c r="S219" s="5">
        <v>14000000</v>
      </c>
      <c r="T219" s="5">
        <v>3000000</v>
      </c>
      <c r="U219" s="5">
        <v>733945475.27999997</v>
      </c>
      <c r="V219" s="12">
        <f>VLOOKUP(B219,[2]Sheet1!$A:$E,5,0)</f>
        <v>202305</v>
      </c>
    </row>
    <row r="220" spans="1:22" x14ac:dyDescent="0.35">
      <c r="A220" s="1" t="s">
        <v>222</v>
      </c>
      <c r="B220" s="1" t="s">
        <v>108</v>
      </c>
      <c r="C220" s="1" t="s">
        <v>364</v>
      </c>
      <c r="D220" s="1" t="s">
        <v>227</v>
      </c>
      <c r="E220" s="1" t="s">
        <v>225</v>
      </c>
      <c r="F220" s="4">
        <f>VLOOKUP(B220,'[1]AD Structure'!$P:$U,6,0)</f>
        <v>45097</v>
      </c>
      <c r="G220" s="4">
        <v>44690</v>
      </c>
      <c r="H220" s="5">
        <v>709534</v>
      </c>
      <c r="I220" s="5"/>
      <c r="J220" s="5">
        <v>1882226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>
        <v>2591760</v>
      </c>
      <c r="V220" s="12"/>
    </row>
    <row r="221" spans="1:22" x14ac:dyDescent="0.35">
      <c r="A221" s="1" t="s">
        <v>241</v>
      </c>
      <c r="B221" s="1" t="s">
        <v>206</v>
      </c>
      <c r="C221" s="1" t="s">
        <v>363</v>
      </c>
      <c r="D221" s="1" t="s">
        <v>232</v>
      </c>
      <c r="E221" s="1" t="s">
        <v>225</v>
      </c>
      <c r="F221" s="4">
        <f>VLOOKUP(B221,'[1]AD Structure'!$P:$U,6,0)</f>
        <v>44922</v>
      </c>
      <c r="G221" s="4">
        <v>44690</v>
      </c>
      <c r="H221" s="5">
        <v>399495</v>
      </c>
      <c r="I221" s="5"/>
      <c r="J221" s="5">
        <v>2120040</v>
      </c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>
        <v>2519535</v>
      </c>
      <c r="V221" s="12"/>
    </row>
    <row r="222" spans="1:22" x14ac:dyDescent="0.35">
      <c r="A222" s="1" t="s">
        <v>235</v>
      </c>
      <c r="B222" s="1" t="s">
        <v>210</v>
      </c>
      <c r="C222" s="1" t="s">
        <v>375</v>
      </c>
      <c r="D222" s="1" t="s">
        <v>232</v>
      </c>
      <c r="E222" s="1" t="s">
        <v>225</v>
      </c>
      <c r="F222" s="4">
        <f>VLOOKUP(B222,'[1]AD Structure'!$P:$U,6,0)</f>
        <v>44897</v>
      </c>
      <c r="G222" s="4">
        <v>44690</v>
      </c>
      <c r="H222" s="5"/>
      <c r="I222" s="5">
        <v>580415</v>
      </c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>
        <v>580415</v>
      </c>
      <c r="V222" s="12"/>
    </row>
    <row r="223" spans="1:22" x14ac:dyDescent="0.35">
      <c r="A223" s="1" t="s">
        <v>235</v>
      </c>
      <c r="B223" s="1" t="s">
        <v>205</v>
      </c>
      <c r="C223" s="1" t="s">
        <v>354</v>
      </c>
      <c r="D223" s="1" t="s">
        <v>232</v>
      </c>
      <c r="E223" s="1" t="s">
        <v>225</v>
      </c>
      <c r="F223" s="4">
        <f>VLOOKUP(B223,'[1]AD Structure'!$P:$U,6,0)</f>
        <v>44914</v>
      </c>
      <c r="G223" s="4">
        <v>44690</v>
      </c>
      <c r="H223" s="5"/>
      <c r="I223" s="5"/>
      <c r="J223" s="5"/>
      <c r="K223" s="5">
        <v>1130124</v>
      </c>
      <c r="L223" s="5"/>
      <c r="M223" s="5"/>
      <c r="N223" s="5"/>
      <c r="O223" s="5"/>
      <c r="P223" s="5"/>
      <c r="Q223" s="5"/>
      <c r="R223" s="5"/>
      <c r="S223" s="5"/>
      <c r="T223" s="5"/>
      <c r="U223" s="5">
        <v>1130124</v>
      </c>
      <c r="V223" s="12"/>
    </row>
    <row r="224" spans="1:22" x14ac:dyDescent="0.35">
      <c r="A224" s="1" t="s">
        <v>229</v>
      </c>
      <c r="B224" s="1" t="s">
        <v>218</v>
      </c>
      <c r="C224" s="1" t="s">
        <v>392</v>
      </c>
      <c r="D224" s="1" t="s">
        <v>232</v>
      </c>
      <c r="E224" s="1" t="s">
        <v>225</v>
      </c>
      <c r="F224" s="4">
        <f>VLOOKUP(B224,'[1]AD Structure'!$P:$U,6,0)</f>
        <v>44846</v>
      </c>
      <c r="G224" s="4">
        <v>44690</v>
      </c>
      <c r="H224" s="5">
        <v>564320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>
        <v>564320</v>
      </c>
      <c r="V224" s="12"/>
    </row>
    <row r="225" spans="1:22" x14ac:dyDescent="0.35">
      <c r="A225" s="1" t="s">
        <v>259</v>
      </c>
      <c r="B225" s="1" t="s">
        <v>183</v>
      </c>
      <c r="C225" s="1" t="s">
        <v>340</v>
      </c>
      <c r="D225" s="1" t="s">
        <v>234</v>
      </c>
      <c r="E225" s="1" t="s">
        <v>228</v>
      </c>
      <c r="F225" s="4"/>
      <c r="G225" s="4">
        <v>44704</v>
      </c>
      <c r="H225" s="5"/>
      <c r="I225" s="5">
        <v>568695.16</v>
      </c>
      <c r="J225" s="5"/>
      <c r="K225" s="5"/>
      <c r="L225" s="5">
        <v>1480468.96</v>
      </c>
      <c r="M225" s="5"/>
      <c r="N225" s="5"/>
      <c r="O225" s="5">
        <v>419688.72</v>
      </c>
      <c r="P225" s="5"/>
      <c r="Q225" s="5"/>
      <c r="R225" s="5">
        <v>65243514.601600006</v>
      </c>
      <c r="S225" s="5"/>
      <c r="T225" s="5"/>
      <c r="U225" s="5">
        <v>67712367.44160001</v>
      </c>
      <c r="V225" s="12"/>
    </row>
    <row r="226" spans="1:22" x14ac:dyDescent="0.35">
      <c r="A226" s="1" t="s">
        <v>253</v>
      </c>
      <c r="B226" s="1" t="s">
        <v>207</v>
      </c>
      <c r="C226" s="1" t="s">
        <v>367</v>
      </c>
      <c r="D226" s="1" t="s">
        <v>227</v>
      </c>
      <c r="E226" s="1" t="s">
        <v>225</v>
      </c>
      <c r="F226" s="4">
        <f>VLOOKUP(B226,'[1]AD Structure'!$P:$U,6,0)</f>
        <v>44881</v>
      </c>
      <c r="G226" s="4">
        <v>44704</v>
      </c>
      <c r="H226" s="5">
        <v>8603869</v>
      </c>
      <c r="I226" s="5">
        <v>10464747</v>
      </c>
      <c r="J226" s="5">
        <v>743645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>
        <v>19812261</v>
      </c>
      <c r="V226" s="12"/>
    </row>
    <row r="227" spans="1:22" x14ac:dyDescent="0.35">
      <c r="A227" s="1" t="s">
        <v>229</v>
      </c>
      <c r="B227" s="1" t="s">
        <v>109</v>
      </c>
      <c r="C227" s="1" t="s">
        <v>374</v>
      </c>
      <c r="D227" s="1" t="s">
        <v>232</v>
      </c>
      <c r="E227" s="1" t="s">
        <v>225</v>
      </c>
      <c r="F227" s="4">
        <f>VLOOKUP(B227,'[1]AD Structure'!$P:$U,6,0)</f>
        <v>44977</v>
      </c>
      <c r="G227" s="4">
        <v>44704</v>
      </c>
      <c r="H227" s="5">
        <v>227615</v>
      </c>
      <c r="I227" s="5">
        <v>742920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>
        <v>970535</v>
      </c>
      <c r="V227" s="12"/>
    </row>
    <row r="228" spans="1:22" x14ac:dyDescent="0.35">
      <c r="A228" s="1" t="s">
        <v>259</v>
      </c>
      <c r="B228" s="1" t="s">
        <v>35</v>
      </c>
      <c r="C228" s="1" t="s">
        <v>268</v>
      </c>
      <c r="D228" s="1" t="s">
        <v>232</v>
      </c>
      <c r="E228" s="1" t="s">
        <v>228</v>
      </c>
      <c r="F228" s="4"/>
      <c r="G228" s="4">
        <v>44713</v>
      </c>
      <c r="H228" s="5">
        <v>629713.75</v>
      </c>
      <c r="I228" s="5">
        <v>712806.25</v>
      </c>
      <c r="J228" s="5"/>
      <c r="K228" s="5"/>
      <c r="L228" s="5">
        <v>1684872</v>
      </c>
      <c r="M228" s="5"/>
      <c r="N228" s="5"/>
      <c r="O228" s="5">
        <v>6682641</v>
      </c>
      <c r="P228" s="5">
        <v>7014451.1999999993</v>
      </c>
      <c r="Q228" s="5">
        <v>2962337.7</v>
      </c>
      <c r="R228" s="5">
        <v>6854694</v>
      </c>
      <c r="S228" s="5">
        <v>7706073.3119999999</v>
      </c>
      <c r="T228" s="5"/>
      <c r="U228" s="5">
        <v>34247589.211999997</v>
      </c>
      <c r="V228" s="12"/>
    </row>
    <row r="229" spans="1:22" x14ac:dyDescent="0.35">
      <c r="A229" s="1" t="s">
        <v>259</v>
      </c>
      <c r="B229" s="1" t="s">
        <v>110</v>
      </c>
      <c r="C229" s="1" t="s">
        <v>312</v>
      </c>
      <c r="D229" s="1" t="s">
        <v>232</v>
      </c>
      <c r="E229" s="1" t="s">
        <v>225</v>
      </c>
      <c r="F229" s="4">
        <f>VLOOKUP(B229,'[1]AD Structure'!$P:$U,6,0)</f>
        <v>45199</v>
      </c>
      <c r="G229" s="4">
        <v>44713</v>
      </c>
      <c r="H229" s="5">
        <v>784780</v>
      </c>
      <c r="I229" s="5">
        <v>1101060</v>
      </c>
      <c r="J229" s="5">
        <v>7846514</v>
      </c>
      <c r="K229" s="5">
        <v>1820849</v>
      </c>
      <c r="L229" s="5">
        <v>2232890</v>
      </c>
      <c r="M229" s="5">
        <v>3100818</v>
      </c>
      <c r="N229" s="5">
        <v>2623054.5</v>
      </c>
      <c r="O229" s="5">
        <v>6663281.0999999996</v>
      </c>
      <c r="P229" s="5"/>
      <c r="Q229" s="5"/>
      <c r="R229" s="5"/>
      <c r="S229" s="5"/>
      <c r="T229" s="5"/>
      <c r="U229" s="5">
        <v>26173246.600000001</v>
      </c>
      <c r="V229" s="12"/>
    </row>
    <row r="230" spans="1:22" x14ac:dyDescent="0.35">
      <c r="A230" s="1" t="s">
        <v>229</v>
      </c>
      <c r="B230" s="1" t="s">
        <v>209</v>
      </c>
      <c r="C230" s="1" t="s">
        <v>373</v>
      </c>
      <c r="D230" s="1" t="s">
        <v>232</v>
      </c>
      <c r="E230" s="1" t="s">
        <v>225</v>
      </c>
      <c r="F230" s="4">
        <f>VLOOKUP(B230,'[1]AD Structure'!$P:$U,6,0)</f>
        <v>44905</v>
      </c>
      <c r="G230" s="4">
        <v>44713</v>
      </c>
      <c r="H230" s="5">
        <v>904235</v>
      </c>
      <c r="I230" s="5">
        <v>979225</v>
      </c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1883460</v>
      </c>
      <c r="V230" s="12"/>
    </row>
    <row r="231" spans="1:22" x14ac:dyDescent="0.35">
      <c r="A231" s="1" t="s">
        <v>222</v>
      </c>
      <c r="B231" s="1" t="s">
        <v>33</v>
      </c>
      <c r="C231" s="1" t="s">
        <v>266</v>
      </c>
      <c r="D231" s="1" t="s">
        <v>232</v>
      </c>
      <c r="E231" s="1" t="s">
        <v>228</v>
      </c>
      <c r="F231" s="4"/>
      <c r="G231" s="4">
        <v>44718</v>
      </c>
      <c r="H231" s="5">
        <v>7704736</v>
      </c>
      <c r="I231" s="5">
        <v>8289544</v>
      </c>
      <c r="J231" s="5">
        <v>708475</v>
      </c>
      <c r="K231" s="5">
        <v>1811075</v>
      </c>
      <c r="L231" s="5">
        <v>60028</v>
      </c>
      <c r="M231" s="5"/>
      <c r="N231" s="5"/>
      <c r="O231" s="5"/>
      <c r="P231" s="5"/>
      <c r="Q231" s="5"/>
      <c r="R231" s="5">
        <v>9232425.3000000007</v>
      </c>
      <c r="S231" s="5"/>
      <c r="T231" s="5">
        <v>7460119.7999999998</v>
      </c>
      <c r="U231" s="5">
        <v>35266403.100000001</v>
      </c>
      <c r="V231" s="12"/>
    </row>
    <row r="232" spans="1:22" x14ac:dyDescent="0.35">
      <c r="A232" s="1" t="s">
        <v>259</v>
      </c>
      <c r="B232" s="1" t="s">
        <v>43</v>
      </c>
      <c r="C232" s="1" t="s">
        <v>276</v>
      </c>
      <c r="D232" s="1" t="s">
        <v>227</v>
      </c>
      <c r="E232" s="1" t="s">
        <v>225</v>
      </c>
      <c r="F232" s="4">
        <f>VLOOKUP(B232,'[1]AD Structure'!$P:$U,6,0)</f>
        <v>45199</v>
      </c>
      <c r="G232" s="4">
        <v>44725</v>
      </c>
      <c r="H232" s="5">
        <v>6880903.9000000004</v>
      </c>
      <c r="I232" s="5">
        <v>7295185.3000000007</v>
      </c>
      <c r="J232" s="5">
        <v>814900</v>
      </c>
      <c r="K232" s="5">
        <v>44492646</v>
      </c>
      <c r="L232" s="5">
        <v>226116924.27999997</v>
      </c>
      <c r="M232" s="5">
        <v>94731073.800000012</v>
      </c>
      <c r="N232" s="5">
        <v>257277659</v>
      </c>
      <c r="O232" s="5">
        <v>299691683.39999998</v>
      </c>
      <c r="P232" s="5">
        <v>325417328.69999999</v>
      </c>
      <c r="Q232" s="9">
        <v>143827538</v>
      </c>
      <c r="R232" s="5">
        <v>110268796.40000001</v>
      </c>
      <c r="S232" s="5">
        <v>182000000</v>
      </c>
      <c r="T232" s="5"/>
      <c r="U232" s="5">
        <v>1554987100.78</v>
      </c>
      <c r="V232" s="12">
        <f>VLOOKUP(B232,[2]Sheet1!$A:$E,5,0)</f>
        <v>202305</v>
      </c>
    </row>
    <row r="233" spans="1:22" x14ac:dyDescent="0.35">
      <c r="A233" s="1" t="s">
        <v>250</v>
      </c>
      <c r="B233" s="1" t="s">
        <v>111</v>
      </c>
      <c r="C233" s="1" t="s">
        <v>393</v>
      </c>
      <c r="D233" s="1" t="s">
        <v>232</v>
      </c>
      <c r="E233" s="1" t="s">
        <v>225</v>
      </c>
      <c r="F233" s="4">
        <f>VLOOKUP(B233,'[1]AD Structure'!$P:$U,6,0)</f>
        <v>45134</v>
      </c>
      <c r="G233" s="4">
        <v>44725</v>
      </c>
      <c r="H233" s="5">
        <v>405950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>
        <v>405950</v>
      </c>
      <c r="V233" s="12"/>
    </row>
    <row r="234" spans="1:22" x14ac:dyDescent="0.35">
      <c r="A234" s="1" t="s">
        <v>229</v>
      </c>
      <c r="B234" s="1" t="s">
        <v>112</v>
      </c>
      <c r="C234" s="1" t="s">
        <v>313</v>
      </c>
      <c r="D234" s="1" t="s">
        <v>232</v>
      </c>
      <c r="E234" s="1" t="s">
        <v>225</v>
      </c>
      <c r="F234" s="4">
        <f>VLOOKUP(B234,'[1]AD Structure'!$P:$U,6,0)</f>
        <v>45124</v>
      </c>
      <c r="G234" s="4">
        <v>44732</v>
      </c>
      <c r="H234" s="5"/>
      <c r="I234" s="5">
        <v>531945</v>
      </c>
      <c r="J234" s="5">
        <v>375155</v>
      </c>
      <c r="K234" s="5"/>
      <c r="L234" s="5">
        <v>5693567.5</v>
      </c>
      <c r="M234" s="5"/>
      <c r="N234" s="5"/>
      <c r="O234" s="5"/>
      <c r="P234" s="5"/>
      <c r="Q234" s="5"/>
      <c r="R234" s="5"/>
      <c r="S234" s="5"/>
      <c r="T234" s="5"/>
      <c r="U234" s="5">
        <v>6600667.5</v>
      </c>
      <c r="V234" s="12"/>
    </row>
    <row r="235" spans="1:22" x14ac:dyDescent="0.35">
      <c r="A235" s="1" t="s">
        <v>229</v>
      </c>
      <c r="B235" s="1" t="s">
        <v>217</v>
      </c>
      <c r="C235" s="1" t="s">
        <v>387</v>
      </c>
      <c r="D235" s="1" t="s">
        <v>232</v>
      </c>
      <c r="E235" s="1" t="s">
        <v>225</v>
      </c>
      <c r="F235" s="4">
        <f>VLOOKUP(B235,'[1]AD Structure'!$P:$U,6,0)</f>
        <v>44905</v>
      </c>
      <c r="G235" s="4">
        <v>44732</v>
      </c>
      <c r="H235" s="5"/>
      <c r="I235" s="5">
        <v>30086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>
        <v>30086</v>
      </c>
      <c r="V235" s="12"/>
    </row>
    <row r="236" spans="1:22" x14ac:dyDescent="0.35">
      <c r="A236" s="1" t="s">
        <v>235</v>
      </c>
      <c r="B236" s="1" t="s">
        <v>212</v>
      </c>
      <c r="C236" s="1" t="s">
        <v>377</v>
      </c>
      <c r="D236" s="1" t="s">
        <v>232</v>
      </c>
      <c r="E236" s="1" t="s">
        <v>225</v>
      </c>
      <c r="F236" s="4">
        <f>VLOOKUP(B236,'[1]AD Structure'!$P:$U,6,0)</f>
        <v>44876</v>
      </c>
      <c r="G236" s="4">
        <v>44739</v>
      </c>
      <c r="H236" s="5"/>
      <c r="I236" s="5">
        <v>325984.75</v>
      </c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>
        <v>325984.75</v>
      </c>
      <c r="V236" s="12"/>
    </row>
    <row r="237" spans="1:22" x14ac:dyDescent="0.35">
      <c r="A237" s="1" t="s">
        <v>243</v>
      </c>
      <c r="B237" s="1" t="s">
        <v>211</v>
      </c>
      <c r="C237" s="1" t="s">
        <v>376</v>
      </c>
      <c r="D237" s="1" t="s">
        <v>232</v>
      </c>
      <c r="E237" s="1" t="s">
        <v>225</v>
      </c>
      <c r="F237" s="4">
        <f>VLOOKUP(B237,'[1]AD Structure'!$P:$U,6,0)</f>
        <v>44926</v>
      </c>
      <c r="G237" s="4">
        <v>44746</v>
      </c>
      <c r="H237" s="5"/>
      <c r="I237" s="5">
        <v>501370</v>
      </c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>
        <v>501370</v>
      </c>
      <c r="V237" s="12"/>
    </row>
    <row r="238" spans="1:22" x14ac:dyDescent="0.35">
      <c r="A238" s="1" t="s">
        <v>239</v>
      </c>
      <c r="B238" s="1" t="s">
        <v>39</v>
      </c>
      <c r="C238" s="1" t="s">
        <v>272</v>
      </c>
      <c r="D238" s="1" t="s">
        <v>227</v>
      </c>
      <c r="E238" s="1" t="s">
        <v>228</v>
      </c>
      <c r="F238" s="4"/>
      <c r="G238" s="4">
        <v>44755</v>
      </c>
      <c r="H238" s="5"/>
      <c r="I238" s="5">
        <v>32777514.300000001</v>
      </c>
      <c r="J238" s="5">
        <v>63881551.799999997</v>
      </c>
      <c r="K238" s="5">
        <v>195387453</v>
      </c>
      <c r="L238" s="5">
        <v>364849624.80000001</v>
      </c>
      <c r="M238" s="5">
        <v>63803527.200000003</v>
      </c>
      <c r="N238" s="5">
        <v>120881904</v>
      </c>
      <c r="O238" s="5">
        <v>344735307</v>
      </c>
      <c r="P238" s="5">
        <v>206412528</v>
      </c>
      <c r="Q238" s="5">
        <v>441794881.86000001</v>
      </c>
      <c r="R238" s="9">
        <v>433177563</v>
      </c>
      <c r="S238" s="5">
        <v>381036510.24000001</v>
      </c>
      <c r="T238" s="5">
        <v>6000000</v>
      </c>
      <c r="U238" s="5">
        <v>2221560802.1999998</v>
      </c>
      <c r="V238" s="12">
        <f>VLOOKUP(B238,[2]Sheet1!$A:$E,5,0)</f>
        <v>202306</v>
      </c>
    </row>
    <row r="239" spans="1:22" x14ac:dyDescent="0.35">
      <c r="A239" s="1" t="s">
        <v>222</v>
      </c>
      <c r="B239" s="1" t="s">
        <v>113</v>
      </c>
      <c r="C239" s="1" t="s">
        <v>314</v>
      </c>
      <c r="D239" s="1" t="s">
        <v>232</v>
      </c>
      <c r="E239" s="1" t="s">
        <v>225</v>
      </c>
      <c r="F239" s="4">
        <f>VLOOKUP(B239,'[1]AD Structure'!$P:$U,6,0)</f>
        <v>45163</v>
      </c>
      <c r="G239" s="4">
        <v>44755</v>
      </c>
      <c r="H239" s="5"/>
      <c r="I239" s="5">
        <v>856107.5</v>
      </c>
      <c r="J239" s="5">
        <v>862896.5</v>
      </c>
      <c r="K239" s="5"/>
      <c r="L239" s="5">
        <v>1990445</v>
      </c>
      <c r="M239" s="5"/>
      <c r="N239" s="5"/>
      <c r="O239" s="5">
        <v>7379713</v>
      </c>
      <c r="P239" s="5"/>
      <c r="Q239" s="5"/>
      <c r="R239" s="5">
        <v>2358260</v>
      </c>
      <c r="S239" s="5"/>
      <c r="T239" s="5"/>
      <c r="U239" s="5">
        <v>13447422</v>
      </c>
      <c r="V239" s="12"/>
    </row>
    <row r="240" spans="1:22" x14ac:dyDescent="0.35">
      <c r="A240" s="1" t="s">
        <v>229</v>
      </c>
      <c r="B240" s="1" t="s">
        <v>195</v>
      </c>
      <c r="C240" s="1" t="s">
        <v>663</v>
      </c>
      <c r="D240" s="1" t="s">
        <v>237</v>
      </c>
      <c r="E240" s="1" t="s">
        <v>225</v>
      </c>
      <c r="F240" s="4">
        <f>VLOOKUP(B240,'[1]AD Structure'!$P:$U,6,0)</f>
        <v>45062</v>
      </c>
      <c r="G240" s="4">
        <v>44760</v>
      </c>
      <c r="H240" s="5"/>
      <c r="I240" s="5"/>
      <c r="J240" s="5"/>
      <c r="K240" s="5"/>
      <c r="L240" s="5"/>
      <c r="M240" s="5"/>
      <c r="N240" s="5"/>
      <c r="O240" s="5">
        <v>127501.64</v>
      </c>
      <c r="P240" s="5"/>
      <c r="Q240" s="5"/>
      <c r="R240" s="5"/>
      <c r="S240" s="5"/>
      <c r="T240" s="5"/>
      <c r="U240" s="5">
        <v>127501.64</v>
      </c>
      <c r="V240" s="12"/>
    </row>
    <row r="241" spans="1:22" x14ac:dyDescent="0.35">
      <c r="A241" s="1" t="s">
        <v>235</v>
      </c>
      <c r="B241" s="1" t="s">
        <v>45</v>
      </c>
      <c r="C241" s="1" t="s">
        <v>278</v>
      </c>
      <c r="D241" s="1" t="s">
        <v>232</v>
      </c>
      <c r="E241" s="1" t="s">
        <v>228</v>
      </c>
      <c r="F241" s="4"/>
      <c r="G241" s="4">
        <v>44760</v>
      </c>
      <c r="H241" s="5"/>
      <c r="I241" s="5"/>
      <c r="J241" s="5">
        <v>48991323.450000003</v>
      </c>
      <c r="K241" s="5">
        <v>50471308.530000001</v>
      </c>
      <c r="L241" s="5">
        <v>80489072.60799998</v>
      </c>
      <c r="M241" s="5">
        <v>8523046.3899999987</v>
      </c>
      <c r="N241" s="5">
        <v>9252167</v>
      </c>
      <c r="O241" s="5">
        <v>18683009.5</v>
      </c>
      <c r="P241" s="5">
        <v>7286831.5499999998</v>
      </c>
      <c r="Q241" s="5">
        <v>22156729.199999999</v>
      </c>
      <c r="R241" s="5">
        <v>46640918.689999998</v>
      </c>
      <c r="S241" s="5"/>
      <c r="T241" s="5"/>
      <c r="U241" s="5">
        <v>292494406.91799998</v>
      </c>
      <c r="V241" s="12"/>
    </row>
    <row r="242" spans="1:22" x14ac:dyDescent="0.35">
      <c r="A242" s="1" t="s">
        <v>235</v>
      </c>
      <c r="B242" s="1" t="s">
        <v>46</v>
      </c>
      <c r="C242" s="1" t="s">
        <v>279</v>
      </c>
      <c r="D242" s="1" t="s">
        <v>227</v>
      </c>
      <c r="E242" s="1" t="s">
        <v>228</v>
      </c>
      <c r="F242" s="4"/>
      <c r="G242" s="4">
        <v>44760</v>
      </c>
      <c r="H242" s="5"/>
      <c r="I242" s="5"/>
      <c r="J242" s="5">
        <v>52029254.600000001</v>
      </c>
      <c r="K242" s="5">
        <v>52120455.700000003</v>
      </c>
      <c r="L242" s="5">
        <v>103877735.03999999</v>
      </c>
      <c r="M242" s="5">
        <v>11173330</v>
      </c>
      <c r="N242" s="5">
        <v>6388935</v>
      </c>
      <c r="O242" s="5">
        <v>22939425.599999998</v>
      </c>
      <c r="P242" s="5">
        <v>11709846</v>
      </c>
      <c r="Q242" s="5">
        <v>17256816</v>
      </c>
      <c r="R242" s="5">
        <v>12105130.02</v>
      </c>
      <c r="S242" s="5"/>
      <c r="T242" s="5"/>
      <c r="U242" s="5">
        <v>289600927.95999998</v>
      </c>
      <c r="V242" s="12"/>
    </row>
    <row r="243" spans="1:22" x14ac:dyDescent="0.35">
      <c r="A243" s="1" t="s">
        <v>239</v>
      </c>
      <c r="B243" s="1" t="s">
        <v>114</v>
      </c>
      <c r="C243" s="1" t="s">
        <v>567</v>
      </c>
      <c r="D243" s="1" t="s">
        <v>227</v>
      </c>
      <c r="E243" s="1" t="s">
        <v>228</v>
      </c>
      <c r="F243" s="4"/>
      <c r="G243" s="4">
        <v>44767</v>
      </c>
      <c r="H243" s="5"/>
      <c r="I243" s="5"/>
      <c r="J243" s="5"/>
      <c r="K243" s="5"/>
      <c r="L243" s="5"/>
      <c r="M243" s="5">
        <v>19394859</v>
      </c>
      <c r="N243" s="5">
        <v>102055866</v>
      </c>
      <c r="O243" s="5">
        <v>183040137</v>
      </c>
      <c r="P243" s="5">
        <v>131255286</v>
      </c>
      <c r="Q243" s="5">
        <v>90007920.539999992</v>
      </c>
      <c r="R243" s="5">
        <v>134697232.31999999</v>
      </c>
      <c r="S243" s="5">
        <v>153840456.40000001</v>
      </c>
      <c r="T243" s="5"/>
      <c r="U243" s="5">
        <v>814291757.25999987</v>
      </c>
      <c r="V243" s="12"/>
    </row>
    <row r="244" spans="1:22" x14ac:dyDescent="0.35">
      <c r="A244" s="1" t="s">
        <v>241</v>
      </c>
      <c r="B244" s="1" t="s">
        <v>179</v>
      </c>
      <c r="C244" s="1" t="s">
        <v>336</v>
      </c>
      <c r="D244" s="1" t="s">
        <v>234</v>
      </c>
      <c r="E244" s="1" t="s">
        <v>225</v>
      </c>
      <c r="F244" s="4">
        <f>VLOOKUP(B244,'[1]AD Structure'!$P:$U,6,0)</f>
        <v>45054</v>
      </c>
      <c r="G244" s="4">
        <v>44774</v>
      </c>
      <c r="H244" s="5"/>
      <c r="I244" s="5">
        <v>111920.8</v>
      </c>
      <c r="J244" s="5"/>
      <c r="K244" s="5"/>
      <c r="L244" s="5">
        <v>2034612.4</v>
      </c>
      <c r="M244" s="5"/>
      <c r="N244" s="5"/>
      <c r="O244" s="5"/>
      <c r="P244" s="5"/>
      <c r="Q244" s="5"/>
      <c r="R244" s="5"/>
      <c r="S244" s="5"/>
      <c r="T244" s="5"/>
      <c r="U244" s="5">
        <v>2146533.1999999997</v>
      </c>
      <c r="V244" s="12"/>
    </row>
    <row r="245" spans="1:22" x14ac:dyDescent="0.35">
      <c r="A245" s="1" t="s">
        <v>235</v>
      </c>
      <c r="B245" s="1" t="s">
        <v>192</v>
      </c>
      <c r="C245" s="1" t="s">
        <v>349</v>
      </c>
      <c r="D245" s="1" t="s">
        <v>237</v>
      </c>
      <c r="E245" s="1" t="s">
        <v>225</v>
      </c>
      <c r="F245" s="4">
        <f>VLOOKUP(B245,'[1]AD Structure'!$P:$U,6,0)</f>
        <v>45044</v>
      </c>
      <c r="G245" s="4">
        <v>44774</v>
      </c>
      <c r="H245" s="5"/>
      <c r="I245" s="5"/>
      <c r="J245" s="5"/>
      <c r="K245" s="5"/>
      <c r="L245" s="5">
        <v>144477.6</v>
      </c>
      <c r="M245" s="5"/>
      <c r="N245" s="5"/>
      <c r="O245" s="5"/>
      <c r="P245" s="5"/>
      <c r="Q245" s="5"/>
      <c r="R245" s="5"/>
      <c r="S245" s="5"/>
      <c r="T245" s="5"/>
      <c r="U245" s="5">
        <v>144477.6</v>
      </c>
      <c r="V245" s="12"/>
    </row>
    <row r="246" spans="1:22" x14ac:dyDescent="0.35">
      <c r="A246" s="1" t="s">
        <v>259</v>
      </c>
      <c r="B246" s="1" t="s">
        <v>115</v>
      </c>
      <c r="C246" s="1" t="s">
        <v>529</v>
      </c>
      <c r="D246" s="1" t="s">
        <v>227</v>
      </c>
      <c r="E246" s="1" t="s">
        <v>228</v>
      </c>
      <c r="F246" s="4"/>
      <c r="G246" s="4">
        <v>44774</v>
      </c>
      <c r="H246" s="5"/>
      <c r="I246" s="5"/>
      <c r="J246" s="5"/>
      <c r="K246" s="5"/>
      <c r="L246" s="5"/>
      <c r="M246" s="5">
        <v>13287393</v>
      </c>
      <c r="N246" s="5">
        <v>18856728.5</v>
      </c>
      <c r="O246" s="5">
        <v>49467408.5</v>
      </c>
      <c r="P246" s="5">
        <v>40371382.399999999</v>
      </c>
      <c r="Q246" s="5">
        <v>49602162</v>
      </c>
      <c r="R246" s="5">
        <v>44067128</v>
      </c>
      <c r="S246" s="5">
        <v>3400372.5</v>
      </c>
      <c r="T246" s="5"/>
      <c r="U246" s="5">
        <v>219052574.90000001</v>
      </c>
      <c r="V246" s="12"/>
    </row>
    <row r="247" spans="1:22" x14ac:dyDescent="0.35">
      <c r="A247" s="1" t="s">
        <v>250</v>
      </c>
      <c r="B247" s="1" t="s">
        <v>116</v>
      </c>
      <c r="C247" s="1" t="s">
        <v>358</v>
      </c>
      <c r="D247" s="1" t="s">
        <v>232</v>
      </c>
      <c r="E247" s="1" t="s">
        <v>225</v>
      </c>
      <c r="F247" s="4">
        <f>VLOOKUP(B247,'[1]AD Structure'!$P:$U,6,0)</f>
        <v>45156</v>
      </c>
      <c r="G247" s="4">
        <v>44774</v>
      </c>
      <c r="H247" s="5"/>
      <c r="I247" s="5"/>
      <c r="J247" s="5">
        <v>321910</v>
      </c>
      <c r="K247" s="5">
        <v>409840</v>
      </c>
      <c r="L247" s="5"/>
      <c r="M247" s="5"/>
      <c r="N247" s="5"/>
      <c r="O247" s="5"/>
      <c r="P247" s="5"/>
      <c r="Q247" s="5"/>
      <c r="R247" s="5"/>
      <c r="S247" s="5"/>
      <c r="T247" s="5"/>
      <c r="U247" s="5">
        <v>731750</v>
      </c>
      <c r="V247" s="12"/>
    </row>
    <row r="248" spans="1:22" x14ac:dyDescent="0.35">
      <c r="A248" s="1" t="s">
        <v>253</v>
      </c>
      <c r="B248" s="1" t="s">
        <v>117</v>
      </c>
      <c r="C248" s="1" t="s">
        <v>353</v>
      </c>
      <c r="D248" s="1" t="s">
        <v>227</v>
      </c>
      <c r="E248" s="1" t="s">
        <v>228</v>
      </c>
      <c r="F248" s="4"/>
      <c r="G248" s="4">
        <v>44774</v>
      </c>
      <c r="H248" s="5"/>
      <c r="I248" s="5"/>
      <c r="J248" s="5">
        <v>860637.5</v>
      </c>
      <c r="K248" s="5">
        <v>3736375.75</v>
      </c>
      <c r="L248" s="5"/>
      <c r="M248" s="5">
        <v>1640070</v>
      </c>
      <c r="N248" s="5">
        <v>1548880</v>
      </c>
      <c r="O248" s="5"/>
      <c r="P248" s="5">
        <v>50503365</v>
      </c>
      <c r="Q248" s="5">
        <v>51810049</v>
      </c>
      <c r="R248" s="5">
        <v>75427646.560000002</v>
      </c>
      <c r="S248" s="5">
        <v>73195773.280000001</v>
      </c>
      <c r="T248" s="5"/>
      <c r="U248" s="5">
        <v>258722797.09</v>
      </c>
      <c r="V248" s="12"/>
    </row>
    <row r="249" spans="1:22" x14ac:dyDescent="0.35">
      <c r="A249" s="1" t="s">
        <v>592</v>
      </c>
      <c r="B249" s="1" t="s">
        <v>670</v>
      </c>
      <c r="C249" s="1" t="s">
        <v>671</v>
      </c>
      <c r="D249" s="1" t="s">
        <v>227</v>
      </c>
      <c r="E249" s="1" t="s">
        <v>228</v>
      </c>
      <c r="F249" s="4"/>
      <c r="G249" s="4">
        <v>44774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>
        <v>9729531</v>
      </c>
      <c r="U249" s="5">
        <v>9729531</v>
      </c>
      <c r="V249" s="12"/>
    </row>
    <row r="250" spans="1:22" x14ac:dyDescent="0.35">
      <c r="A250" s="1" t="s">
        <v>250</v>
      </c>
      <c r="B250" s="1" t="s">
        <v>182</v>
      </c>
      <c r="C250" s="1" t="s">
        <v>339</v>
      </c>
      <c r="D250" s="1" t="s">
        <v>234</v>
      </c>
      <c r="E250" s="1" t="s">
        <v>228</v>
      </c>
      <c r="F250" s="4"/>
      <c r="G250" s="4">
        <v>44781</v>
      </c>
      <c r="H250" s="5"/>
      <c r="I250" s="5">
        <v>769124.72</v>
      </c>
      <c r="J250" s="5"/>
      <c r="K250" s="5"/>
      <c r="L250" s="5">
        <v>1677040</v>
      </c>
      <c r="M250" s="5">
        <v>51939728</v>
      </c>
      <c r="N250" s="5"/>
      <c r="O250" s="5">
        <v>963520</v>
      </c>
      <c r="P250" s="5"/>
      <c r="Q250" s="5"/>
      <c r="R250" s="5">
        <v>2239365.6</v>
      </c>
      <c r="S250" s="5"/>
      <c r="T250" s="5"/>
      <c r="U250" s="5">
        <v>57588778.32</v>
      </c>
      <c r="V250" s="12"/>
    </row>
    <row r="251" spans="1:22" x14ac:dyDescent="0.35">
      <c r="A251" s="1" t="s">
        <v>250</v>
      </c>
      <c r="B251" s="1" t="s">
        <v>36</v>
      </c>
      <c r="C251" s="1" t="s">
        <v>269</v>
      </c>
      <c r="D251" s="1" t="s">
        <v>227</v>
      </c>
      <c r="E251" s="1" t="s">
        <v>228</v>
      </c>
      <c r="F251" s="4"/>
      <c r="G251" s="4">
        <v>44781</v>
      </c>
      <c r="H251" s="5"/>
      <c r="I251" s="5"/>
      <c r="J251" s="5">
        <v>17775646</v>
      </c>
      <c r="K251" s="5">
        <v>17322754</v>
      </c>
      <c r="L251" s="5">
        <v>33430863.100000001</v>
      </c>
      <c r="M251" s="5"/>
      <c r="N251" s="5">
        <v>1764990</v>
      </c>
      <c r="O251" s="5"/>
      <c r="P251" s="5"/>
      <c r="Q251" s="5"/>
      <c r="R251" s="5"/>
      <c r="S251" s="5"/>
      <c r="T251" s="5"/>
      <c r="U251" s="5">
        <v>70294253.099999994</v>
      </c>
      <c r="V251" s="12"/>
    </row>
    <row r="252" spans="1:22" x14ac:dyDescent="0.35">
      <c r="A252" s="1" t="s">
        <v>250</v>
      </c>
      <c r="B252" s="1" t="s">
        <v>118</v>
      </c>
      <c r="C252" s="1" t="s">
        <v>368</v>
      </c>
      <c r="D252" s="1" t="s">
        <v>232</v>
      </c>
      <c r="E252" s="1" t="s">
        <v>225</v>
      </c>
      <c r="F252" s="4">
        <f>VLOOKUP(B252,'[1]AD Structure'!$P:$U,6,0)</f>
        <v>45107</v>
      </c>
      <c r="G252" s="4">
        <v>44781</v>
      </c>
      <c r="H252" s="5"/>
      <c r="I252" s="5"/>
      <c r="J252" s="5">
        <v>325495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>
        <v>325495</v>
      </c>
      <c r="V252" s="12"/>
    </row>
    <row r="253" spans="1:22" x14ac:dyDescent="0.35">
      <c r="A253" s="1" t="s">
        <v>239</v>
      </c>
      <c r="B253" s="1" t="s">
        <v>119</v>
      </c>
      <c r="C253" s="1" t="s">
        <v>315</v>
      </c>
      <c r="D253" s="1" t="s">
        <v>227</v>
      </c>
      <c r="E253" s="1" t="s">
        <v>225</v>
      </c>
      <c r="F253" s="4">
        <f>VLOOKUP(B253,'[1]AD Structure'!$P:$U,6,0)</f>
        <v>45111</v>
      </c>
      <c r="G253" s="4">
        <v>44781</v>
      </c>
      <c r="H253" s="5"/>
      <c r="I253" s="5"/>
      <c r="J253" s="5"/>
      <c r="K253" s="5"/>
      <c r="L253" s="5">
        <v>3355833.6</v>
      </c>
      <c r="M253" s="5"/>
      <c r="N253" s="5"/>
      <c r="O253" s="5"/>
      <c r="P253" s="5"/>
      <c r="Q253" s="5"/>
      <c r="R253" s="5"/>
      <c r="S253" s="5"/>
      <c r="T253" s="5"/>
      <c r="U253" s="5">
        <v>3355833.6</v>
      </c>
      <c r="V253" s="12"/>
    </row>
    <row r="254" spans="1:22" x14ac:dyDescent="0.35">
      <c r="A254" s="1" t="s">
        <v>259</v>
      </c>
      <c r="B254" s="1" t="s">
        <v>120</v>
      </c>
      <c r="C254" s="1" t="s">
        <v>530</v>
      </c>
      <c r="D254" s="1" t="s">
        <v>227</v>
      </c>
      <c r="E254" s="1" t="s">
        <v>228</v>
      </c>
      <c r="F254" s="4"/>
      <c r="G254" s="4">
        <v>44781</v>
      </c>
      <c r="H254" s="5"/>
      <c r="I254" s="5"/>
      <c r="J254" s="5"/>
      <c r="K254" s="5"/>
      <c r="L254" s="5"/>
      <c r="M254" s="5">
        <v>39913104</v>
      </c>
      <c r="N254" s="5">
        <v>61264335</v>
      </c>
      <c r="O254" s="5">
        <v>100841384.40000001</v>
      </c>
      <c r="P254" s="5">
        <v>76656016.200000003</v>
      </c>
      <c r="Q254" s="5">
        <v>90039672.400000006</v>
      </c>
      <c r="R254" s="5">
        <v>134090190.23599999</v>
      </c>
      <c r="S254" s="5">
        <v>3368760.8640000001</v>
      </c>
      <c r="T254" s="5"/>
      <c r="U254" s="5">
        <v>506173463.10000002</v>
      </c>
      <c r="V254" s="12"/>
    </row>
    <row r="255" spans="1:22" x14ac:dyDescent="0.35">
      <c r="A255" s="1" t="s">
        <v>250</v>
      </c>
      <c r="B255" s="1" t="s">
        <v>121</v>
      </c>
      <c r="C255" s="1" t="s">
        <v>359</v>
      </c>
      <c r="D255" s="1" t="s">
        <v>232</v>
      </c>
      <c r="E255" s="1" t="s">
        <v>225</v>
      </c>
      <c r="F255" s="4">
        <f>VLOOKUP(B255,'[1]AD Structure'!$P:$U,6,0)</f>
        <v>45159</v>
      </c>
      <c r="G255" s="4">
        <v>44781</v>
      </c>
      <c r="H255" s="5"/>
      <c r="I255" s="5"/>
      <c r="J255" s="5">
        <v>606992.5</v>
      </c>
      <c r="K255" s="5">
        <v>370342.5</v>
      </c>
      <c r="L255" s="5"/>
      <c r="M255" s="5"/>
      <c r="N255" s="5"/>
      <c r="O255" s="5"/>
      <c r="P255" s="5"/>
      <c r="Q255" s="5"/>
      <c r="R255" s="5"/>
      <c r="S255" s="5"/>
      <c r="T255" s="5"/>
      <c r="U255" s="5">
        <v>977335</v>
      </c>
      <c r="V255" s="12"/>
    </row>
    <row r="256" spans="1:22" x14ac:dyDescent="0.35">
      <c r="A256" s="1" t="s">
        <v>259</v>
      </c>
      <c r="B256" s="1" t="s">
        <v>57</v>
      </c>
      <c r="C256" s="1" t="s">
        <v>290</v>
      </c>
      <c r="D256" s="1" t="s">
        <v>227</v>
      </c>
      <c r="E256" s="1" t="s">
        <v>228</v>
      </c>
      <c r="F256" s="4"/>
      <c r="G256" s="4">
        <v>44781</v>
      </c>
      <c r="H256" s="5"/>
      <c r="I256" s="5"/>
      <c r="J256" s="5">
        <v>7195006</v>
      </c>
      <c r="K256" s="5">
        <v>4215395.5</v>
      </c>
      <c r="L256" s="5">
        <v>17319769.800000001</v>
      </c>
      <c r="M256" s="5">
        <v>19297624.5</v>
      </c>
      <c r="N256" s="5">
        <v>105898452</v>
      </c>
      <c r="O256" s="5">
        <v>153873531.5</v>
      </c>
      <c r="P256" s="5">
        <v>101419416</v>
      </c>
      <c r="Q256" s="9">
        <v>169148483</v>
      </c>
      <c r="R256" s="5"/>
      <c r="S256" s="5"/>
      <c r="T256" s="5">
        <v>3000000</v>
      </c>
      <c r="U256" s="5">
        <v>412219195.30000001</v>
      </c>
      <c r="V256" s="12">
        <f>VLOOKUP(B256,[2]Sheet1!$A:$E,5,0)</f>
        <v>202305</v>
      </c>
    </row>
    <row r="257" spans="1:22" x14ac:dyDescent="0.35">
      <c r="A257" s="1" t="s">
        <v>592</v>
      </c>
      <c r="B257" s="1" t="s">
        <v>595</v>
      </c>
      <c r="C257" s="1" t="s">
        <v>596</v>
      </c>
      <c r="D257" s="1" t="s">
        <v>227</v>
      </c>
      <c r="E257" s="1" t="s">
        <v>228</v>
      </c>
      <c r="F257" s="4"/>
      <c r="G257" s="4">
        <v>44774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>
        <v>4069680</v>
      </c>
      <c r="T257" s="5"/>
      <c r="U257" s="5">
        <v>4069680</v>
      </c>
      <c r="V257" s="12"/>
    </row>
    <row r="258" spans="1:22" x14ac:dyDescent="0.35">
      <c r="A258" s="1" t="s">
        <v>239</v>
      </c>
      <c r="B258" s="1" t="s">
        <v>122</v>
      </c>
      <c r="C258" s="1" t="s">
        <v>351</v>
      </c>
      <c r="D258" s="1" t="s">
        <v>227</v>
      </c>
      <c r="E258" s="1" t="s">
        <v>228</v>
      </c>
      <c r="F258" s="4"/>
      <c r="G258" s="4">
        <v>44788</v>
      </c>
      <c r="H258" s="5"/>
      <c r="I258" s="5"/>
      <c r="J258" s="5"/>
      <c r="K258" s="5">
        <v>8266629</v>
      </c>
      <c r="L258" s="5"/>
      <c r="M258" s="5"/>
      <c r="N258" s="5"/>
      <c r="O258" s="5"/>
      <c r="P258" s="5"/>
      <c r="Q258" s="5"/>
      <c r="R258" s="5"/>
      <c r="S258" s="5"/>
      <c r="T258" s="5"/>
      <c r="U258" s="5">
        <v>8266629</v>
      </c>
      <c r="V258" s="12"/>
    </row>
    <row r="259" spans="1:22" x14ac:dyDescent="0.35">
      <c r="A259" s="1" t="s">
        <v>259</v>
      </c>
      <c r="B259" s="1" t="s">
        <v>123</v>
      </c>
      <c r="C259" s="1" t="s">
        <v>531</v>
      </c>
      <c r="D259" s="1" t="s">
        <v>232</v>
      </c>
      <c r="E259" s="1" t="s">
        <v>228</v>
      </c>
      <c r="F259" s="4"/>
      <c r="G259" s="4">
        <v>44795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>
        <v>218910</v>
      </c>
      <c r="S259" s="5"/>
      <c r="T259" s="5"/>
      <c r="U259" s="5">
        <v>218910</v>
      </c>
      <c r="V259" s="12"/>
    </row>
    <row r="260" spans="1:22" x14ac:dyDescent="0.35">
      <c r="A260" s="1" t="s">
        <v>235</v>
      </c>
      <c r="B260" s="1" t="s">
        <v>124</v>
      </c>
      <c r="C260" s="1" t="s">
        <v>355</v>
      </c>
      <c r="D260" s="1" t="s">
        <v>227</v>
      </c>
      <c r="E260" s="1" t="s">
        <v>228</v>
      </c>
      <c r="F260" s="4"/>
      <c r="G260" s="4">
        <v>44795</v>
      </c>
      <c r="H260" s="5"/>
      <c r="I260" s="5"/>
      <c r="J260" s="5"/>
      <c r="K260" s="5">
        <v>946155.75</v>
      </c>
      <c r="L260" s="5"/>
      <c r="M260" s="5">
        <v>16046527.850000001</v>
      </c>
      <c r="N260" s="5">
        <v>37911495.600000001</v>
      </c>
      <c r="O260" s="5">
        <v>83518064.159999996</v>
      </c>
      <c r="P260" s="5">
        <v>9047705.0999999996</v>
      </c>
      <c r="Q260" s="5">
        <v>27310240.5</v>
      </c>
      <c r="R260" s="5">
        <v>44716613.123999998</v>
      </c>
      <c r="S260" s="5">
        <v>14000000</v>
      </c>
      <c r="T260" s="5"/>
      <c r="U260" s="5">
        <v>233496802.08399999</v>
      </c>
      <c r="V260" s="12"/>
    </row>
    <row r="261" spans="1:22" x14ac:dyDescent="0.35">
      <c r="A261" s="1" t="s">
        <v>229</v>
      </c>
      <c r="B261" s="1" t="s">
        <v>60</v>
      </c>
      <c r="C261" s="1" t="s">
        <v>293</v>
      </c>
      <c r="D261" s="1" t="s">
        <v>232</v>
      </c>
      <c r="E261" s="1" t="s">
        <v>228</v>
      </c>
      <c r="F261" s="4"/>
      <c r="G261" s="4">
        <v>44809</v>
      </c>
      <c r="H261" s="5"/>
      <c r="I261" s="5"/>
      <c r="J261" s="5"/>
      <c r="K261" s="5">
        <v>759310</v>
      </c>
      <c r="L261" s="5">
        <v>6434693.5</v>
      </c>
      <c r="M261" s="5">
        <v>9767342</v>
      </c>
      <c r="N261" s="5">
        <v>9377098.879999999</v>
      </c>
      <c r="O261" s="5">
        <v>11060118</v>
      </c>
      <c r="P261" s="5">
        <v>10846311</v>
      </c>
      <c r="Q261" s="5">
        <v>11406060</v>
      </c>
      <c r="R261" s="5">
        <v>14744448.9</v>
      </c>
      <c r="S261" s="5"/>
      <c r="T261" s="5"/>
      <c r="U261" s="5">
        <v>74395382.280000001</v>
      </c>
      <c r="V261" s="12"/>
    </row>
    <row r="262" spans="1:22" x14ac:dyDescent="0.35">
      <c r="A262" s="1" t="s">
        <v>241</v>
      </c>
      <c r="B262" s="1" t="s">
        <v>47</v>
      </c>
      <c r="C262" s="1" t="s">
        <v>280</v>
      </c>
      <c r="D262" s="1" t="s">
        <v>232</v>
      </c>
      <c r="E262" s="1" t="s">
        <v>228</v>
      </c>
      <c r="F262" s="4"/>
      <c r="G262" s="4">
        <v>44809</v>
      </c>
      <c r="H262" s="5"/>
      <c r="I262" s="5"/>
      <c r="J262" s="5"/>
      <c r="K262" s="5">
        <v>34926446.770000003</v>
      </c>
      <c r="L262" s="5">
        <v>95331051.306000024</v>
      </c>
      <c r="M262" s="5"/>
      <c r="N262" s="5"/>
      <c r="O262" s="5"/>
      <c r="P262" s="5"/>
      <c r="Q262" s="5">
        <v>2140237.5</v>
      </c>
      <c r="R262" s="5"/>
      <c r="S262" s="5"/>
      <c r="T262" s="5"/>
      <c r="U262" s="5">
        <v>132397735.57600003</v>
      </c>
      <c r="V262" s="12"/>
    </row>
    <row r="263" spans="1:22" x14ac:dyDescent="0.35">
      <c r="A263" s="1" t="s">
        <v>241</v>
      </c>
      <c r="B263" s="1" t="s">
        <v>29</v>
      </c>
      <c r="C263" s="1" t="s">
        <v>262</v>
      </c>
      <c r="D263" s="1" t="s">
        <v>232</v>
      </c>
      <c r="E263" s="1" t="s">
        <v>228</v>
      </c>
      <c r="F263" s="4"/>
      <c r="G263" s="4">
        <v>44809</v>
      </c>
      <c r="H263" s="5"/>
      <c r="I263" s="5">
        <v>12274</v>
      </c>
      <c r="J263" s="5"/>
      <c r="K263" s="5">
        <v>7809405.5</v>
      </c>
      <c r="L263" s="5">
        <v>13739859.66</v>
      </c>
      <c r="M263" s="5"/>
      <c r="N263" s="5">
        <v>967280</v>
      </c>
      <c r="O263" s="5"/>
      <c r="P263" s="5"/>
      <c r="Q263" s="5"/>
      <c r="R263" s="5"/>
      <c r="S263" s="5"/>
      <c r="T263" s="5"/>
      <c r="U263" s="5">
        <v>22528819.16</v>
      </c>
      <c r="V263" s="12"/>
    </row>
    <row r="264" spans="1:22" x14ac:dyDescent="0.35">
      <c r="A264" s="1" t="s">
        <v>259</v>
      </c>
      <c r="B264" s="1" t="s">
        <v>125</v>
      </c>
      <c r="C264" s="1" t="s">
        <v>316</v>
      </c>
      <c r="D264" s="1" t="s">
        <v>227</v>
      </c>
      <c r="E264" s="1" t="s">
        <v>228</v>
      </c>
      <c r="F264" s="4"/>
      <c r="G264" s="4">
        <v>44816</v>
      </c>
      <c r="H264" s="5"/>
      <c r="I264" s="5"/>
      <c r="J264" s="5"/>
      <c r="K264" s="5"/>
      <c r="L264" s="5">
        <v>794555</v>
      </c>
      <c r="M264" s="5"/>
      <c r="N264" s="5"/>
      <c r="O264" s="5"/>
      <c r="P264" s="5"/>
      <c r="Q264" s="5"/>
      <c r="R264" s="5"/>
      <c r="S264" s="5"/>
      <c r="T264" s="5"/>
      <c r="U264" s="5">
        <v>794555</v>
      </c>
      <c r="V264" s="12"/>
    </row>
    <row r="265" spans="1:22" x14ac:dyDescent="0.35">
      <c r="A265" s="1" t="s">
        <v>259</v>
      </c>
      <c r="B265" s="1" t="s">
        <v>27</v>
      </c>
      <c r="C265" s="1" t="s">
        <v>260</v>
      </c>
      <c r="D265" s="1" t="s">
        <v>232</v>
      </c>
      <c r="E265" s="1" t="s">
        <v>225</v>
      </c>
      <c r="F265" s="4">
        <f>VLOOKUP(B265,'[1]AD Structure'!$P:$U,6,0)</f>
        <v>45147</v>
      </c>
      <c r="G265" s="4">
        <v>44816</v>
      </c>
      <c r="H265" s="5"/>
      <c r="I265" s="5"/>
      <c r="J265" s="5"/>
      <c r="K265" s="5">
        <v>469483.5</v>
      </c>
      <c r="L265" s="5">
        <v>143460</v>
      </c>
      <c r="M265" s="5"/>
      <c r="N265" s="5"/>
      <c r="O265" s="5"/>
      <c r="P265" s="5"/>
      <c r="Q265" s="5"/>
      <c r="R265" s="5">
        <v>257760</v>
      </c>
      <c r="S265" s="5"/>
      <c r="T265" s="5"/>
      <c r="U265" s="5">
        <v>870703.5</v>
      </c>
      <c r="V265" s="12"/>
    </row>
    <row r="266" spans="1:22" x14ac:dyDescent="0.35">
      <c r="A266" s="1" t="s">
        <v>235</v>
      </c>
      <c r="B266" s="1" t="s">
        <v>126</v>
      </c>
      <c r="C266" s="1" t="s">
        <v>356</v>
      </c>
      <c r="D266" s="1" t="s">
        <v>232</v>
      </c>
      <c r="E266" s="1" t="s">
        <v>225</v>
      </c>
      <c r="F266" s="4">
        <f>VLOOKUP(B266,'[1]AD Structure'!$P:$U,6,0)</f>
        <v>44936</v>
      </c>
      <c r="G266" s="4">
        <v>44816</v>
      </c>
      <c r="H266" s="5"/>
      <c r="I266" s="5"/>
      <c r="J266" s="5"/>
      <c r="K266" s="5">
        <v>902985</v>
      </c>
      <c r="L266" s="5"/>
      <c r="M266" s="5"/>
      <c r="N266" s="5"/>
      <c r="O266" s="5"/>
      <c r="P266" s="5"/>
      <c r="Q266" s="5"/>
      <c r="R266" s="5"/>
      <c r="S266" s="5"/>
      <c r="T266" s="5"/>
      <c r="U266" s="5">
        <v>902985</v>
      </c>
      <c r="V266" s="12"/>
    </row>
    <row r="267" spans="1:22" x14ac:dyDescent="0.35">
      <c r="A267" s="1" t="s">
        <v>229</v>
      </c>
      <c r="B267" s="1" t="s">
        <v>127</v>
      </c>
      <c r="C267" s="1" t="s">
        <v>357</v>
      </c>
      <c r="D267" s="1" t="s">
        <v>227</v>
      </c>
      <c r="E267" s="1" t="s">
        <v>225</v>
      </c>
      <c r="F267" s="4">
        <f>VLOOKUP(B267,'[1]AD Structure'!$P:$U,6,0)</f>
        <v>44991</v>
      </c>
      <c r="G267" s="4">
        <v>44816</v>
      </c>
      <c r="H267" s="5"/>
      <c r="I267" s="5"/>
      <c r="J267" s="5"/>
      <c r="K267" s="5">
        <v>432759.25</v>
      </c>
      <c r="L267" s="5"/>
      <c r="M267" s="5"/>
      <c r="N267" s="5"/>
      <c r="O267" s="5"/>
      <c r="P267" s="5"/>
      <c r="Q267" s="5"/>
      <c r="R267" s="5"/>
      <c r="S267" s="5"/>
      <c r="T267" s="5"/>
      <c r="U267" s="5">
        <v>432759.25</v>
      </c>
      <c r="V267" s="12"/>
    </row>
    <row r="268" spans="1:22" x14ac:dyDescent="0.35">
      <c r="A268" s="1" t="s">
        <v>229</v>
      </c>
      <c r="B268" s="1" t="s">
        <v>128</v>
      </c>
      <c r="C268" s="1" t="s">
        <v>317</v>
      </c>
      <c r="D268" s="1" t="s">
        <v>232</v>
      </c>
      <c r="E268" s="1" t="s">
        <v>225</v>
      </c>
      <c r="F268" s="4">
        <f>VLOOKUP(B268,'[1]AD Structure'!$P:$U,6,0)</f>
        <v>45061</v>
      </c>
      <c r="G268" s="4">
        <v>44818</v>
      </c>
      <c r="H268" s="5"/>
      <c r="I268" s="5"/>
      <c r="J268" s="5"/>
      <c r="K268" s="5">
        <v>637040</v>
      </c>
      <c r="L268" s="5">
        <v>531150</v>
      </c>
      <c r="M268" s="5"/>
      <c r="N268" s="5"/>
      <c r="O268" s="5"/>
      <c r="P268" s="5"/>
      <c r="Q268" s="5"/>
      <c r="R268" s="5"/>
      <c r="S268" s="5"/>
      <c r="T268" s="5"/>
      <c r="U268" s="5">
        <v>1168190</v>
      </c>
      <c r="V268" s="12"/>
    </row>
    <row r="269" spans="1:22" x14ac:dyDescent="0.35">
      <c r="A269" s="1" t="s">
        <v>222</v>
      </c>
      <c r="B269" s="1" t="s">
        <v>173</v>
      </c>
      <c r="C269" s="1" t="s">
        <v>330</v>
      </c>
      <c r="D269" s="1" t="s">
        <v>234</v>
      </c>
      <c r="E269" s="1" t="s">
        <v>225</v>
      </c>
      <c r="F269" s="4">
        <f>VLOOKUP(B269,'[1]AD Structure'!$P:$U,6,0)</f>
        <v>45168</v>
      </c>
      <c r="G269" s="4">
        <v>44837</v>
      </c>
      <c r="H269" s="5"/>
      <c r="I269" s="5"/>
      <c r="J269" s="5"/>
      <c r="K269" s="5"/>
      <c r="L269" s="5">
        <v>2269713.2000000002</v>
      </c>
      <c r="M269" s="5"/>
      <c r="N269" s="5"/>
      <c r="O269" s="5">
        <v>314817.59999999998</v>
      </c>
      <c r="P269" s="5"/>
      <c r="Q269" s="5"/>
      <c r="R269" s="5"/>
      <c r="S269" s="5"/>
      <c r="T269" s="5"/>
      <c r="U269" s="5">
        <v>2584530.8000000003</v>
      </c>
      <c r="V269" s="12"/>
    </row>
    <row r="270" spans="1:22" x14ac:dyDescent="0.35">
      <c r="A270" s="1" t="s">
        <v>259</v>
      </c>
      <c r="B270" s="1" t="s">
        <v>52</v>
      </c>
      <c r="C270" s="1" t="s">
        <v>285</v>
      </c>
      <c r="D270" s="1" t="s">
        <v>227</v>
      </c>
      <c r="E270" s="1" t="s">
        <v>228</v>
      </c>
      <c r="F270" s="4"/>
      <c r="G270" s="4">
        <v>44837</v>
      </c>
      <c r="H270" s="5"/>
      <c r="I270" s="5"/>
      <c r="J270" s="5"/>
      <c r="K270" s="5"/>
      <c r="L270" s="5">
        <v>48812387</v>
      </c>
      <c r="M270" s="5"/>
      <c r="N270" s="5"/>
      <c r="O270" s="5"/>
      <c r="P270" s="5"/>
      <c r="Q270" s="5"/>
      <c r="R270" s="5"/>
      <c r="S270" s="5"/>
      <c r="T270" s="5"/>
      <c r="U270" s="5">
        <v>48812387</v>
      </c>
      <c r="V270" s="12"/>
    </row>
    <row r="271" spans="1:22" x14ac:dyDescent="0.35">
      <c r="A271" s="1" t="s">
        <v>235</v>
      </c>
      <c r="B271" s="1" t="s">
        <v>51</v>
      </c>
      <c r="C271" s="1" t="s">
        <v>284</v>
      </c>
      <c r="D271" s="1" t="s">
        <v>232</v>
      </c>
      <c r="E271" s="1" t="s">
        <v>228</v>
      </c>
      <c r="F271" s="4"/>
      <c r="G271" s="4">
        <v>44837</v>
      </c>
      <c r="H271" s="5"/>
      <c r="I271" s="5"/>
      <c r="J271" s="5"/>
      <c r="K271" s="5"/>
      <c r="L271" s="5">
        <v>53165346.399999999</v>
      </c>
      <c r="M271" s="5">
        <v>808275</v>
      </c>
      <c r="N271" s="5"/>
      <c r="O271" s="5">
        <v>5437625</v>
      </c>
      <c r="P271" s="5">
        <v>1814323</v>
      </c>
      <c r="Q271" s="5"/>
      <c r="R271" s="5">
        <v>3309285</v>
      </c>
      <c r="S271" s="5"/>
      <c r="T271" s="5"/>
      <c r="U271" s="5">
        <v>64534854.399999999</v>
      </c>
      <c r="V271" s="12"/>
    </row>
    <row r="272" spans="1:22" x14ac:dyDescent="0.35">
      <c r="A272" s="1" t="s">
        <v>229</v>
      </c>
      <c r="B272" s="1" t="s">
        <v>53</v>
      </c>
      <c r="C272" s="1" t="s">
        <v>286</v>
      </c>
      <c r="D272" s="1" t="s">
        <v>232</v>
      </c>
      <c r="E272" s="1" t="s">
        <v>228</v>
      </c>
      <c r="F272" s="4"/>
      <c r="G272" s="4">
        <v>44840</v>
      </c>
      <c r="H272" s="5"/>
      <c r="I272" s="5"/>
      <c r="J272" s="5"/>
      <c r="K272" s="5"/>
      <c r="L272" s="5">
        <v>47821963.100000001</v>
      </c>
      <c r="M272" s="5">
        <v>8990345</v>
      </c>
      <c r="N272" s="5">
        <v>8099520</v>
      </c>
      <c r="O272" s="5">
        <v>14322135.5</v>
      </c>
      <c r="P272" s="5"/>
      <c r="Q272" s="5"/>
      <c r="R272" s="5"/>
      <c r="S272" s="5"/>
      <c r="T272" s="5"/>
      <c r="U272" s="5">
        <v>79233963.599999994</v>
      </c>
      <c r="V272" s="12"/>
    </row>
    <row r="273" spans="1:22" x14ac:dyDescent="0.35">
      <c r="A273" s="1" t="s">
        <v>222</v>
      </c>
      <c r="B273" s="1" t="s">
        <v>59</v>
      </c>
      <c r="C273" s="1" t="s">
        <v>292</v>
      </c>
      <c r="D273" s="1" t="s">
        <v>232</v>
      </c>
      <c r="E273" s="1" t="s">
        <v>228</v>
      </c>
      <c r="F273" s="4"/>
      <c r="G273" s="4">
        <v>44840</v>
      </c>
      <c r="H273" s="5"/>
      <c r="I273" s="5"/>
      <c r="J273" s="5"/>
      <c r="K273" s="5"/>
      <c r="L273" s="5">
        <v>10801336.300000001</v>
      </c>
      <c r="M273" s="5"/>
      <c r="N273" s="5"/>
      <c r="O273" s="5">
        <v>1967610</v>
      </c>
      <c r="P273" s="5"/>
      <c r="Q273" s="5"/>
      <c r="R273" s="5"/>
      <c r="S273" s="5"/>
      <c r="T273" s="5"/>
      <c r="U273" s="5">
        <v>12768946.300000001</v>
      </c>
      <c r="V273" s="12"/>
    </row>
    <row r="274" spans="1:22" x14ac:dyDescent="0.35">
      <c r="A274" s="1" t="s">
        <v>253</v>
      </c>
      <c r="B274" s="1" t="s">
        <v>61</v>
      </c>
      <c r="C274" s="1" t="s">
        <v>294</v>
      </c>
      <c r="D274" s="1" t="s">
        <v>232</v>
      </c>
      <c r="E274" s="1" t="s">
        <v>225</v>
      </c>
      <c r="F274" s="4">
        <f>VLOOKUP(B274,'[1]AD Structure'!$P:$U,6,0)</f>
        <v>45072</v>
      </c>
      <c r="G274" s="4">
        <v>44840</v>
      </c>
      <c r="H274" s="5"/>
      <c r="I274" s="5"/>
      <c r="J274" s="5"/>
      <c r="K274" s="5"/>
      <c r="L274" s="5">
        <v>3061082.25</v>
      </c>
      <c r="M274" s="5"/>
      <c r="N274" s="5"/>
      <c r="O274" s="5"/>
      <c r="P274" s="5"/>
      <c r="Q274" s="5"/>
      <c r="R274" s="5"/>
      <c r="S274" s="5"/>
      <c r="T274" s="5"/>
      <c r="U274" s="5">
        <v>3061082.25</v>
      </c>
      <c r="V274" s="12"/>
    </row>
    <row r="275" spans="1:22" x14ac:dyDescent="0.35">
      <c r="A275" s="1" t="s">
        <v>253</v>
      </c>
      <c r="B275" s="1" t="s">
        <v>196</v>
      </c>
      <c r="C275" s="1" t="s">
        <v>621</v>
      </c>
      <c r="D275" s="1" t="s">
        <v>234</v>
      </c>
      <c r="E275" s="1" t="s">
        <v>228</v>
      </c>
      <c r="F275" s="4"/>
      <c r="G275" s="4">
        <v>44851</v>
      </c>
      <c r="H275" s="5"/>
      <c r="I275" s="5"/>
      <c r="J275" s="5"/>
      <c r="K275" s="5"/>
      <c r="L275" s="5"/>
      <c r="M275" s="5"/>
      <c r="N275" s="5"/>
      <c r="O275" s="5">
        <v>827868.16000000003</v>
      </c>
      <c r="P275" s="5"/>
      <c r="Q275" s="5"/>
      <c r="R275" s="5">
        <v>1987672</v>
      </c>
      <c r="S275" s="5"/>
      <c r="T275" s="5"/>
      <c r="U275" s="5">
        <v>2815540.16</v>
      </c>
      <c r="V275" s="12"/>
    </row>
    <row r="276" spans="1:22" x14ac:dyDescent="0.35">
      <c r="A276" s="1" t="s">
        <v>253</v>
      </c>
      <c r="B276" s="1" t="s">
        <v>129</v>
      </c>
      <c r="C276" s="1" t="s">
        <v>661</v>
      </c>
      <c r="D276" s="1" t="s">
        <v>232</v>
      </c>
      <c r="E276" s="1" t="s">
        <v>225</v>
      </c>
      <c r="F276" s="4">
        <f>VLOOKUP(B276,'[1]AD Structure'!$P:$U,6,0)</f>
        <v>45033</v>
      </c>
      <c r="G276" s="4">
        <v>44851</v>
      </c>
      <c r="H276" s="5"/>
      <c r="I276" s="5"/>
      <c r="J276" s="5"/>
      <c r="K276" s="5"/>
      <c r="L276" s="5"/>
      <c r="M276" s="5">
        <v>6611411.7200000007</v>
      </c>
      <c r="N276" s="5"/>
      <c r="O276" s="5"/>
      <c r="P276" s="5"/>
      <c r="Q276" s="5"/>
      <c r="R276" s="5"/>
      <c r="S276" s="5"/>
      <c r="T276" s="5"/>
      <c r="U276" s="5">
        <v>6611411.7200000007</v>
      </c>
      <c r="V276" s="12"/>
    </row>
    <row r="277" spans="1:22" x14ac:dyDescent="0.35">
      <c r="A277" s="1" t="s">
        <v>253</v>
      </c>
      <c r="B277" s="1" t="s">
        <v>130</v>
      </c>
      <c r="C277" s="1" t="s">
        <v>481</v>
      </c>
      <c r="D277" s="1" t="s">
        <v>232</v>
      </c>
      <c r="E277" s="1" t="s">
        <v>228</v>
      </c>
      <c r="F277" s="4"/>
      <c r="G277" s="4">
        <v>44851</v>
      </c>
      <c r="H277" s="5"/>
      <c r="I277" s="5"/>
      <c r="J277" s="5"/>
      <c r="K277" s="5"/>
      <c r="L277" s="5"/>
      <c r="M277" s="5">
        <v>3347914.75</v>
      </c>
      <c r="N277" s="5">
        <v>3235018.95</v>
      </c>
      <c r="O277" s="5"/>
      <c r="P277" s="5"/>
      <c r="Q277" s="5"/>
      <c r="R277" s="5"/>
      <c r="S277" s="5"/>
      <c r="T277" s="5"/>
      <c r="U277" s="5">
        <v>6582933.7000000002</v>
      </c>
      <c r="V277" s="12"/>
    </row>
    <row r="278" spans="1:22" x14ac:dyDescent="0.35">
      <c r="A278" s="1" t="s">
        <v>222</v>
      </c>
      <c r="B278" s="1" t="s">
        <v>37</v>
      </c>
      <c r="C278" s="1" t="s">
        <v>270</v>
      </c>
      <c r="D278" s="1" t="s">
        <v>232</v>
      </c>
      <c r="E278" s="1" t="s">
        <v>225</v>
      </c>
      <c r="F278" s="4">
        <f>VLOOKUP(B278,'[1]AD Structure'!$P:$U,6,0)</f>
        <v>45167</v>
      </c>
      <c r="G278" s="4">
        <v>44851</v>
      </c>
      <c r="H278" s="5"/>
      <c r="I278" s="5"/>
      <c r="J278" s="5"/>
      <c r="K278" s="5"/>
      <c r="L278" s="5">
        <v>16134</v>
      </c>
      <c r="M278" s="5"/>
      <c r="N278" s="5">
        <v>778492.25</v>
      </c>
      <c r="O278" s="5">
        <v>1095535.5</v>
      </c>
      <c r="P278" s="5"/>
      <c r="Q278" s="5"/>
      <c r="R278" s="5">
        <v>1255845</v>
      </c>
      <c r="S278" s="5"/>
      <c r="T278" s="5"/>
      <c r="U278" s="5">
        <v>3146006.75</v>
      </c>
      <c r="V278" s="12"/>
    </row>
    <row r="279" spans="1:22" x14ac:dyDescent="0.35">
      <c r="A279" s="1" t="s">
        <v>229</v>
      </c>
      <c r="B279" s="1" t="s">
        <v>131</v>
      </c>
      <c r="C279" s="1" t="s">
        <v>589</v>
      </c>
      <c r="D279" s="1" t="s">
        <v>232</v>
      </c>
      <c r="E279" s="1" t="s">
        <v>228</v>
      </c>
      <c r="F279" s="4"/>
      <c r="G279" s="4">
        <v>44858</v>
      </c>
      <c r="H279" s="5"/>
      <c r="I279" s="5"/>
      <c r="J279" s="5"/>
      <c r="K279" s="5"/>
      <c r="L279" s="5"/>
      <c r="M279" s="5">
        <v>6762288</v>
      </c>
      <c r="N279" s="5">
        <v>6859580</v>
      </c>
      <c r="O279" s="5">
        <v>11005454</v>
      </c>
      <c r="P279" s="5">
        <v>12346246</v>
      </c>
      <c r="Q279" s="5"/>
      <c r="R279" s="5"/>
      <c r="S279" s="5"/>
      <c r="T279" s="5"/>
      <c r="U279" s="5">
        <v>36973568</v>
      </c>
      <c r="V279" s="12"/>
    </row>
    <row r="280" spans="1:22" x14ac:dyDescent="0.35">
      <c r="A280" s="1" t="s">
        <v>239</v>
      </c>
      <c r="B280" s="1" t="s">
        <v>197</v>
      </c>
      <c r="C280" s="1" t="s">
        <v>568</v>
      </c>
      <c r="D280" s="1" t="s">
        <v>234</v>
      </c>
      <c r="E280" s="1" t="s">
        <v>228</v>
      </c>
      <c r="F280" s="4"/>
      <c r="G280" s="4">
        <v>44866</v>
      </c>
      <c r="H280" s="5"/>
      <c r="I280" s="5"/>
      <c r="J280" s="5"/>
      <c r="K280" s="5"/>
      <c r="L280" s="5"/>
      <c r="M280" s="5"/>
      <c r="N280" s="5"/>
      <c r="O280" s="5">
        <v>57485250.736000016</v>
      </c>
      <c r="P280" s="5"/>
      <c r="Q280" s="5"/>
      <c r="R280" s="5">
        <v>187231994.18000001</v>
      </c>
      <c r="S280" s="5">
        <v>2800000</v>
      </c>
      <c r="T280" s="5"/>
      <c r="U280" s="5">
        <v>247517244.91600001</v>
      </c>
      <c r="V280" s="12"/>
    </row>
    <row r="281" spans="1:22" x14ac:dyDescent="0.35">
      <c r="A281" s="1" t="s">
        <v>239</v>
      </c>
      <c r="B281" s="1" t="s">
        <v>132</v>
      </c>
      <c r="C281" s="1" t="s">
        <v>569</v>
      </c>
      <c r="D281" s="1" t="s">
        <v>227</v>
      </c>
      <c r="E281" s="1" t="s">
        <v>228</v>
      </c>
      <c r="F281" s="4"/>
      <c r="G281" s="4">
        <v>44866</v>
      </c>
      <c r="H281" s="5"/>
      <c r="I281" s="5"/>
      <c r="J281" s="5"/>
      <c r="K281" s="5"/>
      <c r="L281" s="5"/>
      <c r="M281" s="5"/>
      <c r="N281" s="5">
        <v>12586189.449999999</v>
      </c>
      <c r="O281" s="5"/>
      <c r="P281" s="5">
        <v>2254520</v>
      </c>
      <c r="Q281" s="5"/>
      <c r="R281" s="5">
        <v>53187536.5</v>
      </c>
      <c r="S281" s="5"/>
      <c r="T281" s="5"/>
      <c r="U281" s="5">
        <v>68028245.950000003</v>
      </c>
      <c r="V281" s="12"/>
    </row>
    <row r="282" spans="1:22" x14ac:dyDescent="0.35">
      <c r="A282" s="1" t="s">
        <v>239</v>
      </c>
      <c r="B282" s="1" t="s">
        <v>133</v>
      </c>
      <c r="C282" s="1" t="s">
        <v>570</v>
      </c>
      <c r="D282" s="1" t="s">
        <v>232</v>
      </c>
      <c r="E282" s="1" t="s">
        <v>228</v>
      </c>
      <c r="F282" s="4"/>
      <c r="G282" s="4">
        <v>44866</v>
      </c>
      <c r="H282" s="5"/>
      <c r="I282" s="5"/>
      <c r="J282" s="5"/>
      <c r="K282" s="5"/>
      <c r="L282" s="5"/>
      <c r="M282" s="5">
        <v>483287.5</v>
      </c>
      <c r="N282" s="5">
        <v>3274103.75</v>
      </c>
      <c r="O282" s="5"/>
      <c r="P282" s="5">
        <v>10435189</v>
      </c>
      <c r="Q282" s="5">
        <v>19548782.5</v>
      </c>
      <c r="R282" s="5">
        <v>49110162.859999999</v>
      </c>
      <c r="S282" s="5">
        <v>9039492</v>
      </c>
      <c r="T282" s="5"/>
      <c r="U282" s="5">
        <v>91891017.609999999</v>
      </c>
      <c r="V282" s="12"/>
    </row>
    <row r="283" spans="1:22" x14ac:dyDescent="0.35">
      <c r="A283" s="1" t="s">
        <v>239</v>
      </c>
      <c r="B283" s="1" t="s">
        <v>134</v>
      </c>
      <c r="C283" s="1" t="s">
        <v>571</v>
      </c>
      <c r="D283" s="1" t="s">
        <v>232</v>
      </c>
      <c r="E283" s="1" t="s">
        <v>228</v>
      </c>
      <c r="F283" s="4"/>
      <c r="G283" s="4">
        <v>44866</v>
      </c>
      <c r="H283" s="5"/>
      <c r="I283" s="5"/>
      <c r="J283" s="5"/>
      <c r="K283" s="5"/>
      <c r="L283" s="5"/>
      <c r="M283" s="5"/>
      <c r="N283" s="5">
        <v>763505</v>
      </c>
      <c r="O283" s="5">
        <v>8809892</v>
      </c>
      <c r="P283" s="5">
        <v>10513801.9</v>
      </c>
      <c r="Q283" s="5">
        <v>10641680</v>
      </c>
      <c r="R283" s="5">
        <v>8941194.5700000003</v>
      </c>
      <c r="S283" s="5">
        <v>6483029.2800000003</v>
      </c>
      <c r="T283" s="5"/>
      <c r="U283" s="5">
        <v>46153102.75</v>
      </c>
      <c r="V283" s="12"/>
    </row>
    <row r="284" spans="1:22" x14ac:dyDescent="0.35">
      <c r="A284" s="1" t="s">
        <v>239</v>
      </c>
      <c r="B284" s="1" t="s">
        <v>135</v>
      </c>
      <c r="C284" s="1" t="s">
        <v>572</v>
      </c>
      <c r="D284" s="1" t="s">
        <v>232</v>
      </c>
      <c r="E284" s="1" t="s">
        <v>228</v>
      </c>
      <c r="F284" s="4"/>
      <c r="G284" s="4">
        <v>44866</v>
      </c>
      <c r="H284" s="5"/>
      <c r="I284" s="5"/>
      <c r="J284" s="5"/>
      <c r="K284" s="5"/>
      <c r="L284" s="5"/>
      <c r="M284" s="5"/>
      <c r="N284" s="5">
        <v>704801.5</v>
      </c>
      <c r="O284" s="5"/>
      <c r="P284" s="5">
        <v>1593906</v>
      </c>
      <c r="Q284" s="5"/>
      <c r="R284" s="5">
        <v>7022988</v>
      </c>
      <c r="S284" s="5">
        <v>2773816.5</v>
      </c>
      <c r="T284" s="5"/>
      <c r="U284" s="5">
        <v>12095512</v>
      </c>
      <c r="V284" s="12"/>
    </row>
    <row r="285" spans="1:22" x14ac:dyDescent="0.35">
      <c r="A285" s="1" t="s">
        <v>239</v>
      </c>
      <c r="B285" s="1" t="s">
        <v>136</v>
      </c>
      <c r="C285" s="1" t="s">
        <v>573</v>
      </c>
      <c r="D285" s="1" t="s">
        <v>232</v>
      </c>
      <c r="E285" s="1" t="s">
        <v>228</v>
      </c>
      <c r="F285" s="4"/>
      <c r="G285" s="4">
        <v>44866</v>
      </c>
      <c r="H285" s="5"/>
      <c r="I285" s="5"/>
      <c r="J285" s="5"/>
      <c r="K285" s="5"/>
      <c r="L285" s="5"/>
      <c r="M285" s="5">
        <v>455900</v>
      </c>
      <c r="N285" s="5">
        <v>768425</v>
      </c>
      <c r="O285" s="5">
        <v>2626575</v>
      </c>
      <c r="P285" s="5">
        <v>8783261</v>
      </c>
      <c r="Q285" s="5"/>
      <c r="R285" s="5">
        <v>14212863</v>
      </c>
      <c r="S285" s="5">
        <v>6773319</v>
      </c>
      <c r="T285" s="5"/>
      <c r="U285" s="5">
        <v>33620343</v>
      </c>
      <c r="V285" s="12"/>
    </row>
    <row r="286" spans="1:22" x14ac:dyDescent="0.35">
      <c r="A286" s="1" t="s">
        <v>239</v>
      </c>
      <c r="B286" s="1" t="s">
        <v>137</v>
      </c>
      <c r="C286" s="1" t="s">
        <v>574</v>
      </c>
      <c r="D286" s="1" t="s">
        <v>232</v>
      </c>
      <c r="E286" s="1" t="s">
        <v>228</v>
      </c>
      <c r="F286" s="4"/>
      <c r="G286" s="4">
        <v>44866</v>
      </c>
      <c r="H286" s="5"/>
      <c r="I286" s="5"/>
      <c r="J286" s="5"/>
      <c r="K286" s="5"/>
      <c r="L286" s="5"/>
      <c r="M286" s="5"/>
      <c r="N286" s="5">
        <v>5756593.5</v>
      </c>
      <c r="O286" s="5">
        <v>12733421.4</v>
      </c>
      <c r="P286" s="5">
        <v>31452904</v>
      </c>
      <c r="Q286" s="5">
        <v>6286854</v>
      </c>
      <c r="R286" s="5">
        <v>43999806.159999996</v>
      </c>
      <c r="S286" s="5">
        <v>20516195</v>
      </c>
      <c r="T286" s="5"/>
      <c r="U286" s="5">
        <v>120745774.06</v>
      </c>
      <c r="V286" s="12"/>
    </row>
    <row r="287" spans="1:22" x14ac:dyDescent="0.35">
      <c r="A287" s="1" t="s">
        <v>239</v>
      </c>
      <c r="B287" s="1" t="s">
        <v>138</v>
      </c>
      <c r="C287" s="1" t="s">
        <v>575</v>
      </c>
      <c r="D287" s="1" t="s">
        <v>227</v>
      </c>
      <c r="E287" s="1" t="s">
        <v>228</v>
      </c>
      <c r="F287" s="4"/>
      <c r="G287" s="4">
        <v>44866</v>
      </c>
      <c r="H287" s="5"/>
      <c r="I287" s="5"/>
      <c r="J287" s="5"/>
      <c r="K287" s="5"/>
      <c r="L287" s="5"/>
      <c r="M287" s="5">
        <v>3443836.5</v>
      </c>
      <c r="N287" s="5">
        <v>3343892.5</v>
      </c>
      <c r="O287" s="5">
        <v>4791770</v>
      </c>
      <c r="P287" s="5">
        <v>40055056.799999997</v>
      </c>
      <c r="Q287" s="5">
        <v>23267639</v>
      </c>
      <c r="R287" s="5">
        <v>63445316.088</v>
      </c>
      <c r="S287" s="5">
        <v>52601832</v>
      </c>
      <c r="T287" s="5"/>
      <c r="U287" s="5">
        <v>190949342.88800001</v>
      </c>
      <c r="V287" s="12"/>
    </row>
    <row r="288" spans="1:22" x14ac:dyDescent="0.35">
      <c r="A288" s="1" t="s">
        <v>229</v>
      </c>
      <c r="B288" s="1" t="s">
        <v>139</v>
      </c>
      <c r="C288" s="1" t="s">
        <v>590</v>
      </c>
      <c r="D288" s="1" t="s">
        <v>232</v>
      </c>
      <c r="E288" s="1" t="s">
        <v>228</v>
      </c>
      <c r="F288" s="4"/>
      <c r="G288" s="4">
        <v>44868</v>
      </c>
      <c r="H288" s="5"/>
      <c r="I288" s="5"/>
      <c r="J288" s="5"/>
      <c r="K288" s="5"/>
      <c r="L288" s="5"/>
      <c r="M288" s="5">
        <v>294925</v>
      </c>
      <c r="N288" s="5">
        <v>406975</v>
      </c>
      <c r="O288" s="5">
        <v>973035</v>
      </c>
      <c r="P288" s="5">
        <v>977410</v>
      </c>
      <c r="Q288" s="5">
        <v>1636010</v>
      </c>
      <c r="R288" s="5"/>
      <c r="S288" s="5"/>
      <c r="T288" s="5"/>
      <c r="U288" s="5">
        <v>4288355</v>
      </c>
      <c r="V288" s="12"/>
    </row>
    <row r="289" spans="1:22" x14ac:dyDescent="0.35">
      <c r="A289" s="1" t="s">
        <v>243</v>
      </c>
      <c r="B289" s="1" t="s">
        <v>198</v>
      </c>
      <c r="C289" s="1" t="s">
        <v>604</v>
      </c>
      <c r="D289" s="1" t="s">
        <v>224</v>
      </c>
      <c r="E289" s="1" t="s">
        <v>228</v>
      </c>
      <c r="F289" s="4"/>
      <c r="G289" s="4">
        <v>44896</v>
      </c>
      <c r="H289" s="5"/>
      <c r="I289" s="5"/>
      <c r="J289" s="5"/>
      <c r="K289" s="5"/>
      <c r="L289" s="5"/>
      <c r="M289" s="5"/>
      <c r="N289" s="5"/>
      <c r="O289" s="5">
        <v>36839743.93</v>
      </c>
      <c r="P289" s="5"/>
      <c r="Q289" s="5"/>
      <c r="R289" s="5">
        <v>1132934.1599999999</v>
      </c>
      <c r="S289" s="5"/>
      <c r="T289" s="5"/>
      <c r="U289" s="5">
        <v>37972678.089999996</v>
      </c>
      <c r="V289" s="12"/>
    </row>
    <row r="290" spans="1:22" x14ac:dyDescent="0.35">
      <c r="A290" s="1" t="s">
        <v>250</v>
      </c>
      <c r="B290" s="1" t="s">
        <v>199</v>
      </c>
      <c r="C290" s="1" t="s">
        <v>616</v>
      </c>
      <c r="D290" s="1" t="s">
        <v>237</v>
      </c>
      <c r="E290" s="1" t="s">
        <v>228</v>
      </c>
      <c r="F290" s="4"/>
      <c r="G290" s="4">
        <v>44872</v>
      </c>
      <c r="H290" s="5"/>
      <c r="I290" s="5"/>
      <c r="J290" s="5"/>
      <c r="K290" s="5"/>
      <c r="L290" s="5"/>
      <c r="M290" s="5"/>
      <c r="N290" s="5"/>
      <c r="O290" s="5">
        <v>759811</v>
      </c>
      <c r="P290" s="5"/>
      <c r="Q290" s="5"/>
      <c r="R290" s="5">
        <v>637298</v>
      </c>
      <c r="S290" s="5"/>
      <c r="T290" s="5"/>
      <c r="U290" s="5">
        <v>1397109</v>
      </c>
      <c r="V290" s="12"/>
    </row>
    <row r="291" spans="1:22" x14ac:dyDescent="0.35">
      <c r="A291" s="1" t="s">
        <v>259</v>
      </c>
      <c r="B291" s="1" t="s">
        <v>140</v>
      </c>
      <c r="C291" s="1" t="s">
        <v>665</v>
      </c>
      <c r="D291" s="1" t="s">
        <v>232</v>
      </c>
      <c r="E291" s="1" t="s">
        <v>225</v>
      </c>
      <c r="F291" s="4">
        <f>VLOOKUP(B291,'[1]AD Structure'!$P:$U,6,0)</f>
        <v>45015</v>
      </c>
      <c r="G291" s="4">
        <v>44872</v>
      </c>
      <c r="H291" s="5"/>
      <c r="I291" s="5"/>
      <c r="J291" s="5"/>
      <c r="K291" s="5"/>
      <c r="L291" s="5"/>
      <c r="M291" s="5">
        <v>702680</v>
      </c>
      <c r="N291" s="5"/>
      <c r="O291" s="5"/>
      <c r="P291" s="5"/>
      <c r="Q291" s="5"/>
      <c r="R291" s="5"/>
      <c r="S291" s="5"/>
      <c r="T291" s="5"/>
      <c r="U291" s="5">
        <v>702680</v>
      </c>
      <c r="V291" s="12"/>
    </row>
    <row r="292" spans="1:22" x14ac:dyDescent="0.35">
      <c r="A292" s="1" t="s">
        <v>222</v>
      </c>
      <c r="B292" s="1" t="s">
        <v>141</v>
      </c>
      <c r="C292" s="1" t="s">
        <v>624</v>
      </c>
      <c r="D292" s="1" t="s">
        <v>232</v>
      </c>
      <c r="E292" s="1" t="s">
        <v>225</v>
      </c>
      <c r="F292" s="4">
        <f>VLOOKUP(B292,'[1]AD Structure'!$P:$U,6,0)</f>
        <v>45125</v>
      </c>
      <c r="G292" s="4">
        <v>44872</v>
      </c>
      <c r="H292" s="5"/>
      <c r="I292" s="5"/>
      <c r="J292" s="5"/>
      <c r="K292" s="5"/>
      <c r="L292" s="5"/>
      <c r="M292" s="5">
        <v>483862.5</v>
      </c>
      <c r="N292" s="5">
        <v>518520.5</v>
      </c>
      <c r="O292" s="5"/>
      <c r="P292" s="5"/>
      <c r="Q292" s="5"/>
      <c r="R292" s="5"/>
      <c r="S292" s="5"/>
      <c r="T292" s="5"/>
      <c r="U292" s="5">
        <v>1002383</v>
      </c>
      <c r="V292" s="12"/>
    </row>
    <row r="293" spans="1:22" x14ac:dyDescent="0.35">
      <c r="A293" s="1" t="s">
        <v>239</v>
      </c>
      <c r="B293" s="1" t="s">
        <v>200</v>
      </c>
      <c r="C293" s="1" t="s">
        <v>644</v>
      </c>
      <c r="D293" s="1" t="s">
        <v>237</v>
      </c>
      <c r="E293" s="1" t="s">
        <v>228</v>
      </c>
      <c r="F293" s="4"/>
      <c r="G293" s="4">
        <v>44879</v>
      </c>
      <c r="H293" s="5"/>
      <c r="I293" s="5"/>
      <c r="J293" s="5"/>
      <c r="K293" s="5"/>
      <c r="L293" s="5"/>
      <c r="M293" s="5"/>
      <c r="N293" s="5"/>
      <c r="O293" s="5">
        <v>799433</v>
      </c>
      <c r="P293" s="5"/>
      <c r="Q293" s="5"/>
      <c r="R293" s="5">
        <v>58178391.767999999</v>
      </c>
      <c r="S293" s="5"/>
      <c r="T293" s="5"/>
      <c r="U293" s="5">
        <v>58977824.767999999</v>
      </c>
      <c r="V293" s="12"/>
    </row>
    <row r="294" spans="1:22" x14ac:dyDescent="0.35">
      <c r="A294" s="1" t="s">
        <v>229</v>
      </c>
      <c r="B294" s="1" t="s">
        <v>142</v>
      </c>
      <c r="C294" s="1" t="s">
        <v>657</v>
      </c>
      <c r="D294" s="1" t="s">
        <v>232</v>
      </c>
      <c r="E294" s="1" t="s">
        <v>225</v>
      </c>
      <c r="F294" s="4">
        <f>VLOOKUP(B294,'[1]AD Structure'!$P:$U,6,0)</f>
        <v>45061</v>
      </c>
      <c r="G294" s="4">
        <v>44987</v>
      </c>
      <c r="H294" s="5"/>
      <c r="I294" s="5"/>
      <c r="J294" s="5"/>
      <c r="K294" s="5"/>
      <c r="L294" s="5"/>
      <c r="M294" s="5"/>
      <c r="N294" s="5"/>
      <c r="O294" s="5">
        <v>28285</v>
      </c>
      <c r="P294" s="5"/>
      <c r="Q294" s="5"/>
      <c r="R294" s="5"/>
      <c r="S294" s="5"/>
      <c r="T294" s="5"/>
      <c r="U294" s="5">
        <v>28285</v>
      </c>
      <c r="V294" s="12"/>
    </row>
    <row r="295" spans="1:22" x14ac:dyDescent="0.35">
      <c r="A295" s="1" t="s">
        <v>229</v>
      </c>
      <c r="B295" s="1" t="s">
        <v>143</v>
      </c>
      <c r="C295" s="1" t="s">
        <v>591</v>
      </c>
      <c r="D295" s="1" t="s">
        <v>232</v>
      </c>
      <c r="E295" s="1" t="s">
        <v>228</v>
      </c>
      <c r="F295" s="4"/>
      <c r="G295" s="4">
        <v>44879</v>
      </c>
      <c r="H295" s="5"/>
      <c r="I295" s="5"/>
      <c r="J295" s="5"/>
      <c r="K295" s="5"/>
      <c r="L295" s="5"/>
      <c r="M295" s="5"/>
      <c r="N295" s="5"/>
      <c r="O295" s="5"/>
      <c r="P295" s="5">
        <v>1939280</v>
      </c>
      <c r="Q295" s="5">
        <v>2028160</v>
      </c>
      <c r="R295" s="5"/>
      <c r="S295" s="5"/>
      <c r="T295" s="5"/>
      <c r="U295" s="5">
        <v>3967440</v>
      </c>
      <c r="V295" s="12"/>
    </row>
    <row r="296" spans="1:22" x14ac:dyDescent="0.35">
      <c r="A296" s="1" t="s">
        <v>243</v>
      </c>
      <c r="B296" s="1" t="s">
        <v>15</v>
      </c>
      <c r="C296" s="1" t="s">
        <v>244</v>
      </c>
      <c r="D296" s="1" t="s">
        <v>237</v>
      </c>
      <c r="E296" s="1" t="s">
        <v>228</v>
      </c>
      <c r="F296" s="4"/>
      <c r="G296" s="4">
        <v>44889</v>
      </c>
      <c r="H296" s="5"/>
      <c r="I296" s="5"/>
      <c r="J296" s="5"/>
      <c r="K296" s="5"/>
      <c r="L296" s="5">
        <v>2041719</v>
      </c>
      <c r="M296" s="5"/>
      <c r="N296" s="5"/>
      <c r="O296" s="5">
        <v>2598246.2000000002</v>
      </c>
      <c r="P296" s="5"/>
      <c r="Q296" s="5"/>
      <c r="R296" s="5">
        <v>15427.2</v>
      </c>
      <c r="S296" s="5"/>
      <c r="T296" s="5"/>
      <c r="U296" s="5">
        <v>4655392.4000000004</v>
      </c>
      <c r="V296" s="12"/>
    </row>
    <row r="297" spans="1:22" x14ac:dyDescent="0.35">
      <c r="A297" s="1" t="s">
        <v>243</v>
      </c>
      <c r="B297" s="1" t="s">
        <v>144</v>
      </c>
      <c r="C297" s="1" t="s">
        <v>416</v>
      </c>
      <c r="D297" s="1" t="s">
        <v>227</v>
      </c>
      <c r="E297" s="1" t="s">
        <v>228</v>
      </c>
      <c r="F297" s="4"/>
      <c r="G297" s="4">
        <v>44889</v>
      </c>
      <c r="H297" s="5"/>
      <c r="I297" s="5"/>
      <c r="J297" s="5"/>
      <c r="K297" s="5"/>
      <c r="L297" s="5"/>
      <c r="M297" s="5"/>
      <c r="N297" s="5">
        <v>526586.5</v>
      </c>
      <c r="O297" s="5">
        <v>790797</v>
      </c>
      <c r="P297" s="5"/>
      <c r="Q297" s="5"/>
      <c r="R297" s="5"/>
      <c r="S297" s="5"/>
      <c r="T297" s="5"/>
      <c r="U297" s="5">
        <v>1317383.5</v>
      </c>
      <c r="V297" s="12"/>
    </row>
    <row r="298" spans="1:22" x14ac:dyDescent="0.35">
      <c r="A298" s="1" t="s">
        <v>243</v>
      </c>
      <c r="B298" s="1" t="s">
        <v>145</v>
      </c>
      <c r="C298" s="1" t="s">
        <v>664</v>
      </c>
      <c r="D298" s="1" t="s">
        <v>227</v>
      </c>
      <c r="E298" s="1" t="s">
        <v>225</v>
      </c>
      <c r="F298" s="4">
        <f>VLOOKUP(B298,'[1]AD Structure'!$P:$U,6,0)</f>
        <v>45017</v>
      </c>
      <c r="G298" s="4">
        <v>44889</v>
      </c>
      <c r="H298" s="5"/>
      <c r="I298" s="5"/>
      <c r="J298" s="5"/>
      <c r="K298" s="5"/>
      <c r="L298" s="5"/>
      <c r="M298" s="5"/>
      <c r="N298" s="5">
        <v>525110</v>
      </c>
      <c r="O298" s="5"/>
      <c r="P298" s="5"/>
      <c r="Q298" s="5"/>
      <c r="R298" s="5"/>
      <c r="S298" s="5"/>
      <c r="T298" s="5"/>
      <c r="U298" s="5">
        <v>525110</v>
      </c>
      <c r="V298" s="12"/>
    </row>
    <row r="299" spans="1:22" x14ac:dyDescent="0.35">
      <c r="A299" s="1" t="s">
        <v>259</v>
      </c>
      <c r="B299" s="1" t="s">
        <v>201</v>
      </c>
      <c r="C299" s="1" t="s">
        <v>639</v>
      </c>
      <c r="D299" s="1" t="s">
        <v>234</v>
      </c>
      <c r="E299" s="1" t="s">
        <v>228</v>
      </c>
      <c r="F299" s="4"/>
      <c r="G299" s="4">
        <v>44900</v>
      </c>
      <c r="H299" s="5"/>
      <c r="I299" s="5"/>
      <c r="J299" s="5"/>
      <c r="K299" s="5"/>
      <c r="L299" s="5"/>
      <c r="M299" s="5"/>
      <c r="N299" s="5"/>
      <c r="O299" s="5">
        <v>115692.96</v>
      </c>
      <c r="P299" s="5"/>
      <c r="Q299" s="5"/>
      <c r="R299" s="5">
        <v>1055728.8</v>
      </c>
      <c r="S299" s="5"/>
      <c r="T299" s="5"/>
      <c r="U299" s="5">
        <v>1171421.76</v>
      </c>
      <c r="V299" s="12"/>
    </row>
    <row r="300" spans="1:22" x14ac:dyDescent="0.35">
      <c r="A300" s="1" t="s">
        <v>235</v>
      </c>
      <c r="B300" s="1" t="s">
        <v>202</v>
      </c>
      <c r="C300" s="1" t="s">
        <v>642</v>
      </c>
      <c r="D300" s="1" t="s">
        <v>237</v>
      </c>
      <c r="E300" s="1" t="s">
        <v>228</v>
      </c>
      <c r="F300" s="4"/>
      <c r="G300" s="4">
        <v>44900</v>
      </c>
      <c r="H300" s="5"/>
      <c r="I300" s="5"/>
      <c r="J300" s="5"/>
      <c r="K300" s="5"/>
      <c r="L300" s="5"/>
      <c r="M300" s="5"/>
      <c r="N300" s="5"/>
      <c r="O300" s="5">
        <v>169937</v>
      </c>
      <c r="P300" s="5"/>
      <c r="Q300" s="5"/>
      <c r="R300" s="5">
        <v>1197729.5256000001</v>
      </c>
      <c r="S300" s="5"/>
      <c r="T300" s="5"/>
      <c r="U300" s="5">
        <v>1367666.5256000001</v>
      </c>
      <c r="V300" s="12"/>
    </row>
    <row r="301" spans="1:22" x14ac:dyDescent="0.35">
      <c r="A301" s="1" t="s">
        <v>239</v>
      </c>
      <c r="B301" s="1" t="s">
        <v>146</v>
      </c>
      <c r="C301" s="1" t="s">
        <v>576</v>
      </c>
      <c r="D301" s="1" t="s">
        <v>232</v>
      </c>
      <c r="E301" s="1" t="s">
        <v>228</v>
      </c>
      <c r="F301" s="4"/>
      <c r="G301" s="4">
        <v>44900</v>
      </c>
      <c r="H301" s="5"/>
      <c r="I301" s="5"/>
      <c r="J301" s="5"/>
      <c r="K301" s="5"/>
      <c r="L301" s="5"/>
      <c r="M301" s="5"/>
      <c r="N301" s="5">
        <v>666065</v>
      </c>
      <c r="O301" s="5">
        <v>576475</v>
      </c>
      <c r="P301" s="5"/>
      <c r="Q301" s="5">
        <v>8718192</v>
      </c>
      <c r="R301" s="5">
        <v>20217323.899999999</v>
      </c>
      <c r="S301" s="5"/>
      <c r="T301" s="5"/>
      <c r="U301" s="5">
        <v>30178055.899999999</v>
      </c>
      <c r="V301" s="12"/>
    </row>
    <row r="302" spans="1:22" x14ac:dyDescent="0.35">
      <c r="A302" s="1" t="s">
        <v>243</v>
      </c>
      <c r="B302" s="1" t="s">
        <v>147</v>
      </c>
      <c r="C302" s="1" t="s">
        <v>605</v>
      </c>
      <c r="D302" s="1" t="s">
        <v>232</v>
      </c>
      <c r="E302" s="1" t="s">
        <v>225</v>
      </c>
      <c r="F302" s="4">
        <f>VLOOKUP(B302,'[1]AD Structure'!$P:$U,6,0)</f>
        <v>45136</v>
      </c>
      <c r="G302" s="4">
        <v>44901</v>
      </c>
      <c r="H302" s="5"/>
      <c r="I302" s="5"/>
      <c r="J302" s="5"/>
      <c r="K302" s="5"/>
      <c r="L302" s="5"/>
      <c r="M302" s="5"/>
      <c r="N302" s="5">
        <v>592225</v>
      </c>
      <c r="O302" s="5">
        <v>6616688</v>
      </c>
      <c r="P302" s="5">
        <v>7954281.4000000004</v>
      </c>
      <c r="Q302" s="5">
        <v>1141820</v>
      </c>
      <c r="R302" s="5"/>
      <c r="S302" s="5"/>
      <c r="T302" s="5"/>
      <c r="U302" s="5">
        <v>16305014.4</v>
      </c>
      <c r="V302" s="12"/>
    </row>
    <row r="303" spans="1:22" x14ac:dyDescent="0.35">
      <c r="A303" s="1" t="s">
        <v>243</v>
      </c>
      <c r="B303" s="1" t="s">
        <v>203</v>
      </c>
      <c r="C303" s="1" t="s">
        <v>606</v>
      </c>
      <c r="D303" s="1" t="s">
        <v>237</v>
      </c>
      <c r="E303" s="1" t="s">
        <v>228</v>
      </c>
      <c r="F303" s="4"/>
      <c r="G303" s="4">
        <v>44903</v>
      </c>
      <c r="H303" s="5"/>
      <c r="I303" s="5"/>
      <c r="J303" s="5"/>
      <c r="K303" s="5"/>
      <c r="L303" s="5"/>
      <c r="M303" s="5"/>
      <c r="N303" s="5"/>
      <c r="O303" s="5">
        <v>263476.7</v>
      </c>
      <c r="P303" s="5"/>
      <c r="Q303" s="5"/>
      <c r="R303" s="5"/>
      <c r="S303" s="5"/>
      <c r="T303" s="5"/>
      <c r="U303" s="5">
        <v>263476.7</v>
      </c>
      <c r="V303" s="12"/>
    </row>
    <row r="304" spans="1:22" x14ac:dyDescent="0.35">
      <c r="A304" s="1" t="s">
        <v>243</v>
      </c>
      <c r="B304" s="1" t="s">
        <v>148</v>
      </c>
      <c r="C304" s="1" t="s">
        <v>607</v>
      </c>
      <c r="D304" s="1" t="s">
        <v>227</v>
      </c>
      <c r="E304" s="1" t="s">
        <v>225</v>
      </c>
      <c r="F304" s="4">
        <f>VLOOKUP(B304,'[1]AD Structure'!$P:$U,6,0)</f>
        <v>45110</v>
      </c>
      <c r="G304" s="4">
        <v>44903</v>
      </c>
      <c r="H304" s="5"/>
      <c r="I304" s="5"/>
      <c r="J304" s="5"/>
      <c r="K304" s="5"/>
      <c r="L304" s="5"/>
      <c r="M304" s="5"/>
      <c r="N304" s="5"/>
      <c r="O304" s="5">
        <v>3133971.25</v>
      </c>
      <c r="P304" s="5"/>
      <c r="Q304" s="5"/>
      <c r="R304" s="5"/>
      <c r="S304" s="5"/>
      <c r="T304" s="5"/>
      <c r="U304" s="5">
        <v>3133971.25</v>
      </c>
      <c r="V304" s="12"/>
    </row>
    <row r="305" spans="1:22" x14ac:dyDescent="0.35">
      <c r="A305" s="1" t="s">
        <v>250</v>
      </c>
      <c r="B305" s="1" t="s">
        <v>149</v>
      </c>
      <c r="C305" s="1" t="s">
        <v>449</v>
      </c>
      <c r="D305" s="1" t="s">
        <v>227</v>
      </c>
      <c r="E305" s="1" t="s">
        <v>228</v>
      </c>
      <c r="F305" s="4"/>
      <c r="G305" s="4">
        <v>44903</v>
      </c>
      <c r="H305" s="5"/>
      <c r="I305" s="5"/>
      <c r="J305" s="5"/>
      <c r="K305" s="5"/>
      <c r="L305" s="5"/>
      <c r="M305" s="5"/>
      <c r="N305" s="5">
        <v>4214496.5</v>
      </c>
      <c r="O305" s="5">
        <v>17808642</v>
      </c>
      <c r="P305" s="5"/>
      <c r="Q305" s="5"/>
      <c r="R305" s="5"/>
      <c r="S305" s="5"/>
      <c r="T305" s="5"/>
      <c r="U305" s="5">
        <v>22023138.5</v>
      </c>
      <c r="V305" s="12"/>
    </row>
    <row r="306" spans="1:22" x14ac:dyDescent="0.35">
      <c r="A306" s="1" t="s">
        <v>239</v>
      </c>
      <c r="B306" s="1" t="s">
        <v>150</v>
      </c>
      <c r="C306" s="1" t="s">
        <v>577</v>
      </c>
      <c r="D306" s="1" t="s">
        <v>227</v>
      </c>
      <c r="E306" s="1" t="s">
        <v>228</v>
      </c>
      <c r="F306" s="4"/>
      <c r="G306" s="4">
        <v>44903</v>
      </c>
      <c r="H306" s="5"/>
      <c r="I306" s="5"/>
      <c r="J306" s="5"/>
      <c r="K306" s="5"/>
      <c r="L306" s="5"/>
      <c r="M306" s="5"/>
      <c r="N306" s="5"/>
      <c r="O306" s="5"/>
      <c r="P306" s="5">
        <v>7165851</v>
      </c>
      <c r="Q306" s="5">
        <v>16465433</v>
      </c>
      <c r="R306" s="5">
        <v>19263547.620000001</v>
      </c>
      <c r="S306" s="5">
        <v>9270366</v>
      </c>
      <c r="T306" s="5"/>
      <c r="U306" s="5">
        <v>52165197.620000005</v>
      </c>
      <c r="V306" s="12"/>
    </row>
    <row r="307" spans="1:22" x14ac:dyDescent="0.35">
      <c r="A307" s="1" t="s">
        <v>229</v>
      </c>
      <c r="B307" s="1" t="s">
        <v>151</v>
      </c>
      <c r="C307" s="1" t="s">
        <v>654</v>
      </c>
      <c r="D307" s="1" t="s">
        <v>232</v>
      </c>
      <c r="E307" s="1" t="s">
        <v>225</v>
      </c>
      <c r="F307" s="4">
        <f>VLOOKUP(B307,'[1]AD Structure'!$P:$U,6,0)</f>
        <v>45093</v>
      </c>
      <c r="G307" s="4">
        <v>44903</v>
      </c>
      <c r="H307" s="5"/>
      <c r="I307" s="5"/>
      <c r="J307" s="5"/>
      <c r="K307" s="5"/>
      <c r="L307" s="5"/>
      <c r="M307" s="5"/>
      <c r="N307" s="5"/>
      <c r="O307" s="5">
        <v>620104</v>
      </c>
      <c r="P307" s="5"/>
      <c r="Q307" s="5"/>
      <c r="R307" s="5"/>
      <c r="S307" s="5"/>
      <c r="T307" s="5"/>
      <c r="U307" s="5">
        <v>620104</v>
      </c>
      <c r="V307" s="12"/>
    </row>
    <row r="308" spans="1:22" x14ac:dyDescent="0.35">
      <c r="A308" s="1" t="s">
        <v>235</v>
      </c>
      <c r="B308" s="1" t="s">
        <v>152</v>
      </c>
      <c r="C308" s="1" t="s">
        <v>549</v>
      </c>
      <c r="D308" s="1" t="s">
        <v>232</v>
      </c>
      <c r="E308" s="1" t="s">
        <v>228</v>
      </c>
      <c r="F308" s="4"/>
      <c r="G308" s="4">
        <v>44903</v>
      </c>
      <c r="H308" s="5"/>
      <c r="I308" s="5"/>
      <c r="J308" s="5"/>
      <c r="K308" s="5"/>
      <c r="L308" s="5"/>
      <c r="M308" s="5"/>
      <c r="N308" s="5"/>
      <c r="O308" s="5">
        <v>490453.5</v>
      </c>
      <c r="P308" s="5"/>
      <c r="Q308" s="5">
        <v>1946488</v>
      </c>
      <c r="R308" s="5">
        <v>12067550</v>
      </c>
      <c r="S308" s="5"/>
      <c r="T308" s="5"/>
      <c r="U308" s="5">
        <v>14504491.5</v>
      </c>
      <c r="V308" s="12"/>
    </row>
    <row r="309" spans="1:22" x14ac:dyDescent="0.35">
      <c r="A309" s="1" t="s">
        <v>235</v>
      </c>
      <c r="B309" s="1" t="s">
        <v>153</v>
      </c>
      <c r="C309" s="1" t="s">
        <v>655</v>
      </c>
      <c r="D309" s="1" t="s">
        <v>232</v>
      </c>
      <c r="E309" s="1" t="s">
        <v>225</v>
      </c>
      <c r="F309" s="4">
        <f>VLOOKUP(B309,'[1]AD Structure'!$P:$U,6,0)</f>
        <v>45079</v>
      </c>
      <c r="G309" s="4">
        <v>44903</v>
      </c>
      <c r="H309" s="5"/>
      <c r="I309" s="5"/>
      <c r="J309" s="5"/>
      <c r="K309" s="5"/>
      <c r="L309" s="5"/>
      <c r="M309" s="5"/>
      <c r="N309" s="5"/>
      <c r="O309" s="5">
        <v>717799</v>
      </c>
      <c r="P309" s="5"/>
      <c r="Q309" s="5"/>
      <c r="R309" s="5"/>
      <c r="S309" s="5"/>
      <c r="T309" s="5"/>
      <c r="U309" s="5">
        <v>717799</v>
      </c>
      <c r="V309" s="12"/>
    </row>
    <row r="310" spans="1:22" x14ac:dyDescent="0.35">
      <c r="A310" s="1" t="s">
        <v>222</v>
      </c>
      <c r="B310" s="1" t="s">
        <v>154</v>
      </c>
      <c r="C310" s="1" t="s">
        <v>497</v>
      </c>
      <c r="D310" s="1" t="s">
        <v>227</v>
      </c>
      <c r="E310" s="1" t="s">
        <v>225</v>
      </c>
      <c r="F310" s="4">
        <f>VLOOKUP(B310,'[1]AD Structure'!$P:$U,6,0)</f>
        <v>45167</v>
      </c>
      <c r="G310" s="4">
        <v>44903</v>
      </c>
      <c r="H310" s="5"/>
      <c r="I310" s="5"/>
      <c r="J310" s="5"/>
      <c r="K310" s="5"/>
      <c r="L310" s="5"/>
      <c r="M310" s="5"/>
      <c r="N310" s="5">
        <v>4495000</v>
      </c>
      <c r="O310" s="5">
        <v>740000</v>
      </c>
      <c r="P310" s="5"/>
      <c r="Q310" s="5"/>
      <c r="R310" s="5"/>
      <c r="S310" s="5"/>
      <c r="T310" s="5"/>
      <c r="U310" s="5">
        <v>5235000</v>
      </c>
      <c r="V310" s="12"/>
    </row>
    <row r="311" spans="1:22" x14ac:dyDescent="0.35">
      <c r="A311" s="1" t="s">
        <v>222</v>
      </c>
      <c r="B311" s="1" t="s">
        <v>155</v>
      </c>
      <c r="C311" s="1" t="s">
        <v>498</v>
      </c>
      <c r="D311" s="1" t="s">
        <v>227</v>
      </c>
      <c r="E311" s="1" t="s">
        <v>228</v>
      </c>
      <c r="F311" s="4"/>
      <c r="G311" s="4">
        <v>44903</v>
      </c>
      <c r="H311" s="5"/>
      <c r="I311" s="5"/>
      <c r="J311" s="5"/>
      <c r="K311" s="5"/>
      <c r="L311" s="5"/>
      <c r="M311" s="5"/>
      <c r="N311" s="5"/>
      <c r="O311" s="5">
        <v>684720</v>
      </c>
      <c r="P311" s="5"/>
      <c r="Q311" s="5"/>
      <c r="R311" s="5"/>
      <c r="S311" s="5"/>
      <c r="T311" s="5"/>
      <c r="U311" s="5">
        <v>684720</v>
      </c>
      <c r="V311" s="12"/>
    </row>
    <row r="312" spans="1:22" x14ac:dyDescent="0.35">
      <c r="A312" s="1" t="s">
        <v>253</v>
      </c>
      <c r="B312" s="1" t="s">
        <v>156</v>
      </c>
      <c r="C312" s="1" t="s">
        <v>482</v>
      </c>
      <c r="D312" s="1" t="s">
        <v>232</v>
      </c>
      <c r="E312" s="1" t="s">
        <v>228</v>
      </c>
      <c r="F312" s="4"/>
      <c r="G312" s="4">
        <v>44903</v>
      </c>
      <c r="H312" s="5"/>
      <c r="I312" s="5"/>
      <c r="J312" s="5"/>
      <c r="K312" s="5"/>
      <c r="L312" s="5"/>
      <c r="M312" s="5"/>
      <c r="N312" s="5">
        <v>843352.5</v>
      </c>
      <c r="O312" s="5">
        <v>905837.5</v>
      </c>
      <c r="P312" s="5">
        <v>3705445.5</v>
      </c>
      <c r="Q312" s="5">
        <v>4925514.5</v>
      </c>
      <c r="R312" s="5">
        <v>45748021.32</v>
      </c>
      <c r="S312" s="5"/>
      <c r="T312" s="5"/>
      <c r="U312" s="5">
        <v>56128171.32</v>
      </c>
      <c r="V312" s="12"/>
    </row>
    <row r="313" spans="1:22" x14ac:dyDescent="0.35">
      <c r="A313" s="1" t="s">
        <v>239</v>
      </c>
      <c r="B313" s="1" t="s">
        <v>204</v>
      </c>
      <c r="C313" s="1" t="s">
        <v>645</v>
      </c>
      <c r="D313" s="1" t="s">
        <v>237</v>
      </c>
      <c r="E313" s="1" t="s">
        <v>228</v>
      </c>
      <c r="F313" s="4"/>
      <c r="G313" s="4">
        <v>44907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>
        <v>57226810.936000004</v>
      </c>
      <c r="S313" s="5"/>
      <c r="T313" s="5"/>
      <c r="U313" s="5">
        <v>57226810.936000004</v>
      </c>
      <c r="V313" s="12"/>
    </row>
    <row r="314" spans="1:22" x14ac:dyDescent="0.35">
      <c r="A314" s="1" t="s">
        <v>250</v>
      </c>
      <c r="B314" s="1" t="s">
        <v>157</v>
      </c>
      <c r="C314" s="1" t="s">
        <v>450</v>
      </c>
      <c r="D314" s="1" t="s">
        <v>227</v>
      </c>
      <c r="E314" s="1" t="s">
        <v>228</v>
      </c>
      <c r="F314" s="4"/>
      <c r="G314" s="4">
        <v>44907</v>
      </c>
      <c r="H314" s="5"/>
      <c r="I314" s="5"/>
      <c r="J314" s="5"/>
      <c r="K314" s="5"/>
      <c r="L314" s="5"/>
      <c r="M314" s="5"/>
      <c r="N314" s="5"/>
      <c r="O314" s="5"/>
      <c r="P314" s="5">
        <v>1390965</v>
      </c>
      <c r="Q314" s="5"/>
      <c r="R314" s="5"/>
      <c r="S314" s="5"/>
      <c r="T314" s="5"/>
      <c r="U314" s="5">
        <v>1390965</v>
      </c>
      <c r="V314" s="12"/>
    </row>
    <row r="315" spans="1:22" x14ac:dyDescent="0.35">
      <c r="A315" s="1" t="s">
        <v>253</v>
      </c>
      <c r="B315" s="1" t="s">
        <v>158</v>
      </c>
      <c r="C315" s="1" t="s">
        <v>662</v>
      </c>
      <c r="D315" s="1" t="s">
        <v>232</v>
      </c>
      <c r="E315" s="1" t="s">
        <v>225</v>
      </c>
      <c r="F315" s="4">
        <f>VLOOKUP(B315,'[1]AD Structure'!$P:$U,6,0)</f>
        <v>45030</v>
      </c>
      <c r="G315" s="4">
        <v>44907</v>
      </c>
      <c r="H315" s="5"/>
      <c r="I315" s="5"/>
      <c r="J315" s="5"/>
      <c r="K315" s="5"/>
      <c r="L315" s="5"/>
      <c r="M315" s="5"/>
      <c r="N315" s="5">
        <v>31453954.600000001</v>
      </c>
      <c r="O315" s="5"/>
      <c r="P315" s="5"/>
      <c r="Q315" s="5"/>
      <c r="R315" s="5"/>
      <c r="S315" s="5"/>
      <c r="T315" s="5"/>
      <c r="U315" s="5">
        <v>31453954.600000001</v>
      </c>
      <c r="V315" s="12"/>
    </row>
    <row r="316" spans="1:22" x14ac:dyDescent="0.35">
      <c r="A316" s="1" t="s">
        <v>259</v>
      </c>
      <c r="B316" s="1" t="s">
        <v>159</v>
      </c>
      <c r="C316" s="1" t="s">
        <v>532</v>
      </c>
      <c r="D316" s="1" t="s">
        <v>232</v>
      </c>
      <c r="E316" s="1" t="s">
        <v>228</v>
      </c>
      <c r="F316" s="4"/>
      <c r="G316" s="4">
        <v>44907</v>
      </c>
      <c r="H316" s="5"/>
      <c r="I316" s="5"/>
      <c r="J316" s="5"/>
      <c r="K316" s="5"/>
      <c r="L316" s="5"/>
      <c r="M316" s="5"/>
      <c r="N316" s="5">
        <v>13364219.5</v>
      </c>
      <c r="O316" s="5">
        <v>33669560</v>
      </c>
      <c r="P316" s="5">
        <v>30337865.600000001</v>
      </c>
      <c r="Q316" s="5">
        <v>19147452.600000001</v>
      </c>
      <c r="R316" s="5">
        <v>34440952</v>
      </c>
      <c r="S316" s="5">
        <v>6278748</v>
      </c>
      <c r="T316" s="5"/>
      <c r="U316" s="5">
        <v>137238797.69999999</v>
      </c>
      <c r="V316" s="12"/>
    </row>
    <row r="317" spans="1:22" x14ac:dyDescent="0.35">
      <c r="A317" s="1" t="s">
        <v>259</v>
      </c>
      <c r="B317" s="1" t="s">
        <v>160</v>
      </c>
      <c r="C317" s="1" t="s">
        <v>533</v>
      </c>
      <c r="D317" s="1" t="s">
        <v>232</v>
      </c>
      <c r="E317" s="1" t="s">
        <v>228</v>
      </c>
      <c r="F317" s="4"/>
      <c r="G317" s="4">
        <v>44914</v>
      </c>
      <c r="H317" s="5"/>
      <c r="I317" s="5"/>
      <c r="J317" s="5"/>
      <c r="K317" s="5"/>
      <c r="L317" s="5"/>
      <c r="M317" s="5"/>
      <c r="N317" s="5"/>
      <c r="O317" s="5">
        <v>5360502</v>
      </c>
      <c r="P317" s="5">
        <v>32410337</v>
      </c>
      <c r="Q317" s="5">
        <v>30551024</v>
      </c>
      <c r="R317" s="5">
        <v>14136533.1</v>
      </c>
      <c r="S317" s="5">
        <v>14000000</v>
      </c>
      <c r="T317" s="5"/>
      <c r="U317" s="5">
        <v>96458396.099999994</v>
      </c>
      <c r="V317" s="12"/>
    </row>
    <row r="318" spans="1:22" x14ac:dyDescent="0.35">
      <c r="A318" s="1" t="s">
        <v>259</v>
      </c>
      <c r="B318" s="1" t="s">
        <v>161</v>
      </c>
      <c r="C318" s="1" t="s">
        <v>534</v>
      </c>
      <c r="D318" s="1" t="s">
        <v>232</v>
      </c>
      <c r="E318" s="1" t="s">
        <v>228</v>
      </c>
      <c r="F318" s="4"/>
      <c r="G318" s="4">
        <v>44914</v>
      </c>
      <c r="H318" s="5"/>
      <c r="I318" s="5"/>
      <c r="J318" s="5"/>
      <c r="K318" s="5"/>
      <c r="L318" s="5"/>
      <c r="M318" s="5"/>
      <c r="N318" s="5"/>
      <c r="O318" s="5">
        <v>723081</v>
      </c>
      <c r="P318" s="5">
        <v>892391</v>
      </c>
      <c r="Q318" s="5">
        <v>9618128</v>
      </c>
      <c r="R318" s="5">
        <v>810180</v>
      </c>
      <c r="S318" s="5"/>
      <c r="T318" s="5"/>
      <c r="U318" s="5">
        <v>12043780</v>
      </c>
      <c r="V318" s="12"/>
    </row>
    <row r="319" spans="1:22" x14ac:dyDescent="0.35">
      <c r="A319" s="1" t="s">
        <v>250</v>
      </c>
      <c r="B319" s="1" t="s">
        <v>162</v>
      </c>
      <c r="C319" s="1" t="s">
        <v>451</v>
      </c>
      <c r="D319" s="1" t="s">
        <v>232</v>
      </c>
      <c r="E319" s="1" t="s">
        <v>228</v>
      </c>
      <c r="F319" s="4"/>
      <c r="G319" s="4">
        <v>44914</v>
      </c>
      <c r="H319" s="5"/>
      <c r="I319" s="5"/>
      <c r="J319" s="5"/>
      <c r="K319" s="5"/>
      <c r="L319" s="5"/>
      <c r="M319" s="5"/>
      <c r="N319" s="5"/>
      <c r="O319" s="5">
        <v>457955</v>
      </c>
      <c r="P319" s="5"/>
      <c r="Q319" s="5"/>
      <c r="R319" s="5">
        <v>1345882</v>
      </c>
      <c r="S319" s="5"/>
      <c r="T319" s="5"/>
      <c r="U319" s="5">
        <v>1803837</v>
      </c>
      <c r="V319" s="12"/>
    </row>
    <row r="320" spans="1:22" x14ac:dyDescent="0.35">
      <c r="A320" s="1" t="s">
        <v>239</v>
      </c>
      <c r="B320" s="1" t="s">
        <v>646</v>
      </c>
      <c r="C320" s="1" t="s">
        <v>647</v>
      </c>
      <c r="D320" s="1" t="s">
        <v>237</v>
      </c>
      <c r="E320" s="1" t="s">
        <v>225</v>
      </c>
      <c r="F320" s="4">
        <f>VLOOKUP(B320,'[1]AD Structure'!$P:$U,6,0)</f>
        <v>45163</v>
      </c>
      <c r="G320" s="4">
        <v>44929</v>
      </c>
      <c r="H320" s="5"/>
      <c r="I320" s="5"/>
      <c r="J320" s="5"/>
      <c r="K320" s="5"/>
      <c r="L320" s="5"/>
      <c r="M320" s="5"/>
      <c r="N320" s="5"/>
      <c r="O320" s="5">
        <v>387934.5</v>
      </c>
      <c r="P320" s="5"/>
      <c r="Q320" s="5"/>
      <c r="R320" s="5">
        <v>382422</v>
      </c>
      <c r="S320" s="5"/>
      <c r="T320" s="5"/>
      <c r="U320" s="5">
        <v>770356.5</v>
      </c>
      <c r="V320" s="12"/>
    </row>
    <row r="321" spans="1:22" x14ac:dyDescent="0.35">
      <c r="A321" s="1" t="s">
        <v>239</v>
      </c>
      <c r="B321" s="1" t="s">
        <v>578</v>
      </c>
      <c r="C321" s="1" t="s">
        <v>579</v>
      </c>
      <c r="D321" s="1" t="s">
        <v>232</v>
      </c>
      <c r="E321" s="1" t="s">
        <v>228</v>
      </c>
      <c r="F321" s="4"/>
      <c r="G321" s="4">
        <v>44929</v>
      </c>
      <c r="H321" s="5"/>
      <c r="I321" s="5"/>
      <c r="J321" s="5"/>
      <c r="K321" s="5"/>
      <c r="L321" s="5"/>
      <c r="M321" s="5"/>
      <c r="N321" s="5"/>
      <c r="O321" s="5">
        <v>8286109</v>
      </c>
      <c r="P321" s="5"/>
      <c r="Q321" s="5"/>
      <c r="R321" s="5"/>
      <c r="S321" s="5"/>
      <c r="T321" s="5"/>
      <c r="U321" s="5">
        <v>8286109</v>
      </c>
      <c r="V321" s="12"/>
    </row>
    <row r="322" spans="1:22" x14ac:dyDescent="0.35">
      <c r="A322" s="1" t="s">
        <v>250</v>
      </c>
      <c r="B322" s="1" t="s">
        <v>452</v>
      </c>
      <c r="C322" s="1" t="s">
        <v>453</v>
      </c>
      <c r="D322" s="1" t="s">
        <v>232</v>
      </c>
      <c r="E322" s="1" t="s">
        <v>225</v>
      </c>
      <c r="F322" s="4">
        <f>VLOOKUP(B322,'[1]AD Structure'!$P:$U,6,0)</f>
        <v>45166</v>
      </c>
      <c r="G322" s="4">
        <v>44929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>
        <v>172158</v>
      </c>
      <c r="S322" s="5"/>
      <c r="T322" s="5"/>
      <c r="U322" s="5">
        <v>172158</v>
      </c>
      <c r="V322" s="12"/>
    </row>
    <row r="323" spans="1:22" x14ac:dyDescent="0.35">
      <c r="A323" s="1" t="s">
        <v>222</v>
      </c>
      <c r="B323" s="1" t="s">
        <v>625</v>
      </c>
      <c r="C323" s="1" t="s">
        <v>626</v>
      </c>
      <c r="D323" s="1" t="s">
        <v>232</v>
      </c>
      <c r="E323" s="1" t="s">
        <v>225</v>
      </c>
      <c r="F323" s="4">
        <f>VLOOKUP(B323,'[1]AD Structure'!$P:$U,6,0)</f>
        <v>45145</v>
      </c>
      <c r="G323" s="4">
        <v>44929</v>
      </c>
      <c r="H323" s="5"/>
      <c r="I323" s="5"/>
      <c r="J323" s="5"/>
      <c r="K323" s="5"/>
      <c r="L323" s="5"/>
      <c r="M323" s="5"/>
      <c r="N323" s="5"/>
      <c r="O323" s="5">
        <v>347307.5</v>
      </c>
      <c r="P323" s="5"/>
      <c r="Q323" s="5"/>
      <c r="R323" s="5"/>
      <c r="S323" s="5"/>
      <c r="T323" s="5"/>
      <c r="U323" s="5">
        <v>347307.5</v>
      </c>
      <c r="V323" s="12"/>
    </row>
    <row r="324" spans="1:22" x14ac:dyDescent="0.35">
      <c r="A324" s="1" t="s">
        <v>253</v>
      </c>
      <c r="B324" s="1" t="s">
        <v>622</v>
      </c>
      <c r="C324" s="1" t="s">
        <v>623</v>
      </c>
      <c r="D324" s="1" t="s">
        <v>319</v>
      </c>
      <c r="E324" s="1" t="s">
        <v>228</v>
      </c>
      <c r="F324" s="4"/>
      <c r="G324" s="4">
        <v>44931</v>
      </c>
      <c r="H324" s="5"/>
      <c r="I324" s="5"/>
      <c r="J324" s="5"/>
      <c r="K324" s="5"/>
      <c r="L324" s="5"/>
      <c r="M324" s="5"/>
      <c r="N324" s="5"/>
      <c r="O324" s="5">
        <v>748302.38</v>
      </c>
      <c r="P324" s="5"/>
      <c r="Q324" s="5"/>
      <c r="R324" s="5">
        <v>3269282.45</v>
      </c>
      <c r="S324" s="5"/>
      <c r="T324" s="5"/>
      <c r="U324" s="5">
        <v>4017584.83</v>
      </c>
      <c r="V324" s="12"/>
    </row>
    <row r="325" spans="1:22" x14ac:dyDescent="0.35">
      <c r="A325" s="1" t="s">
        <v>235</v>
      </c>
      <c r="B325" s="1" t="s">
        <v>550</v>
      </c>
      <c r="C325" s="1" t="s">
        <v>551</v>
      </c>
      <c r="D325" s="1" t="s">
        <v>232</v>
      </c>
      <c r="E325" s="1" t="s">
        <v>228</v>
      </c>
      <c r="F325" s="4"/>
      <c r="G325" s="4">
        <v>44935</v>
      </c>
      <c r="H325" s="5"/>
      <c r="I325" s="5"/>
      <c r="J325" s="5"/>
      <c r="K325" s="5"/>
      <c r="L325" s="5"/>
      <c r="M325" s="5"/>
      <c r="N325" s="5"/>
      <c r="O325" s="5">
        <v>849685</v>
      </c>
      <c r="P325" s="5">
        <v>849145</v>
      </c>
      <c r="Q325" s="5">
        <v>5677140</v>
      </c>
      <c r="R325" s="5">
        <v>2222540.7999999998</v>
      </c>
      <c r="S325" s="5"/>
      <c r="T325" s="5"/>
      <c r="U325" s="5">
        <v>9598510.8000000007</v>
      </c>
      <c r="V325" s="12"/>
    </row>
    <row r="326" spans="1:22" x14ac:dyDescent="0.35">
      <c r="A326" s="1" t="s">
        <v>235</v>
      </c>
      <c r="B326" s="1" t="s">
        <v>658</v>
      </c>
      <c r="C326" s="1" t="s">
        <v>659</v>
      </c>
      <c r="D326" s="1" t="s">
        <v>232</v>
      </c>
      <c r="E326" s="1" t="s">
        <v>225</v>
      </c>
      <c r="F326" s="4">
        <f>VLOOKUP(B326,'[1]AD Structure'!$P:$U,6,0)</f>
        <v>45034</v>
      </c>
      <c r="G326" s="4">
        <v>44935</v>
      </c>
      <c r="H326" s="5"/>
      <c r="I326" s="5"/>
      <c r="J326" s="5"/>
      <c r="K326" s="5"/>
      <c r="L326" s="5"/>
      <c r="M326" s="5"/>
      <c r="N326" s="5"/>
      <c r="O326" s="5">
        <v>404275</v>
      </c>
      <c r="P326" s="5"/>
      <c r="Q326" s="5"/>
      <c r="R326" s="5"/>
      <c r="S326" s="5"/>
      <c r="T326" s="5"/>
      <c r="U326" s="5">
        <v>404275</v>
      </c>
      <c r="V326" s="12"/>
    </row>
    <row r="327" spans="1:22" x14ac:dyDescent="0.35">
      <c r="A327" s="1" t="s">
        <v>250</v>
      </c>
      <c r="B327" s="1" t="s">
        <v>617</v>
      </c>
      <c r="C327" s="1" t="s">
        <v>618</v>
      </c>
      <c r="D327" s="1" t="s">
        <v>237</v>
      </c>
      <c r="E327" s="1" t="s">
        <v>228</v>
      </c>
      <c r="F327" s="4"/>
      <c r="G327" s="4">
        <v>44938</v>
      </c>
      <c r="H327" s="5"/>
      <c r="I327" s="5"/>
      <c r="J327" s="5"/>
      <c r="K327" s="5"/>
      <c r="L327" s="5"/>
      <c r="M327" s="5"/>
      <c r="N327" s="5"/>
      <c r="O327" s="5">
        <v>91591</v>
      </c>
      <c r="P327" s="5"/>
      <c r="Q327" s="5"/>
      <c r="R327" s="5">
        <v>269176.40000000002</v>
      </c>
      <c r="S327" s="5"/>
      <c r="T327" s="5"/>
      <c r="U327" s="5">
        <v>360767.4</v>
      </c>
      <c r="V327" s="12"/>
    </row>
    <row r="328" spans="1:22" x14ac:dyDescent="0.35">
      <c r="U328" s="18">
        <f>SUM(U5:U327)</f>
        <v>27625195152.534424</v>
      </c>
    </row>
    <row r="329" spans="1:22" x14ac:dyDescent="0.35">
      <c r="A329" s="13" t="s">
        <v>684</v>
      </c>
    </row>
    <row r="330" spans="1:22" x14ac:dyDescent="0.35">
      <c r="A330" s="1" t="s">
        <v>683</v>
      </c>
      <c r="B330" s="1" t="s">
        <v>677</v>
      </c>
    </row>
    <row r="331" spans="1:22" x14ac:dyDescent="0.35">
      <c r="A331" s="1">
        <v>323</v>
      </c>
      <c r="B331" s="5">
        <f>U328-B339</f>
        <v>25150677884.534424</v>
      </c>
      <c r="C331" s="26"/>
    </row>
    <row r="333" spans="1:22" x14ac:dyDescent="0.35">
      <c r="A333" s="13" t="s">
        <v>685</v>
      </c>
    </row>
    <row r="334" spans="1:22" x14ac:dyDescent="0.35">
      <c r="A334" s="1" t="s">
        <v>683</v>
      </c>
      <c r="B334" s="1" t="s">
        <v>677</v>
      </c>
    </row>
    <row r="335" spans="1:22" x14ac:dyDescent="0.35">
      <c r="A335" s="1">
        <f>COUNT('Ter 0922_0923'!U5:U120)</f>
        <v>116</v>
      </c>
      <c r="B335" s="5">
        <f>'Ter 0922_0923'!U121</f>
        <v>3043803415.9139996</v>
      </c>
    </row>
    <row r="337" spans="1:2" x14ac:dyDescent="0.35">
      <c r="A337" s="13" t="s">
        <v>686</v>
      </c>
    </row>
    <row r="338" spans="1:2" x14ac:dyDescent="0.35">
      <c r="A338" s="1" t="s">
        <v>683</v>
      </c>
      <c r="B338" s="1" t="s">
        <v>677</v>
      </c>
    </row>
    <row r="339" spans="1:2" x14ac:dyDescent="0.35">
      <c r="A339" s="1">
        <v>8</v>
      </c>
      <c r="B339" s="5">
        <v>2474517268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"/>
  <sheetViews>
    <sheetView topLeftCell="A97" zoomScale="80" zoomScaleNormal="80" workbookViewId="0">
      <selection activeCell="C125" sqref="C125"/>
    </sheetView>
  </sheetViews>
  <sheetFormatPr defaultRowHeight="14.5" x14ac:dyDescent="0.35"/>
  <cols>
    <col min="1" max="1" width="19.7265625" bestFit="1" customWidth="1"/>
    <col min="2" max="2" width="17.1796875" bestFit="1" customWidth="1"/>
    <col min="3" max="3" width="38.453125" bestFit="1" customWidth="1"/>
    <col min="4" max="4" width="6.453125" bestFit="1" customWidth="1"/>
    <col min="5" max="5" width="11.7265625" bestFit="1" customWidth="1"/>
    <col min="6" max="6" width="11.7265625" customWidth="1"/>
    <col min="7" max="7" width="10.81640625" bestFit="1" customWidth="1"/>
    <col min="8" max="8" width="12.54296875" style="2" bestFit="1" customWidth="1"/>
    <col min="9" max="9" width="14.26953125" style="2" bestFit="1" customWidth="1"/>
    <col min="10" max="10" width="12.54296875" style="2" bestFit="1" customWidth="1"/>
    <col min="11" max="12" width="14.26953125" style="2" bestFit="1" customWidth="1"/>
    <col min="13" max="13" width="12.54296875" style="2" bestFit="1" customWidth="1"/>
    <col min="14" max="19" width="14.26953125" style="2" bestFit="1" customWidth="1"/>
    <col min="20" max="20" width="12.54296875" style="2" bestFit="1" customWidth="1"/>
    <col min="21" max="21" width="15.26953125" style="2" bestFit="1" customWidth="1"/>
    <col min="22" max="22" width="15.26953125" style="10" bestFit="1" customWidth="1"/>
    <col min="23" max="23" width="9.26953125" bestFit="1" customWidth="1"/>
    <col min="24" max="24" width="16.81640625" bestFit="1" customWidth="1"/>
    <col min="25" max="25" width="9.26953125" bestFit="1" customWidth="1"/>
    <col min="26" max="26" width="16.81640625" bestFit="1" customWidth="1"/>
    <col min="27" max="27" width="9.26953125" bestFit="1" customWidth="1"/>
    <col min="28" max="28" width="16.81640625" bestFit="1" customWidth="1"/>
    <col min="29" max="29" width="9.26953125" bestFit="1" customWidth="1"/>
    <col min="30" max="30" width="16.81640625" bestFit="1" customWidth="1"/>
    <col min="31" max="31" width="15.26953125" bestFit="1" customWidth="1"/>
    <col min="32" max="34" width="16.81640625" bestFit="1" customWidth="1"/>
    <col min="35" max="35" width="13.26953125" bestFit="1" customWidth="1"/>
    <col min="36" max="36" width="15.26953125" bestFit="1" customWidth="1"/>
    <col min="37" max="37" width="9.26953125" bestFit="1" customWidth="1"/>
    <col min="38" max="38" width="18" bestFit="1" customWidth="1"/>
    <col min="39" max="39" width="16.81640625" bestFit="1" customWidth="1"/>
  </cols>
  <sheetData>
    <row r="1" spans="1:22" ht="23.5" x14ac:dyDescent="0.55000000000000004">
      <c r="C1" s="3" t="s">
        <v>674</v>
      </c>
      <c r="D1" s="3"/>
      <c r="E1" s="3"/>
      <c r="F1" s="3"/>
      <c r="G1" s="3"/>
    </row>
    <row r="2" spans="1:22" ht="21" x14ac:dyDescent="0.5">
      <c r="C2" s="8" t="s">
        <v>672</v>
      </c>
    </row>
    <row r="4" spans="1:22" ht="29" x14ac:dyDescent="0.3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680</v>
      </c>
      <c r="G4" s="6" t="s">
        <v>5</v>
      </c>
      <c r="H4" s="7">
        <v>202208</v>
      </c>
      <c r="I4" s="7">
        <v>202209</v>
      </c>
      <c r="J4" s="7">
        <v>202210</v>
      </c>
      <c r="K4" s="7">
        <v>202211</v>
      </c>
      <c r="L4" s="7">
        <v>202212</v>
      </c>
      <c r="M4" s="7">
        <v>202301</v>
      </c>
      <c r="N4" s="7">
        <v>202302</v>
      </c>
      <c r="O4" s="7">
        <v>202303</v>
      </c>
      <c r="P4" s="7">
        <v>202304</v>
      </c>
      <c r="Q4" s="7">
        <v>202305</v>
      </c>
      <c r="R4" s="7">
        <v>202306</v>
      </c>
      <c r="S4" s="7">
        <v>202307</v>
      </c>
      <c r="T4" s="7">
        <v>202308</v>
      </c>
      <c r="U4" s="7" t="s">
        <v>673</v>
      </c>
      <c r="V4" s="11" t="s">
        <v>675</v>
      </c>
    </row>
    <row r="5" spans="1:22" x14ac:dyDescent="0.35">
      <c r="A5" s="1" t="s">
        <v>259</v>
      </c>
      <c r="B5" s="1" t="s">
        <v>516</v>
      </c>
      <c r="C5" s="1" t="s">
        <v>517</v>
      </c>
      <c r="D5" s="1" t="s">
        <v>232</v>
      </c>
      <c r="E5" s="1" t="s">
        <v>225</v>
      </c>
      <c r="F5" s="4">
        <f>VLOOKUP(B5,'[1]AD Structure'!$P:$U,6,0)</f>
        <v>45167</v>
      </c>
      <c r="G5" s="4">
        <v>44960</v>
      </c>
      <c r="H5" s="5"/>
      <c r="I5" s="5"/>
      <c r="J5" s="5"/>
      <c r="K5" s="5"/>
      <c r="L5" s="5"/>
      <c r="M5" s="5"/>
      <c r="N5" s="5"/>
      <c r="O5" s="5"/>
      <c r="P5" s="5">
        <v>473500</v>
      </c>
      <c r="Q5" s="5"/>
      <c r="R5" s="5"/>
      <c r="S5" s="5"/>
      <c r="T5" s="5"/>
      <c r="U5" s="5">
        <v>473500</v>
      </c>
      <c r="V5" s="12"/>
    </row>
    <row r="6" spans="1:22" x14ac:dyDescent="0.35">
      <c r="A6" s="1" t="s">
        <v>253</v>
      </c>
      <c r="B6" s="1" t="s">
        <v>650</v>
      </c>
      <c r="C6" s="1" t="s">
        <v>651</v>
      </c>
      <c r="D6" s="1" t="s">
        <v>227</v>
      </c>
      <c r="E6" s="1" t="s">
        <v>225</v>
      </c>
      <c r="F6" s="4">
        <f>VLOOKUP(B6,'[1]AD Structure'!$P:$U,6,0)</f>
        <v>45103</v>
      </c>
      <c r="G6" s="4">
        <v>44963</v>
      </c>
      <c r="H6" s="5"/>
      <c r="I6" s="5"/>
      <c r="J6" s="5"/>
      <c r="K6" s="5"/>
      <c r="L6" s="5"/>
      <c r="M6" s="5"/>
      <c r="N6" s="5"/>
      <c r="O6" s="5"/>
      <c r="P6" s="5">
        <v>565925</v>
      </c>
      <c r="Q6" s="5"/>
      <c r="R6" s="5"/>
      <c r="S6" s="5"/>
      <c r="T6" s="5"/>
      <c r="U6" s="5">
        <v>565925</v>
      </c>
      <c r="V6" s="12"/>
    </row>
    <row r="7" spans="1:22" x14ac:dyDescent="0.35">
      <c r="A7" s="1" t="s">
        <v>253</v>
      </c>
      <c r="B7" s="1" t="s">
        <v>652</v>
      </c>
      <c r="C7" s="1" t="s">
        <v>653</v>
      </c>
      <c r="D7" s="1" t="s">
        <v>232</v>
      </c>
      <c r="E7" s="1" t="s">
        <v>225</v>
      </c>
      <c r="F7" s="4">
        <f>VLOOKUP(B7,'[1]AD Structure'!$P:$U,6,0)</f>
        <v>45097</v>
      </c>
      <c r="G7" s="4">
        <v>44963</v>
      </c>
      <c r="H7" s="5"/>
      <c r="I7" s="5"/>
      <c r="J7" s="5"/>
      <c r="K7" s="5"/>
      <c r="L7" s="5"/>
      <c r="M7" s="5"/>
      <c r="N7" s="5"/>
      <c r="O7" s="5"/>
      <c r="P7" s="5">
        <v>332790</v>
      </c>
      <c r="Q7" s="5"/>
      <c r="R7" s="5"/>
      <c r="S7" s="5"/>
      <c r="T7" s="5"/>
      <c r="U7" s="5">
        <v>332790</v>
      </c>
      <c r="V7" s="12"/>
    </row>
    <row r="8" spans="1:22" x14ac:dyDescent="0.35">
      <c r="A8" s="1" t="s">
        <v>239</v>
      </c>
      <c r="B8" s="1" t="s">
        <v>556</v>
      </c>
      <c r="C8" s="1" t="s">
        <v>557</v>
      </c>
      <c r="D8" s="1" t="s">
        <v>232</v>
      </c>
      <c r="E8" s="1" t="s">
        <v>225</v>
      </c>
      <c r="F8" s="4">
        <f>VLOOKUP(B8,'[1]AD Structure'!$P:$U,6,0)</f>
        <v>45149</v>
      </c>
      <c r="G8" s="4">
        <v>44966</v>
      </c>
      <c r="H8" s="5"/>
      <c r="I8" s="5"/>
      <c r="J8" s="5"/>
      <c r="K8" s="5"/>
      <c r="L8" s="5"/>
      <c r="M8" s="5"/>
      <c r="N8" s="5"/>
      <c r="O8" s="5"/>
      <c r="P8" s="5"/>
      <c r="Q8" s="5">
        <v>375710</v>
      </c>
      <c r="R8" s="5"/>
      <c r="S8" s="5"/>
      <c r="T8" s="5"/>
      <c r="U8" s="5">
        <v>375710</v>
      </c>
      <c r="V8" s="12"/>
    </row>
    <row r="9" spans="1:22" x14ac:dyDescent="0.35">
      <c r="A9" s="1" t="s">
        <v>241</v>
      </c>
      <c r="B9" s="1" t="s">
        <v>597</v>
      </c>
      <c r="C9" s="1" t="s">
        <v>598</v>
      </c>
      <c r="D9" s="1" t="s">
        <v>232</v>
      </c>
      <c r="E9" s="1" t="s">
        <v>225</v>
      </c>
      <c r="F9" s="4">
        <f>VLOOKUP(B9,'[1]AD Structure'!$P:$U,6,0)</f>
        <v>45138</v>
      </c>
      <c r="G9" s="4">
        <v>44970</v>
      </c>
      <c r="H9" s="5"/>
      <c r="I9" s="5"/>
      <c r="J9" s="5"/>
      <c r="K9" s="5"/>
      <c r="L9" s="5"/>
      <c r="M9" s="5"/>
      <c r="N9" s="5"/>
      <c r="O9" s="5"/>
      <c r="P9" s="5"/>
      <c r="Q9" s="5">
        <v>386983.5</v>
      </c>
      <c r="R9" s="5"/>
      <c r="S9" s="5"/>
      <c r="T9" s="5"/>
      <c r="U9" s="5">
        <v>386983.5</v>
      </c>
      <c r="V9" s="12"/>
    </row>
    <row r="10" spans="1:22" x14ac:dyDescent="0.35">
      <c r="A10" s="1" t="s">
        <v>250</v>
      </c>
      <c r="B10" s="1" t="s">
        <v>423</v>
      </c>
      <c r="C10" s="1" t="s">
        <v>424</v>
      </c>
      <c r="D10" s="1" t="s">
        <v>232</v>
      </c>
      <c r="E10" s="1" t="s">
        <v>225</v>
      </c>
      <c r="F10" s="4">
        <f>VLOOKUP(B10,'[1]AD Structure'!$P:$U,6,0)</f>
        <v>45199</v>
      </c>
      <c r="G10" s="4">
        <v>44998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v>782092.80000000005</v>
      </c>
      <c r="S10" s="5"/>
      <c r="T10" s="5"/>
      <c r="U10" s="5">
        <v>782092.80000000005</v>
      </c>
      <c r="V10" s="12"/>
    </row>
    <row r="11" spans="1:22" x14ac:dyDescent="0.35">
      <c r="A11" s="1" t="s">
        <v>250</v>
      </c>
      <c r="B11" s="1" t="s">
        <v>433</v>
      </c>
      <c r="C11" s="1" t="s">
        <v>434</v>
      </c>
      <c r="D11" s="1" t="s">
        <v>232</v>
      </c>
      <c r="E11" s="1" t="s">
        <v>225</v>
      </c>
      <c r="F11" s="4">
        <f>VLOOKUP(B11,'[1]AD Structure'!$P:$U,6,0)</f>
        <v>45139</v>
      </c>
      <c r="G11" s="4">
        <v>45005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>
        <v>450963.20000000001</v>
      </c>
      <c r="S11" s="5"/>
      <c r="T11" s="5"/>
      <c r="U11" s="5">
        <v>450963.20000000001</v>
      </c>
      <c r="V11" s="12"/>
    </row>
    <row r="12" spans="1:22" x14ac:dyDescent="0.35">
      <c r="A12" s="1" t="s">
        <v>259</v>
      </c>
      <c r="B12" s="1" t="s">
        <v>637</v>
      </c>
      <c r="C12" s="1" t="s">
        <v>638</v>
      </c>
      <c r="D12" s="1" t="s">
        <v>232</v>
      </c>
      <c r="E12" s="1" t="s">
        <v>225</v>
      </c>
      <c r="F12" s="4">
        <f>VLOOKUP(B12,'[1]AD Structure'!$P:$U,6,0)</f>
        <v>45132</v>
      </c>
      <c r="G12" s="4">
        <v>45026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8278581.2000000002</v>
      </c>
      <c r="S12" s="5"/>
      <c r="T12" s="5"/>
      <c r="U12" s="5">
        <v>8278581.2000000002</v>
      </c>
      <c r="V12" s="12"/>
    </row>
    <row r="13" spans="1:22" x14ac:dyDescent="0.35">
      <c r="A13" s="1" t="s">
        <v>259</v>
      </c>
      <c r="B13" s="1" t="s">
        <v>65</v>
      </c>
      <c r="C13" s="1" t="s">
        <v>295</v>
      </c>
      <c r="D13" s="1" t="s">
        <v>227</v>
      </c>
      <c r="E13" s="1" t="s">
        <v>225</v>
      </c>
      <c r="F13" s="4">
        <f>VLOOKUP(B13,'[1]AD Structure'!$P:$U,6,0)</f>
        <v>45077</v>
      </c>
      <c r="G13" s="4">
        <v>44578</v>
      </c>
      <c r="H13" s="5"/>
      <c r="I13" s="5"/>
      <c r="J13" s="5"/>
      <c r="K13" s="5"/>
      <c r="L13" s="5">
        <v>10186913.160000002</v>
      </c>
      <c r="M13" s="5"/>
      <c r="N13" s="5"/>
      <c r="O13" s="5"/>
      <c r="P13" s="5"/>
      <c r="Q13" s="5"/>
      <c r="R13" s="5"/>
      <c r="S13" s="5"/>
      <c r="T13" s="5"/>
      <c r="U13" s="5">
        <v>10186913.160000002</v>
      </c>
      <c r="V13" s="12"/>
    </row>
    <row r="14" spans="1:22" x14ac:dyDescent="0.35">
      <c r="A14" s="1" t="s">
        <v>235</v>
      </c>
      <c r="B14" s="1" t="s">
        <v>62</v>
      </c>
      <c r="C14" s="1" t="s">
        <v>370</v>
      </c>
      <c r="D14" s="1" t="s">
        <v>227</v>
      </c>
      <c r="E14" s="1" t="s">
        <v>225</v>
      </c>
      <c r="F14" s="4">
        <f>VLOOKUP(B14,'[1]AD Structure'!$P:$U,6,0)</f>
        <v>44980</v>
      </c>
      <c r="G14" s="4">
        <v>44313</v>
      </c>
      <c r="H14" s="5"/>
      <c r="I14" s="5">
        <v>48355440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48355440</v>
      </c>
      <c r="V14" s="12"/>
    </row>
    <row r="15" spans="1:22" x14ac:dyDescent="0.35">
      <c r="A15" s="1" t="s">
        <v>241</v>
      </c>
      <c r="B15" s="1" t="s">
        <v>213</v>
      </c>
      <c r="C15" s="1" t="s">
        <v>379</v>
      </c>
      <c r="D15" s="1" t="s">
        <v>319</v>
      </c>
      <c r="E15" s="1" t="s">
        <v>225</v>
      </c>
      <c r="F15" s="4">
        <f>VLOOKUP(B15,'[1]AD Structure'!$P:$U,6,0)</f>
        <v>44897</v>
      </c>
      <c r="G15" s="4">
        <v>42653</v>
      </c>
      <c r="H15" s="5"/>
      <c r="I15" s="5">
        <v>2490320.7349999999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2490320.7349999999</v>
      </c>
      <c r="V15" s="12"/>
    </row>
    <row r="16" spans="1:22" x14ac:dyDescent="0.35">
      <c r="A16" s="1" t="s">
        <v>243</v>
      </c>
      <c r="B16" s="1" t="s">
        <v>58</v>
      </c>
      <c r="C16" s="1" t="s">
        <v>291</v>
      </c>
      <c r="D16" s="1" t="s">
        <v>232</v>
      </c>
      <c r="E16" s="1" t="s">
        <v>225</v>
      </c>
      <c r="F16" s="4">
        <f>VLOOKUP(B16,'[1]AD Structure'!$P:$U,6,0)</f>
        <v>44980</v>
      </c>
      <c r="G16" s="4">
        <v>44816</v>
      </c>
      <c r="H16" s="5"/>
      <c r="I16" s="5"/>
      <c r="J16" s="5"/>
      <c r="K16" s="5">
        <v>5476842</v>
      </c>
      <c r="L16" s="5">
        <v>10162126.800000001</v>
      </c>
      <c r="M16" s="5"/>
      <c r="N16" s="5"/>
      <c r="O16" s="5"/>
      <c r="P16" s="5"/>
      <c r="Q16" s="5"/>
      <c r="R16" s="5"/>
      <c r="S16" s="5"/>
      <c r="T16" s="5"/>
      <c r="U16" s="5">
        <v>15638968.800000001</v>
      </c>
      <c r="V16" s="12"/>
    </row>
    <row r="17" spans="1:22" x14ac:dyDescent="0.35">
      <c r="A17" s="1" t="s">
        <v>241</v>
      </c>
      <c r="B17" s="1" t="s">
        <v>221</v>
      </c>
      <c r="C17" s="1" t="s">
        <v>602</v>
      </c>
      <c r="D17" s="1" t="s">
        <v>234</v>
      </c>
      <c r="E17" s="1" t="s">
        <v>225</v>
      </c>
      <c r="F17" s="4">
        <f>VLOOKUP(B17,'[1]AD Structure'!$P:$U,6,0)</f>
        <v>45146</v>
      </c>
      <c r="G17" s="4">
        <v>44966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135043.28</v>
      </c>
      <c r="S17" s="5"/>
      <c r="T17" s="5"/>
      <c r="U17" s="5">
        <v>135043.28</v>
      </c>
      <c r="V17" s="12"/>
    </row>
    <row r="18" spans="1:22" x14ac:dyDescent="0.35">
      <c r="A18" s="1" t="s">
        <v>229</v>
      </c>
      <c r="B18" s="1" t="s">
        <v>8</v>
      </c>
      <c r="C18" s="1" t="s">
        <v>230</v>
      </c>
      <c r="D18" s="1" t="s">
        <v>227</v>
      </c>
      <c r="E18" s="1" t="s">
        <v>225</v>
      </c>
      <c r="F18" s="4">
        <f>VLOOKUP(B18,'[1]AD Structure'!$P:$U,6,0)</f>
        <v>45089</v>
      </c>
      <c r="G18" s="4">
        <v>43348</v>
      </c>
      <c r="H18" s="5"/>
      <c r="I18" s="5"/>
      <c r="J18" s="5"/>
      <c r="K18" s="5"/>
      <c r="L18" s="5">
        <v>5738168</v>
      </c>
      <c r="M18" s="5"/>
      <c r="N18" s="5"/>
      <c r="O18" s="5"/>
      <c r="P18" s="5"/>
      <c r="Q18" s="5"/>
      <c r="R18" s="5"/>
      <c r="S18" s="5"/>
      <c r="T18" s="5"/>
      <c r="U18" s="5">
        <v>5738168</v>
      </c>
      <c r="V18" s="12"/>
    </row>
    <row r="19" spans="1:22" x14ac:dyDescent="0.35">
      <c r="A19" s="1" t="s">
        <v>243</v>
      </c>
      <c r="B19" s="1" t="s">
        <v>66</v>
      </c>
      <c r="C19" s="1" t="s">
        <v>382</v>
      </c>
      <c r="D19" s="1" t="s">
        <v>232</v>
      </c>
      <c r="E19" s="1" t="s">
        <v>225</v>
      </c>
      <c r="F19" s="4">
        <f>VLOOKUP(B19,'[1]AD Structure'!$P:$U,6,0)</f>
        <v>45071</v>
      </c>
      <c r="G19" s="4">
        <v>43507</v>
      </c>
      <c r="H19" s="5">
        <v>1204147.2</v>
      </c>
      <c r="I19" s="5">
        <v>4279634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5483781.2000000002</v>
      </c>
      <c r="V19" s="12"/>
    </row>
    <row r="20" spans="1:22" x14ac:dyDescent="0.35">
      <c r="A20" s="1" t="s">
        <v>229</v>
      </c>
      <c r="B20" s="1" t="s">
        <v>68</v>
      </c>
      <c r="C20" s="1" t="s">
        <v>296</v>
      </c>
      <c r="D20" s="1" t="s">
        <v>227</v>
      </c>
      <c r="E20" s="1" t="s">
        <v>225</v>
      </c>
      <c r="F20" s="4">
        <f>VLOOKUP(B20,'[1]AD Structure'!$P:$U,6,0)</f>
        <v>45096</v>
      </c>
      <c r="G20" s="4">
        <v>43724</v>
      </c>
      <c r="H20" s="5"/>
      <c r="I20" s="5">
        <v>1357416</v>
      </c>
      <c r="J20" s="5">
        <v>5711408.8499999996</v>
      </c>
      <c r="K20" s="5">
        <v>11574084.060000001</v>
      </c>
      <c r="L20" s="5">
        <v>4826788.8</v>
      </c>
      <c r="M20" s="5"/>
      <c r="N20" s="5"/>
      <c r="O20" s="5"/>
      <c r="P20" s="5"/>
      <c r="Q20" s="5"/>
      <c r="R20" s="5"/>
      <c r="S20" s="5"/>
      <c r="T20" s="5"/>
      <c r="U20" s="5">
        <v>23469697.710000001</v>
      </c>
      <c r="V20" s="12"/>
    </row>
    <row r="21" spans="1:22" x14ac:dyDescent="0.35">
      <c r="A21" s="1" t="s">
        <v>235</v>
      </c>
      <c r="B21" s="1" t="s">
        <v>12</v>
      </c>
      <c r="C21" s="1" t="s">
        <v>238</v>
      </c>
      <c r="D21" s="1" t="s">
        <v>227</v>
      </c>
      <c r="E21" s="1" t="s">
        <v>225</v>
      </c>
      <c r="F21" s="4">
        <f>VLOOKUP(B21,'[1]AD Structure'!$P:$U,6,0)</f>
        <v>44995</v>
      </c>
      <c r="G21" s="4">
        <v>43922</v>
      </c>
      <c r="H21" s="5">
        <v>10736239.5</v>
      </c>
      <c r="I21" s="5">
        <v>14288477.039999999</v>
      </c>
      <c r="J21" s="5"/>
      <c r="K21" s="5">
        <v>4620567.9000000004</v>
      </c>
      <c r="L21" s="5">
        <v>2414702</v>
      </c>
      <c r="M21" s="5"/>
      <c r="N21" s="5"/>
      <c r="O21" s="5"/>
      <c r="P21" s="5"/>
      <c r="Q21" s="5"/>
      <c r="R21" s="5"/>
      <c r="S21" s="5"/>
      <c r="T21" s="5"/>
      <c r="U21" s="5">
        <v>32059986.439999998</v>
      </c>
      <c r="V21" s="12"/>
    </row>
    <row r="22" spans="1:22" x14ac:dyDescent="0.35">
      <c r="A22" s="1" t="s">
        <v>241</v>
      </c>
      <c r="B22" s="1" t="s">
        <v>14</v>
      </c>
      <c r="C22" s="1" t="s">
        <v>242</v>
      </c>
      <c r="D22" s="1" t="s">
        <v>232</v>
      </c>
      <c r="E22" s="1" t="s">
        <v>225</v>
      </c>
      <c r="F22" s="4">
        <f>VLOOKUP(B22,'[1]AD Structure'!$P:$U,6,0)</f>
        <v>45093</v>
      </c>
      <c r="G22" s="4">
        <v>43992</v>
      </c>
      <c r="H22" s="5"/>
      <c r="I22" s="5">
        <v>1413272</v>
      </c>
      <c r="J22" s="5"/>
      <c r="K22" s="5"/>
      <c r="L22" s="5">
        <v>2141628</v>
      </c>
      <c r="M22" s="5"/>
      <c r="N22" s="5"/>
      <c r="O22" s="5"/>
      <c r="P22" s="5"/>
      <c r="Q22" s="5"/>
      <c r="R22" s="5"/>
      <c r="S22" s="5"/>
      <c r="T22" s="5"/>
      <c r="U22" s="5">
        <v>3554900</v>
      </c>
      <c r="V22" s="12"/>
    </row>
    <row r="23" spans="1:22" x14ac:dyDescent="0.35">
      <c r="A23" s="1" t="s">
        <v>243</v>
      </c>
      <c r="B23" s="1" t="s">
        <v>185</v>
      </c>
      <c r="C23" s="1" t="s">
        <v>342</v>
      </c>
      <c r="D23" s="1" t="s">
        <v>234</v>
      </c>
      <c r="E23" s="1" t="s">
        <v>225</v>
      </c>
      <c r="F23" s="4">
        <f>VLOOKUP(B23,'[1]AD Structure'!$P:$U,6,0)</f>
        <v>44972</v>
      </c>
      <c r="G23" s="4">
        <v>43997</v>
      </c>
      <c r="H23" s="5"/>
      <c r="I23" s="5"/>
      <c r="J23" s="5"/>
      <c r="K23" s="5"/>
      <c r="L23" s="5">
        <v>925078.56</v>
      </c>
      <c r="M23" s="5"/>
      <c r="N23" s="5"/>
      <c r="O23" s="5"/>
      <c r="P23" s="5"/>
      <c r="Q23" s="5"/>
      <c r="R23" s="5"/>
      <c r="S23" s="5"/>
      <c r="T23" s="5"/>
      <c r="U23" s="5">
        <v>925078.56</v>
      </c>
      <c r="V23" s="12"/>
    </row>
    <row r="24" spans="1:22" x14ac:dyDescent="0.35">
      <c r="A24" s="1" t="s">
        <v>229</v>
      </c>
      <c r="B24" s="1" t="s">
        <v>189</v>
      </c>
      <c r="C24" s="1" t="s">
        <v>346</v>
      </c>
      <c r="D24" s="1" t="s">
        <v>237</v>
      </c>
      <c r="E24" s="1" t="s">
        <v>225</v>
      </c>
      <c r="F24" s="4">
        <f>VLOOKUP(B24,'[1]AD Structure'!$P:$U,6,0)</f>
        <v>45159</v>
      </c>
      <c r="G24" s="4">
        <v>44844</v>
      </c>
      <c r="H24" s="5"/>
      <c r="I24" s="5"/>
      <c r="J24" s="5"/>
      <c r="K24" s="5"/>
      <c r="L24" s="5">
        <v>389059</v>
      </c>
      <c r="M24" s="5"/>
      <c r="N24" s="5"/>
      <c r="O24" s="5">
        <v>1706137.4</v>
      </c>
      <c r="P24" s="5"/>
      <c r="Q24" s="5"/>
      <c r="R24" s="5">
        <v>2630322</v>
      </c>
      <c r="S24" s="5"/>
      <c r="T24" s="5"/>
      <c r="U24" s="5">
        <v>4725518.4000000004</v>
      </c>
      <c r="V24" s="12"/>
    </row>
    <row r="25" spans="1:22" x14ac:dyDescent="0.35">
      <c r="A25" s="1" t="s">
        <v>229</v>
      </c>
      <c r="B25" s="1" t="s">
        <v>69</v>
      </c>
      <c r="C25" s="1" t="s">
        <v>350</v>
      </c>
      <c r="D25" s="1" t="s">
        <v>232</v>
      </c>
      <c r="E25" s="1" t="s">
        <v>225</v>
      </c>
      <c r="F25" s="4">
        <f>VLOOKUP(B25,'[1]AD Structure'!$P:$U,6,0)</f>
        <v>44991</v>
      </c>
      <c r="G25" s="4">
        <v>44004</v>
      </c>
      <c r="H25" s="5"/>
      <c r="I25" s="5">
        <v>3867259.2</v>
      </c>
      <c r="J25" s="5"/>
      <c r="K25" s="5">
        <v>10567691.4</v>
      </c>
      <c r="L25" s="5"/>
      <c r="M25" s="5"/>
      <c r="N25" s="5"/>
      <c r="O25" s="5"/>
      <c r="P25" s="5"/>
      <c r="Q25" s="5"/>
      <c r="R25" s="5"/>
      <c r="S25" s="5"/>
      <c r="T25" s="5"/>
      <c r="U25" s="5">
        <v>14434950.600000001</v>
      </c>
      <c r="V25" s="12"/>
    </row>
    <row r="26" spans="1:22" x14ac:dyDescent="0.35">
      <c r="A26" s="1" t="s">
        <v>222</v>
      </c>
      <c r="B26" s="1" t="s">
        <v>220</v>
      </c>
      <c r="C26" s="1" t="s">
        <v>394</v>
      </c>
      <c r="D26" s="1" t="s">
        <v>232</v>
      </c>
      <c r="E26" s="1" t="s">
        <v>225</v>
      </c>
      <c r="F26" s="4">
        <f>VLOOKUP(B26,'[1]AD Structure'!$P:$U,6,0)</f>
        <v>44812</v>
      </c>
      <c r="G26" s="4">
        <v>44013</v>
      </c>
      <c r="H26" s="5">
        <v>1001979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1001979</v>
      </c>
      <c r="V26" s="12"/>
    </row>
    <row r="27" spans="1:22" x14ac:dyDescent="0.35">
      <c r="A27" s="1" t="s">
        <v>222</v>
      </c>
      <c r="B27" s="1" t="s">
        <v>20</v>
      </c>
      <c r="C27" s="1" t="s">
        <v>249</v>
      </c>
      <c r="D27" s="1" t="s">
        <v>227</v>
      </c>
      <c r="E27" s="1" t="s">
        <v>225</v>
      </c>
      <c r="F27" s="4">
        <f>VLOOKUP(B27,'[1]AD Structure'!$P:$U,6,0)</f>
        <v>45005</v>
      </c>
      <c r="G27" s="4">
        <v>44767</v>
      </c>
      <c r="H27" s="5"/>
      <c r="I27" s="5"/>
      <c r="J27" s="5">
        <v>399437.5</v>
      </c>
      <c r="K27" s="5"/>
      <c r="L27" s="5">
        <v>1216504</v>
      </c>
      <c r="M27" s="5"/>
      <c r="N27" s="5"/>
      <c r="O27" s="5"/>
      <c r="P27" s="5"/>
      <c r="Q27" s="5"/>
      <c r="R27" s="5"/>
      <c r="S27" s="5"/>
      <c r="T27" s="5"/>
      <c r="U27" s="5">
        <v>1615941.5</v>
      </c>
      <c r="V27" s="12"/>
    </row>
    <row r="28" spans="1:22" x14ac:dyDescent="0.35">
      <c r="A28" s="1" t="s">
        <v>241</v>
      </c>
      <c r="B28" s="1" t="s">
        <v>180</v>
      </c>
      <c r="C28" s="1" t="s">
        <v>337</v>
      </c>
      <c r="D28" s="1" t="s">
        <v>237</v>
      </c>
      <c r="E28" s="1" t="s">
        <v>225</v>
      </c>
      <c r="F28" s="4">
        <f>VLOOKUP(B28,'[1]AD Structure'!$P:$U,6,0)</f>
        <v>44994</v>
      </c>
      <c r="G28" s="4">
        <v>44025</v>
      </c>
      <c r="H28" s="5"/>
      <c r="I28" s="5">
        <v>23887437.079999998</v>
      </c>
      <c r="J28" s="5"/>
      <c r="K28" s="5"/>
      <c r="L28" s="5">
        <v>1789806.9</v>
      </c>
      <c r="M28" s="5"/>
      <c r="N28" s="5"/>
      <c r="O28" s="5"/>
      <c r="P28" s="5"/>
      <c r="Q28" s="5"/>
      <c r="R28" s="5"/>
      <c r="S28" s="5"/>
      <c r="T28" s="5"/>
      <c r="U28" s="5">
        <v>25677243.979999997</v>
      </c>
      <c r="V28" s="12"/>
    </row>
    <row r="29" spans="1:22" x14ac:dyDescent="0.35">
      <c r="A29" s="1" t="s">
        <v>235</v>
      </c>
      <c r="B29" s="1" t="s">
        <v>181</v>
      </c>
      <c r="C29" s="1" t="s">
        <v>338</v>
      </c>
      <c r="D29" s="1" t="s">
        <v>234</v>
      </c>
      <c r="E29" s="1" t="s">
        <v>225</v>
      </c>
      <c r="F29" s="4">
        <f>VLOOKUP(B29,'[1]AD Structure'!$P:$U,6,0)</f>
        <v>45089</v>
      </c>
      <c r="G29" s="4">
        <v>44844</v>
      </c>
      <c r="H29" s="5"/>
      <c r="I29" s="5"/>
      <c r="J29" s="5"/>
      <c r="K29" s="5"/>
      <c r="L29" s="5">
        <v>1698776.96</v>
      </c>
      <c r="M29" s="5"/>
      <c r="N29" s="5"/>
      <c r="O29" s="5">
        <v>1447253.92</v>
      </c>
      <c r="P29" s="5"/>
      <c r="Q29" s="5"/>
      <c r="R29" s="5"/>
      <c r="S29" s="5"/>
      <c r="T29" s="5"/>
      <c r="U29" s="5">
        <v>3146030.88</v>
      </c>
      <c r="V29" s="12"/>
    </row>
    <row r="30" spans="1:22" x14ac:dyDescent="0.35">
      <c r="A30" s="1" t="s">
        <v>229</v>
      </c>
      <c r="B30" s="1" t="s">
        <v>70</v>
      </c>
      <c r="C30" s="1" t="s">
        <v>369</v>
      </c>
      <c r="D30" s="1" t="s">
        <v>232</v>
      </c>
      <c r="E30" s="1" t="s">
        <v>225</v>
      </c>
      <c r="F30" s="4">
        <f>VLOOKUP(B30,'[1]AD Structure'!$P:$U,6,0)</f>
        <v>45137</v>
      </c>
      <c r="G30" s="4">
        <v>44844</v>
      </c>
      <c r="H30" s="5"/>
      <c r="I30" s="5"/>
      <c r="J30" s="5">
        <v>699099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699099</v>
      </c>
      <c r="V30" s="12"/>
    </row>
    <row r="31" spans="1:22" x14ac:dyDescent="0.35">
      <c r="A31" s="1" t="s">
        <v>257</v>
      </c>
      <c r="B31" s="1" t="s">
        <v>71</v>
      </c>
      <c r="C31" s="1" t="s">
        <v>297</v>
      </c>
      <c r="D31" s="1" t="s">
        <v>227</v>
      </c>
      <c r="E31" s="1" t="s">
        <v>225</v>
      </c>
      <c r="F31" s="4">
        <f>VLOOKUP(B31,'[1]AD Structure'!$P:$U,6,0)</f>
        <v>45045</v>
      </c>
      <c r="G31" s="4">
        <v>44510</v>
      </c>
      <c r="H31" s="5"/>
      <c r="I31" s="5"/>
      <c r="J31" s="5">
        <v>11955401.515000001</v>
      </c>
      <c r="K31" s="5"/>
      <c r="L31" s="5">
        <v>11458828.079999998</v>
      </c>
      <c r="M31" s="5"/>
      <c r="N31" s="5"/>
      <c r="O31" s="5"/>
      <c r="P31" s="5"/>
      <c r="Q31" s="5"/>
      <c r="R31" s="5"/>
      <c r="S31" s="5"/>
      <c r="T31" s="5"/>
      <c r="U31" s="5">
        <v>23414229.594999999</v>
      </c>
      <c r="V31" s="12"/>
    </row>
    <row r="32" spans="1:22" x14ac:dyDescent="0.35">
      <c r="A32" s="1" t="s">
        <v>241</v>
      </c>
      <c r="B32" s="1" t="s">
        <v>72</v>
      </c>
      <c r="C32" s="1" t="s">
        <v>378</v>
      </c>
      <c r="D32" s="1" t="s">
        <v>232</v>
      </c>
      <c r="E32" s="1" t="s">
        <v>225</v>
      </c>
      <c r="F32" s="4">
        <f>VLOOKUP(B32,'[1]AD Structure'!$P:$U,6,0)</f>
        <v>44937</v>
      </c>
      <c r="G32" s="4">
        <v>44755</v>
      </c>
      <c r="H32" s="5"/>
      <c r="I32" s="5">
        <v>300010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300010</v>
      </c>
      <c r="V32" s="12"/>
    </row>
    <row r="33" spans="1:22" x14ac:dyDescent="0.35">
      <c r="A33" s="1" t="s">
        <v>257</v>
      </c>
      <c r="B33" s="1" t="s">
        <v>73</v>
      </c>
      <c r="C33" s="1" t="s">
        <v>298</v>
      </c>
      <c r="D33" s="1" t="s">
        <v>227</v>
      </c>
      <c r="E33" s="1" t="s">
        <v>225</v>
      </c>
      <c r="F33" s="4">
        <f>VLOOKUP(B33,'[1]AD Structure'!$P:$U,6,0)</f>
        <v>45142</v>
      </c>
      <c r="G33" s="4">
        <v>44081</v>
      </c>
      <c r="H33" s="5">
        <v>10255074</v>
      </c>
      <c r="I33" s="5">
        <v>36985956.215000004</v>
      </c>
      <c r="J33" s="5"/>
      <c r="K33" s="5">
        <v>4656656.55</v>
      </c>
      <c r="L33" s="5">
        <v>26988701</v>
      </c>
      <c r="M33" s="5"/>
      <c r="N33" s="5"/>
      <c r="O33" s="5"/>
      <c r="P33" s="5"/>
      <c r="Q33" s="5">
        <v>822991.5</v>
      </c>
      <c r="R33" s="5"/>
      <c r="S33" s="5"/>
      <c r="T33" s="5"/>
      <c r="U33" s="5">
        <v>79709379.265000001</v>
      </c>
      <c r="V33" s="12"/>
    </row>
    <row r="34" spans="1:22" x14ac:dyDescent="0.35">
      <c r="A34" s="1" t="s">
        <v>243</v>
      </c>
      <c r="B34" s="1" t="s">
        <v>34</v>
      </c>
      <c r="C34" s="1" t="s">
        <v>267</v>
      </c>
      <c r="D34" s="1" t="s">
        <v>232</v>
      </c>
      <c r="E34" s="1" t="s">
        <v>225</v>
      </c>
      <c r="F34" s="4">
        <f>VLOOKUP(B34,'[1]AD Structure'!$P:$U,6,0)</f>
        <v>45161</v>
      </c>
      <c r="G34" s="4">
        <v>44889</v>
      </c>
      <c r="H34" s="5"/>
      <c r="I34" s="5"/>
      <c r="J34" s="5"/>
      <c r="K34" s="5"/>
      <c r="L34" s="5">
        <v>43210</v>
      </c>
      <c r="M34" s="5"/>
      <c r="N34" s="5"/>
      <c r="O34" s="5"/>
      <c r="P34" s="5"/>
      <c r="Q34" s="5"/>
      <c r="R34" s="5"/>
      <c r="S34" s="5"/>
      <c r="T34" s="5"/>
      <c r="U34" s="5">
        <v>43210</v>
      </c>
      <c r="V34" s="12"/>
    </row>
    <row r="35" spans="1:22" x14ac:dyDescent="0.35">
      <c r="A35" s="1" t="s">
        <v>239</v>
      </c>
      <c r="B35" s="1" t="s">
        <v>74</v>
      </c>
      <c r="C35" s="1" t="s">
        <v>299</v>
      </c>
      <c r="D35" s="1" t="s">
        <v>232</v>
      </c>
      <c r="E35" s="1" t="s">
        <v>225</v>
      </c>
      <c r="F35" s="4">
        <f>VLOOKUP(B35,'[1]AD Structure'!$P:$U,6,0)</f>
        <v>44993</v>
      </c>
      <c r="G35" s="4">
        <v>44571</v>
      </c>
      <c r="H35" s="5"/>
      <c r="I35" s="5">
        <v>2006010</v>
      </c>
      <c r="J35" s="5"/>
      <c r="K35" s="5"/>
      <c r="L35" s="5">
        <v>11278524.600000001</v>
      </c>
      <c r="M35" s="5"/>
      <c r="N35" s="5"/>
      <c r="O35" s="5"/>
      <c r="P35" s="5"/>
      <c r="Q35" s="5"/>
      <c r="R35" s="5"/>
      <c r="S35" s="5"/>
      <c r="T35" s="5"/>
      <c r="U35" s="5">
        <v>13284534.600000001</v>
      </c>
      <c r="V35" s="12"/>
    </row>
    <row r="36" spans="1:22" x14ac:dyDescent="0.35">
      <c r="A36" s="1" t="s">
        <v>239</v>
      </c>
      <c r="B36" s="1" t="s">
        <v>75</v>
      </c>
      <c r="C36" s="1" t="s">
        <v>300</v>
      </c>
      <c r="D36" s="1" t="s">
        <v>232</v>
      </c>
      <c r="E36" s="1" t="s">
        <v>225</v>
      </c>
      <c r="F36" s="4">
        <f>VLOOKUP(B36,'[1]AD Structure'!$P:$U,6,0)</f>
        <v>45166</v>
      </c>
      <c r="G36" s="4">
        <v>44099</v>
      </c>
      <c r="H36" s="5"/>
      <c r="I36" s="5"/>
      <c r="J36" s="5"/>
      <c r="K36" s="5"/>
      <c r="L36" s="5">
        <v>12165909</v>
      </c>
      <c r="M36" s="5"/>
      <c r="N36" s="5"/>
      <c r="O36" s="5"/>
      <c r="P36" s="5"/>
      <c r="Q36" s="5"/>
      <c r="R36" s="5"/>
      <c r="S36" s="5"/>
      <c r="T36" s="5"/>
      <c r="U36" s="5">
        <v>12165909</v>
      </c>
      <c r="V36" s="12"/>
    </row>
    <row r="37" spans="1:22" x14ac:dyDescent="0.35">
      <c r="A37" s="1" t="s">
        <v>229</v>
      </c>
      <c r="B37" s="1" t="s">
        <v>214</v>
      </c>
      <c r="C37" s="1" t="s">
        <v>380</v>
      </c>
      <c r="D37" s="1" t="s">
        <v>234</v>
      </c>
      <c r="E37" s="1" t="s">
        <v>225</v>
      </c>
      <c r="F37" s="4">
        <f>VLOOKUP(B37,'[1]AD Structure'!$P:$U,6,0)</f>
        <v>44859</v>
      </c>
      <c r="G37" s="4">
        <v>44146</v>
      </c>
      <c r="H37" s="5"/>
      <c r="I37" s="5">
        <v>301353.59999999998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>
        <v>301353.59999999998</v>
      </c>
      <c r="V37" s="12"/>
    </row>
    <row r="38" spans="1:22" x14ac:dyDescent="0.35">
      <c r="A38" s="1" t="s">
        <v>241</v>
      </c>
      <c r="B38" s="1" t="s">
        <v>76</v>
      </c>
      <c r="C38" s="1" t="s">
        <v>395</v>
      </c>
      <c r="D38" s="1" t="s">
        <v>227</v>
      </c>
      <c r="E38" s="1" t="s">
        <v>225</v>
      </c>
      <c r="F38" s="4">
        <f>VLOOKUP(B38,'[1]AD Structure'!$P:$U,6,0)</f>
        <v>45054</v>
      </c>
      <c r="G38" s="4">
        <v>44194</v>
      </c>
      <c r="H38" s="5">
        <v>4960944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>
        <v>4960944</v>
      </c>
      <c r="V38" s="12"/>
    </row>
    <row r="39" spans="1:22" x14ac:dyDescent="0.35">
      <c r="A39" s="1" t="s">
        <v>239</v>
      </c>
      <c r="B39" s="1" t="s">
        <v>13</v>
      </c>
      <c r="C39" s="1" t="s">
        <v>240</v>
      </c>
      <c r="D39" s="1" t="s">
        <v>232</v>
      </c>
      <c r="E39" s="1" t="s">
        <v>225</v>
      </c>
      <c r="F39" s="4">
        <f>VLOOKUP(B39,'[1]AD Structure'!$P:$U,6,0)</f>
        <v>45176</v>
      </c>
      <c r="G39" s="4">
        <v>44204</v>
      </c>
      <c r="H39" s="5">
        <v>1921547.4</v>
      </c>
      <c r="I39" s="5">
        <v>3637116.8</v>
      </c>
      <c r="J39" s="5"/>
      <c r="K39" s="5"/>
      <c r="L39" s="5">
        <v>2367540</v>
      </c>
      <c r="M39" s="5">
        <v>1111268.52</v>
      </c>
      <c r="N39" s="5"/>
      <c r="O39" s="5">
        <v>3874968</v>
      </c>
      <c r="P39" s="5">
        <v>6429922.5600000005</v>
      </c>
      <c r="Q39" s="5"/>
      <c r="R39" s="5">
        <v>1931432</v>
      </c>
      <c r="S39" s="5"/>
      <c r="T39" s="5"/>
      <c r="U39" s="5">
        <v>21273795.280000001</v>
      </c>
      <c r="V39" s="12"/>
    </row>
    <row r="40" spans="1:22" x14ac:dyDescent="0.35">
      <c r="A40" s="1" t="s">
        <v>229</v>
      </c>
      <c r="B40" s="1" t="s">
        <v>78</v>
      </c>
      <c r="C40" s="1" t="s">
        <v>301</v>
      </c>
      <c r="D40" s="1" t="s">
        <v>232</v>
      </c>
      <c r="E40" s="1" t="s">
        <v>225</v>
      </c>
      <c r="F40" s="4">
        <f>VLOOKUP(B40,'[1]AD Structure'!$P:$U,6,0)</f>
        <v>45016</v>
      </c>
      <c r="G40" s="4">
        <v>44207</v>
      </c>
      <c r="H40" s="5"/>
      <c r="I40" s="5"/>
      <c r="J40" s="5"/>
      <c r="K40" s="5"/>
      <c r="L40" s="5">
        <v>11014899</v>
      </c>
      <c r="M40" s="5"/>
      <c r="N40" s="5"/>
      <c r="O40" s="5"/>
      <c r="P40" s="5"/>
      <c r="Q40" s="5"/>
      <c r="R40" s="5"/>
      <c r="S40" s="5"/>
      <c r="T40" s="5"/>
      <c r="U40" s="5">
        <v>11014899</v>
      </c>
      <c r="V40" s="12"/>
    </row>
    <row r="41" spans="1:22" x14ac:dyDescent="0.35">
      <c r="A41" s="1" t="s">
        <v>222</v>
      </c>
      <c r="B41" s="1" t="s">
        <v>80</v>
      </c>
      <c r="C41" s="1" t="s">
        <v>360</v>
      </c>
      <c r="D41" s="1" t="s">
        <v>227</v>
      </c>
      <c r="E41" s="1" t="s">
        <v>225</v>
      </c>
      <c r="F41" s="4">
        <f>VLOOKUP(B41,'[1]AD Structure'!$P:$U,6,0)</f>
        <v>44982</v>
      </c>
      <c r="G41" s="4">
        <v>44224</v>
      </c>
      <c r="H41" s="5">
        <v>7982544.5999999996</v>
      </c>
      <c r="I41" s="5">
        <v>22685191.199999999</v>
      </c>
      <c r="J41" s="5">
        <v>5789424</v>
      </c>
      <c r="K41" s="5">
        <v>917445.30000000028</v>
      </c>
      <c r="L41" s="5"/>
      <c r="M41" s="5"/>
      <c r="N41" s="5"/>
      <c r="O41" s="5"/>
      <c r="P41" s="5"/>
      <c r="Q41" s="5"/>
      <c r="R41" s="5"/>
      <c r="S41" s="5"/>
      <c r="T41" s="5"/>
      <c r="U41" s="5">
        <v>37374605.099999994</v>
      </c>
      <c r="V41" s="12"/>
    </row>
    <row r="42" spans="1:22" x14ac:dyDescent="0.35">
      <c r="A42" s="1" t="s">
        <v>253</v>
      </c>
      <c r="B42" s="1" t="s">
        <v>187</v>
      </c>
      <c r="C42" s="1" t="s">
        <v>344</v>
      </c>
      <c r="D42" s="1" t="s">
        <v>234</v>
      </c>
      <c r="E42" s="1" t="s">
        <v>225</v>
      </c>
      <c r="F42" s="4">
        <f>VLOOKUP(B42,'[1]AD Structure'!$P:$U,6,0)</f>
        <v>45027</v>
      </c>
      <c r="G42" s="4">
        <v>44249</v>
      </c>
      <c r="H42" s="5"/>
      <c r="I42" s="5">
        <v>634979.19999999995</v>
      </c>
      <c r="J42" s="5"/>
      <c r="K42" s="5"/>
      <c r="L42" s="5">
        <v>521303.6</v>
      </c>
      <c r="M42" s="5"/>
      <c r="N42" s="5"/>
      <c r="O42" s="5">
        <v>882537.28</v>
      </c>
      <c r="P42" s="5"/>
      <c r="Q42" s="5"/>
      <c r="R42" s="5"/>
      <c r="S42" s="5"/>
      <c r="T42" s="5"/>
      <c r="U42" s="5">
        <v>2038820.0799999998</v>
      </c>
      <c r="V42" s="12"/>
    </row>
    <row r="43" spans="1:22" x14ac:dyDescent="0.35">
      <c r="A43" s="1" t="s">
        <v>241</v>
      </c>
      <c r="B43" s="1" t="s">
        <v>55</v>
      </c>
      <c r="C43" s="1" t="s">
        <v>288</v>
      </c>
      <c r="D43" s="1" t="s">
        <v>227</v>
      </c>
      <c r="E43" s="1" t="s">
        <v>225</v>
      </c>
      <c r="F43" s="4">
        <f>VLOOKUP(B43,'[1]AD Structure'!$P:$U,6,0)</f>
        <v>44993</v>
      </c>
      <c r="G43" s="4">
        <v>44274</v>
      </c>
      <c r="H43" s="5"/>
      <c r="I43" s="5">
        <v>47945868</v>
      </c>
      <c r="J43" s="5">
        <v>10102335.600000001</v>
      </c>
      <c r="K43" s="5">
        <v>9535631.6999999993</v>
      </c>
      <c r="L43" s="5">
        <v>19690561.031999998</v>
      </c>
      <c r="M43" s="5"/>
      <c r="N43" s="5"/>
      <c r="O43" s="5"/>
      <c r="P43" s="5"/>
      <c r="Q43" s="5"/>
      <c r="R43" s="5"/>
      <c r="S43" s="5"/>
      <c r="T43" s="5"/>
      <c r="U43" s="5">
        <v>87274396.331999987</v>
      </c>
      <c r="V43" s="12"/>
    </row>
    <row r="44" spans="1:22" x14ac:dyDescent="0.35">
      <c r="A44" s="1" t="s">
        <v>239</v>
      </c>
      <c r="B44" s="1" t="s">
        <v>48</v>
      </c>
      <c r="C44" s="1" t="s">
        <v>281</v>
      </c>
      <c r="D44" s="1" t="s">
        <v>227</v>
      </c>
      <c r="E44" s="1" t="s">
        <v>225</v>
      </c>
      <c r="F44" s="4">
        <f>VLOOKUP(B44,'[1]AD Structure'!$P:$U,6,0)</f>
        <v>45107</v>
      </c>
      <c r="G44" s="4">
        <v>44287</v>
      </c>
      <c r="H44" s="5"/>
      <c r="I44" s="5"/>
      <c r="J44" s="5"/>
      <c r="K44" s="5">
        <v>10058296.5</v>
      </c>
      <c r="L44" s="5">
        <v>105945828.675</v>
      </c>
      <c r="M44" s="5"/>
      <c r="N44" s="5"/>
      <c r="O44" s="5"/>
      <c r="P44" s="5"/>
      <c r="Q44" s="5">
        <v>11081385</v>
      </c>
      <c r="R44" s="5"/>
      <c r="S44" s="5"/>
      <c r="T44" s="5"/>
      <c r="U44" s="5">
        <v>127085510.175</v>
      </c>
      <c r="V44" s="12"/>
    </row>
    <row r="45" spans="1:22" x14ac:dyDescent="0.35">
      <c r="A45" s="1" t="s">
        <v>222</v>
      </c>
      <c r="B45" s="1" t="s">
        <v>6</v>
      </c>
      <c r="C45" s="1" t="s">
        <v>223</v>
      </c>
      <c r="D45" s="1" t="s">
        <v>224</v>
      </c>
      <c r="E45" s="1" t="s">
        <v>225</v>
      </c>
      <c r="F45" s="4">
        <f>VLOOKUP(B45,'[1]AD Structure'!$P:$U,6,0)</f>
        <v>45163</v>
      </c>
      <c r="G45" s="4">
        <v>44351</v>
      </c>
      <c r="H45" s="5"/>
      <c r="I45" s="5">
        <v>1197831.3600000001</v>
      </c>
      <c r="J45" s="5">
        <v>7237264.7999999998</v>
      </c>
      <c r="K45" s="5"/>
      <c r="L45" s="5">
        <v>11528734.140000001</v>
      </c>
      <c r="M45" s="5"/>
      <c r="N45" s="5"/>
      <c r="O45" s="5">
        <v>743042.46</v>
      </c>
      <c r="P45" s="5"/>
      <c r="Q45" s="5"/>
      <c r="R45" s="5"/>
      <c r="S45" s="5"/>
      <c r="T45" s="5"/>
      <c r="U45" s="5">
        <v>20706872.760000002</v>
      </c>
      <c r="V45" s="12"/>
    </row>
    <row r="46" spans="1:22" x14ac:dyDescent="0.35">
      <c r="A46" s="1" t="s">
        <v>222</v>
      </c>
      <c r="B46" s="1" t="s">
        <v>84</v>
      </c>
      <c r="C46" s="1" t="s">
        <v>371</v>
      </c>
      <c r="D46" s="1" t="s">
        <v>232</v>
      </c>
      <c r="E46" s="1" t="s">
        <v>225</v>
      </c>
      <c r="F46" s="4">
        <f>VLOOKUP(B46,'[1]AD Structure'!$P:$U,6,0)</f>
        <v>45163</v>
      </c>
      <c r="G46" s="4">
        <v>44351</v>
      </c>
      <c r="H46" s="5">
        <v>3843135</v>
      </c>
      <c r="I46" s="5">
        <v>8352962.0999999996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12196097.1</v>
      </c>
      <c r="V46" s="12"/>
    </row>
    <row r="47" spans="1:22" x14ac:dyDescent="0.35">
      <c r="A47" s="1" t="s">
        <v>229</v>
      </c>
      <c r="B47" s="1" t="s">
        <v>85</v>
      </c>
      <c r="C47" s="1" t="s">
        <v>362</v>
      </c>
      <c r="D47" s="1" t="s">
        <v>232</v>
      </c>
      <c r="E47" s="1" t="s">
        <v>225</v>
      </c>
      <c r="F47" s="4">
        <f>VLOOKUP(B47,'[1]AD Structure'!$P:$U,6,0)</f>
        <v>45016</v>
      </c>
      <c r="G47" s="4">
        <v>44351</v>
      </c>
      <c r="H47" s="5"/>
      <c r="I47" s="5">
        <v>18754632</v>
      </c>
      <c r="J47" s="5">
        <v>18610925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37365557</v>
      </c>
      <c r="V47" s="12"/>
    </row>
    <row r="48" spans="1:22" x14ac:dyDescent="0.35">
      <c r="A48" s="1" t="s">
        <v>259</v>
      </c>
      <c r="B48" s="1" t="s">
        <v>86</v>
      </c>
      <c r="C48" s="1" t="s">
        <v>304</v>
      </c>
      <c r="D48" s="1" t="s">
        <v>227</v>
      </c>
      <c r="E48" s="1" t="s">
        <v>225</v>
      </c>
      <c r="F48" s="4">
        <f>VLOOKUP(B48,'[1]AD Structure'!$P:$U,6,0)</f>
        <v>44995</v>
      </c>
      <c r="G48" s="4">
        <v>44357</v>
      </c>
      <c r="H48" s="5">
        <v>14969515.5</v>
      </c>
      <c r="I48" s="5"/>
      <c r="J48" s="5"/>
      <c r="K48" s="5"/>
      <c r="L48" s="5">
        <v>3922031.4000000004</v>
      </c>
      <c r="M48" s="5"/>
      <c r="N48" s="5"/>
      <c r="O48" s="5"/>
      <c r="P48" s="5"/>
      <c r="Q48" s="5"/>
      <c r="R48" s="5"/>
      <c r="S48" s="5"/>
      <c r="T48" s="5"/>
      <c r="U48" s="5">
        <v>18891546.899999999</v>
      </c>
      <c r="V48" s="12"/>
    </row>
    <row r="49" spans="1:22" x14ac:dyDescent="0.35">
      <c r="A49" s="1" t="s">
        <v>250</v>
      </c>
      <c r="B49" s="1" t="s">
        <v>21</v>
      </c>
      <c r="C49" s="1" t="s">
        <v>251</v>
      </c>
      <c r="D49" s="1" t="s">
        <v>227</v>
      </c>
      <c r="E49" s="1" t="s">
        <v>225</v>
      </c>
      <c r="F49" s="4">
        <f>VLOOKUP(B49,'[1]AD Structure'!$P:$U,6,0)</f>
        <v>44976</v>
      </c>
      <c r="G49" s="4">
        <v>44365</v>
      </c>
      <c r="H49" s="5"/>
      <c r="I49" s="5">
        <v>1659325</v>
      </c>
      <c r="J49" s="5"/>
      <c r="K49" s="5"/>
      <c r="L49" s="5">
        <v>1198635</v>
      </c>
      <c r="M49" s="5"/>
      <c r="N49" s="5"/>
      <c r="O49" s="5"/>
      <c r="P49" s="5"/>
      <c r="Q49" s="5"/>
      <c r="R49" s="5"/>
      <c r="S49" s="5"/>
      <c r="T49" s="5"/>
      <c r="U49" s="5">
        <v>2857960</v>
      </c>
      <c r="V49" s="12"/>
    </row>
    <row r="50" spans="1:22" x14ac:dyDescent="0.35">
      <c r="A50" s="1" t="s">
        <v>222</v>
      </c>
      <c r="B50" s="1" t="s">
        <v>17</v>
      </c>
      <c r="C50" s="1" t="s">
        <v>246</v>
      </c>
      <c r="D50" s="1" t="s">
        <v>234</v>
      </c>
      <c r="E50" s="1" t="s">
        <v>225</v>
      </c>
      <c r="F50" s="4">
        <f>VLOOKUP(B50,'[1]AD Structure'!$P:$U,6,0)</f>
        <v>45163</v>
      </c>
      <c r="G50" s="4">
        <v>44386</v>
      </c>
      <c r="H50" s="5"/>
      <c r="I50" s="5">
        <v>113525.44</v>
      </c>
      <c r="J50" s="5"/>
      <c r="K50" s="5"/>
      <c r="L50" s="5">
        <v>1959468.16</v>
      </c>
      <c r="M50" s="5"/>
      <c r="N50" s="5"/>
      <c r="O50" s="5">
        <v>675905.68</v>
      </c>
      <c r="P50" s="5"/>
      <c r="Q50" s="5"/>
      <c r="R50" s="5"/>
      <c r="S50" s="5"/>
      <c r="T50" s="5"/>
      <c r="U50" s="5">
        <v>2748899.28</v>
      </c>
      <c r="V50" s="12"/>
    </row>
    <row r="51" spans="1:22" x14ac:dyDescent="0.35">
      <c r="A51" s="1" t="s">
        <v>222</v>
      </c>
      <c r="B51" s="1" t="s">
        <v>22</v>
      </c>
      <c r="C51" s="1" t="s">
        <v>252</v>
      </c>
      <c r="D51" s="1" t="s">
        <v>227</v>
      </c>
      <c r="E51" s="1" t="s">
        <v>225</v>
      </c>
      <c r="F51" s="4">
        <f>VLOOKUP(B51,'[1]AD Structure'!$P:$U,6,0)</f>
        <v>45163</v>
      </c>
      <c r="G51" s="4">
        <v>44386</v>
      </c>
      <c r="H51" s="5"/>
      <c r="I51" s="5"/>
      <c r="J51" s="5"/>
      <c r="K51" s="5"/>
      <c r="L51" s="5">
        <v>4026450.0000000009</v>
      </c>
      <c r="M51" s="5"/>
      <c r="N51" s="5"/>
      <c r="O51" s="5"/>
      <c r="P51" s="5"/>
      <c r="Q51" s="5"/>
      <c r="R51" s="5"/>
      <c r="S51" s="5"/>
      <c r="T51" s="5"/>
      <c r="U51" s="5">
        <v>4026450.0000000009</v>
      </c>
      <c r="V51" s="12"/>
    </row>
    <row r="52" spans="1:22" x14ac:dyDescent="0.35">
      <c r="A52" s="1" t="s">
        <v>222</v>
      </c>
      <c r="B52" s="1" t="s">
        <v>87</v>
      </c>
      <c r="C52" s="1" t="s">
        <v>305</v>
      </c>
      <c r="D52" s="1" t="s">
        <v>232</v>
      </c>
      <c r="E52" s="1" t="s">
        <v>225</v>
      </c>
      <c r="F52" s="4">
        <f>VLOOKUP(B52,'[1]AD Structure'!$P:$U,6,0)</f>
        <v>45163</v>
      </c>
      <c r="G52" s="4">
        <v>44404</v>
      </c>
      <c r="H52" s="5"/>
      <c r="I52" s="5"/>
      <c r="J52" s="5"/>
      <c r="K52" s="5"/>
      <c r="L52" s="5">
        <v>8317443.120000001</v>
      </c>
      <c r="M52" s="5"/>
      <c r="N52" s="5"/>
      <c r="O52" s="5">
        <v>3376518.6</v>
      </c>
      <c r="P52" s="5"/>
      <c r="Q52" s="5"/>
      <c r="R52" s="5"/>
      <c r="S52" s="5"/>
      <c r="T52" s="5"/>
      <c r="U52" s="5">
        <v>11693961.720000001</v>
      </c>
      <c r="V52" s="12"/>
    </row>
    <row r="53" spans="1:22" x14ac:dyDescent="0.35">
      <c r="A53" s="1" t="s">
        <v>222</v>
      </c>
      <c r="B53" s="1" t="s">
        <v>16</v>
      </c>
      <c r="C53" s="1" t="s">
        <v>245</v>
      </c>
      <c r="D53" s="1" t="s">
        <v>232</v>
      </c>
      <c r="E53" s="1" t="s">
        <v>225</v>
      </c>
      <c r="F53" s="4">
        <f>VLOOKUP(B53,'[1]AD Structure'!$P:$U,6,0)</f>
        <v>45167</v>
      </c>
      <c r="G53" s="4">
        <v>44432</v>
      </c>
      <c r="H53" s="5"/>
      <c r="I53" s="5">
        <v>208950</v>
      </c>
      <c r="J53" s="5"/>
      <c r="K53" s="5"/>
      <c r="L53" s="5">
        <v>2025900</v>
      </c>
      <c r="M53" s="5">
        <v>866011.32000000007</v>
      </c>
      <c r="N53" s="5">
        <v>9292492.7999999989</v>
      </c>
      <c r="O53" s="5">
        <v>2525551</v>
      </c>
      <c r="P53" s="5"/>
      <c r="Q53" s="5">
        <v>3243996</v>
      </c>
      <c r="R53" s="5">
        <v>494384</v>
      </c>
      <c r="S53" s="5"/>
      <c r="T53" s="5"/>
      <c r="U53" s="5">
        <v>18657285.119999997</v>
      </c>
      <c r="V53" s="12"/>
    </row>
    <row r="54" spans="1:22" x14ac:dyDescent="0.35">
      <c r="A54" s="1" t="s">
        <v>239</v>
      </c>
      <c r="B54" s="1" t="s">
        <v>89</v>
      </c>
      <c r="C54" s="1" t="s">
        <v>388</v>
      </c>
      <c r="D54" s="1" t="s">
        <v>232</v>
      </c>
      <c r="E54" s="1" t="s">
        <v>225</v>
      </c>
      <c r="F54" s="4">
        <f>VLOOKUP(B54,'[1]AD Structure'!$P:$U,6,0)</f>
        <v>44985</v>
      </c>
      <c r="G54" s="4">
        <v>44446</v>
      </c>
      <c r="H54" s="5"/>
      <c r="I54" s="5">
        <v>25534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25534</v>
      </c>
      <c r="V54" s="12"/>
    </row>
    <row r="55" spans="1:22" x14ac:dyDescent="0.35">
      <c r="A55" s="1" t="s">
        <v>239</v>
      </c>
      <c r="B55" s="1" t="s">
        <v>90</v>
      </c>
      <c r="C55" s="1" t="s">
        <v>389</v>
      </c>
      <c r="D55" s="1" t="s">
        <v>232</v>
      </c>
      <c r="E55" s="1" t="s">
        <v>225</v>
      </c>
      <c r="F55" s="4">
        <f>VLOOKUP(B55,'[1]AD Structure'!$P:$U,6,0)</f>
        <v>45084</v>
      </c>
      <c r="G55" s="4">
        <v>44446</v>
      </c>
      <c r="H55" s="5"/>
      <c r="I55" s="5">
        <v>4168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4168</v>
      </c>
      <c r="V55" s="12"/>
    </row>
    <row r="56" spans="1:22" x14ac:dyDescent="0.35">
      <c r="A56" s="1" t="s">
        <v>253</v>
      </c>
      <c r="B56" s="1" t="s">
        <v>23</v>
      </c>
      <c r="C56" s="1" t="s">
        <v>254</v>
      </c>
      <c r="D56" s="1" t="s">
        <v>232</v>
      </c>
      <c r="E56" s="1" t="s">
        <v>225</v>
      </c>
      <c r="F56" s="4">
        <f>VLOOKUP(B56,'[1]AD Structure'!$P:$U,6,0)</f>
        <v>45072</v>
      </c>
      <c r="G56" s="4">
        <v>44487</v>
      </c>
      <c r="H56" s="5"/>
      <c r="I56" s="5"/>
      <c r="J56" s="5"/>
      <c r="K56" s="5"/>
      <c r="L56" s="5">
        <v>733464</v>
      </c>
      <c r="M56" s="5"/>
      <c r="N56" s="5"/>
      <c r="O56" s="5"/>
      <c r="P56" s="5"/>
      <c r="Q56" s="5"/>
      <c r="R56" s="5"/>
      <c r="S56" s="5"/>
      <c r="T56" s="5"/>
      <c r="U56" s="5">
        <v>733464</v>
      </c>
      <c r="V56" s="12"/>
    </row>
    <row r="57" spans="1:22" x14ac:dyDescent="0.35">
      <c r="A57" s="1" t="s">
        <v>241</v>
      </c>
      <c r="B57" s="1" t="s">
        <v>25</v>
      </c>
      <c r="C57" s="1" t="s">
        <v>256</v>
      </c>
      <c r="D57" s="1" t="s">
        <v>227</v>
      </c>
      <c r="E57" s="1" t="s">
        <v>225</v>
      </c>
      <c r="F57" s="4">
        <f>VLOOKUP(B57,'[1]AD Structure'!$P:$U,6,0)</f>
        <v>45001</v>
      </c>
      <c r="G57" s="4">
        <v>44490</v>
      </c>
      <c r="H57" s="5"/>
      <c r="I57" s="5">
        <v>635225</v>
      </c>
      <c r="J57" s="5"/>
      <c r="K57" s="5"/>
      <c r="L57" s="5">
        <v>202480</v>
      </c>
      <c r="M57" s="5"/>
      <c r="N57" s="5"/>
      <c r="O57" s="5"/>
      <c r="P57" s="5"/>
      <c r="Q57" s="5"/>
      <c r="R57" s="5"/>
      <c r="S57" s="5"/>
      <c r="T57" s="5"/>
      <c r="U57" s="5">
        <v>837705</v>
      </c>
      <c r="V57" s="12"/>
    </row>
    <row r="58" spans="1:22" x14ac:dyDescent="0.35">
      <c r="A58" s="1" t="s">
        <v>222</v>
      </c>
      <c r="B58" s="1" t="s">
        <v>216</v>
      </c>
      <c r="C58" s="1" t="s">
        <v>386</v>
      </c>
      <c r="D58" s="1" t="s">
        <v>232</v>
      </c>
      <c r="E58" s="1" t="s">
        <v>225</v>
      </c>
      <c r="F58" s="4">
        <f>VLOOKUP(B58,'[1]AD Structure'!$P:$U,6,0)</f>
        <v>44926</v>
      </c>
      <c r="G58" s="4">
        <v>44501</v>
      </c>
      <c r="H58" s="5"/>
      <c r="I58" s="5">
        <v>64172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>
        <v>64172</v>
      </c>
      <c r="V58" s="12"/>
    </row>
    <row r="59" spans="1:22" x14ac:dyDescent="0.35">
      <c r="A59" s="1" t="s">
        <v>241</v>
      </c>
      <c r="B59" s="1" t="s">
        <v>91</v>
      </c>
      <c r="C59" s="1" t="s">
        <v>385</v>
      </c>
      <c r="D59" s="1" t="s">
        <v>232</v>
      </c>
      <c r="E59" s="1" t="s">
        <v>225</v>
      </c>
      <c r="F59" s="4">
        <f>VLOOKUP(B59,'[1]AD Structure'!$P:$U,6,0)</f>
        <v>45054</v>
      </c>
      <c r="G59" s="4">
        <v>44515</v>
      </c>
      <c r="H59" s="5"/>
      <c r="I59" s="5">
        <v>102460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102460</v>
      </c>
      <c r="V59" s="12"/>
    </row>
    <row r="60" spans="1:22" x14ac:dyDescent="0.35">
      <c r="A60" s="1" t="s">
        <v>243</v>
      </c>
      <c r="B60" s="1" t="s">
        <v>215</v>
      </c>
      <c r="C60" s="1" t="s">
        <v>384</v>
      </c>
      <c r="D60" s="1" t="s">
        <v>227</v>
      </c>
      <c r="E60" s="1" t="s">
        <v>225</v>
      </c>
      <c r="F60" s="4">
        <f>VLOOKUP(B60,'[1]AD Structure'!$P:$U,6,0)</f>
        <v>44926</v>
      </c>
      <c r="G60" s="4">
        <v>44531</v>
      </c>
      <c r="H60" s="5"/>
      <c r="I60" s="5">
        <v>521454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521454</v>
      </c>
      <c r="V60" s="12"/>
    </row>
    <row r="61" spans="1:22" x14ac:dyDescent="0.35">
      <c r="A61" s="1" t="s">
        <v>239</v>
      </c>
      <c r="B61" s="1" t="s">
        <v>54</v>
      </c>
      <c r="C61" s="1" t="s">
        <v>287</v>
      </c>
      <c r="D61" s="1" t="s">
        <v>227</v>
      </c>
      <c r="E61" s="1" t="s">
        <v>225</v>
      </c>
      <c r="F61" s="4">
        <f>VLOOKUP(B61,'[1]AD Structure'!$P:$U,6,0)</f>
        <v>45167</v>
      </c>
      <c r="G61" s="4">
        <v>44546</v>
      </c>
      <c r="H61" s="5">
        <v>7908773.04</v>
      </c>
      <c r="I61" s="5">
        <v>15257847.6</v>
      </c>
      <c r="J61" s="5">
        <v>15383196</v>
      </c>
      <c r="K61" s="5"/>
      <c r="L61" s="5">
        <v>55080946.200000003</v>
      </c>
      <c r="M61" s="5"/>
      <c r="N61" s="5"/>
      <c r="O61" s="5"/>
      <c r="P61" s="5">
        <v>66527011.200000003</v>
      </c>
      <c r="Q61" s="5">
        <v>63350655.200000003</v>
      </c>
      <c r="R61" s="5">
        <v>68871472.15200001</v>
      </c>
      <c r="S61" s="5"/>
      <c r="T61" s="5"/>
      <c r="U61" s="5">
        <v>292379901.39200002</v>
      </c>
      <c r="V61" s="12"/>
    </row>
    <row r="62" spans="1:22" x14ac:dyDescent="0.35">
      <c r="A62" s="1" t="s">
        <v>239</v>
      </c>
      <c r="B62" s="1" t="s">
        <v>93</v>
      </c>
      <c r="C62" s="1" t="s">
        <v>307</v>
      </c>
      <c r="D62" s="1" t="s">
        <v>227</v>
      </c>
      <c r="E62" s="1" t="s">
        <v>225</v>
      </c>
      <c r="F62" s="4">
        <f>VLOOKUP(B62,'[1]AD Structure'!$P:$U,6,0)</f>
        <v>45166</v>
      </c>
      <c r="G62" s="4">
        <v>44550</v>
      </c>
      <c r="H62" s="5"/>
      <c r="I62" s="5"/>
      <c r="J62" s="5"/>
      <c r="K62" s="5"/>
      <c r="L62" s="5">
        <v>46151560</v>
      </c>
      <c r="M62" s="5"/>
      <c r="N62" s="5"/>
      <c r="O62" s="5">
        <v>102068</v>
      </c>
      <c r="P62" s="5"/>
      <c r="Q62" s="5"/>
      <c r="R62" s="5"/>
      <c r="S62" s="5"/>
      <c r="T62" s="5"/>
      <c r="U62" s="5">
        <v>46253628</v>
      </c>
      <c r="V62" s="12"/>
    </row>
    <row r="63" spans="1:22" x14ac:dyDescent="0.35">
      <c r="A63" s="1" t="s">
        <v>239</v>
      </c>
      <c r="B63" s="1" t="s">
        <v>49</v>
      </c>
      <c r="C63" s="1" t="s">
        <v>282</v>
      </c>
      <c r="D63" s="1" t="s">
        <v>227</v>
      </c>
      <c r="E63" s="1" t="s">
        <v>225</v>
      </c>
      <c r="F63" s="4">
        <f>VLOOKUP(B63,'[1]AD Structure'!$P:$U,6,0)</f>
        <v>45167</v>
      </c>
      <c r="G63" s="4">
        <v>44603</v>
      </c>
      <c r="H63" s="5"/>
      <c r="I63" s="5">
        <v>9867858</v>
      </c>
      <c r="J63" s="5">
        <v>19281055.5</v>
      </c>
      <c r="K63" s="5">
        <v>60180512</v>
      </c>
      <c r="L63" s="5">
        <v>32654888.100000001</v>
      </c>
      <c r="M63" s="5"/>
      <c r="N63" s="5"/>
      <c r="O63" s="5"/>
      <c r="P63" s="5"/>
      <c r="Q63" s="5"/>
      <c r="R63" s="5"/>
      <c r="S63" s="5"/>
      <c r="T63" s="5"/>
      <c r="U63" s="5">
        <v>121984313.59999999</v>
      </c>
      <c r="V63" s="12"/>
    </row>
    <row r="64" spans="1:22" x14ac:dyDescent="0.35">
      <c r="A64" s="1" t="s">
        <v>250</v>
      </c>
      <c r="B64" s="1" t="s">
        <v>94</v>
      </c>
      <c r="C64" s="1" t="s">
        <v>660</v>
      </c>
      <c r="D64" s="1" t="s">
        <v>232</v>
      </c>
      <c r="E64" s="1" t="s">
        <v>225</v>
      </c>
      <c r="F64" s="4">
        <f>VLOOKUP(B64,'[1]AD Structure'!$P:$U,6,0)</f>
        <v>45016</v>
      </c>
      <c r="G64" s="4">
        <v>44603</v>
      </c>
      <c r="H64" s="5"/>
      <c r="I64" s="5"/>
      <c r="J64" s="5"/>
      <c r="K64" s="5"/>
      <c r="L64" s="5"/>
      <c r="M64" s="5"/>
      <c r="N64" s="5"/>
      <c r="O64" s="5">
        <v>1264929</v>
      </c>
      <c r="P64" s="5"/>
      <c r="Q64" s="5"/>
      <c r="R64" s="5"/>
      <c r="S64" s="5"/>
      <c r="T64" s="5"/>
      <c r="U64" s="5">
        <v>1264929</v>
      </c>
      <c r="V64" s="12"/>
    </row>
    <row r="65" spans="1:22" x14ac:dyDescent="0.35">
      <c r="A65" s="1" t="s">
        <v>253</v>
      </c>
      <c r="B65" s="1" t="s">
        <v>30</v>
      </c>
      <c r="C65" s="1" t="s">
        <v>263</v>
      </c>
      <c r="D65" s="1" t="s">
        <v>232</v>
      </c>
      <c r="E65" s="1" t="s">
        <v>225</v>
      </c>
      <c r="F65" s="4">
        <f>VLOOKUP(B65,'[1]AD Structure'!$P:$U,6,0)</f>
        <v>45029</v>
      </c>
      <c r="G65" s="4">
        <v>44607</v>
      </c>
      <c r="H65" s="5"/>
      <c r="I65" s="5"/>
      <c r="J65" s="5"/>
      <c r="K65" s="5"/>
      <c r="L65" s="5">
        <v>82866</v>
      </c>
      <c r="M65" s="5"/>
      <c r="N65" s="5"/>
      <c r="O65" s="5"/>
      <c r="P65" s="5"/>
      <c r="Q65" s="5"/>
      <c r="R65" s="5"/>
      <c r="S65" s="5"/>
      <c r="T65" s="5"/>
      <c r="U65" s="5">
        <v>82866</v>
      </c>
      <c r="V65" s="12"/>
    </row>
    <row r="66" spans="1:22" x14ac:dyDescent="0.35">
      <c r="A66" s="1" t="s">
        <v>250</v>
      </c>
      <c r="B66" s="1" t="s">
        <v>95</v>
      </c>
      <c r="C66" s="1" t="s">
        <v>383</v>
      </c>
      <c r="D66" s="1" t="s">
        <v>232</v>
      </c>
      <c r="E66" s="1" t="s">
        <v>225</v>
      </c>
      <c r="F66" s="4">
        <f>VLOOKUP(B66,'[1]AD Structure'!$P:$U,6,0)</f>
        <v>45077</v>
      </c>
      <c r="G66" s="4">
        <v>44621</v>
      </c>
      <c r="H66" s="5"/>
      <c r="I66" s="5">
        <v>874828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874828</v>
      </c>
      <c r="V66" s="12"/>
    </row>
    <row r="67" spans="1:22" x14ac:dyDescent="0.35">
      <c r="A67" s="1" t="s">
        <v>253</v>
      </c>
      <c r="B67" s="1" t="s">
        <v>186</v>
      </c>
      <c r="C67" s="1" t="s">
        <v>343</v>
      </c>
      <c r="D67" s="1" t="s">
        <v>234</v>
      </c>
      <c r="E67" s="1" t="s">
        <v>225</v>
      </c>
      <c r="F67" s="4">
        <f>VLOOKUP(B67,'[1]AD Structure'!$P:$U,6,0)</f>
        <v>45159</v>
      </c>
      <c r="G67" s="4">
        <v>44634</v>
      </c>
      <c r="H67" s="5"/>
      <c r="I67" s="5">
        <v>261556.48000000001</v>
      </c>
      <c r="J67" s="5"/>
      <c r="K67" s="5"/>
      <c r="L67" s="5">
        <v>617143.19999999995</v>
      </c>
      <c r="M67" s="5"/>
      <c r="N67" s="5"/>
      <c r="O67" s="5"/>
      <c r="P67" s="5"/>
      <c r="Q67" s="5"/>
      <c r="R67" s="5"/>
      <c r="S67" s="5"/>
      <c r="T67" s="5"/>
      <c r="U67" s="5">
        <v>878699.67999999993</v>
      </c>
      <c r="V67" s="12"/>
    </row>
    <row r="68" spans="1:22" x14ac:dyDescent="0.35">
      <c r="A68" s="1" t="s">
        <v>235</v>
      </c>
      <c r="B68" s="1" t="s">
        <v>208</v>
      </c>
      <c r="C68" s="1" t="s">
        <v>372</v>
      </c>
      <c r="D68" s="1" t="s">
        <v>232</v>
      </c>
      <c r="E68" s="1" t="s">
        <v>225</v>
      </c>
      <c r="F68" s="4">
        <f>VLOOKUP(B68,'[1]AD Structure'!$P:$U,6,0)</f>
        <v>44897</v>
      </c>
      <c r="G68" s="4">
        <v>44652</v>
      </c>
      <c r="H68" s="5"/>
      <c r="I68" s="5">
        <v>1475840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1475840</v>
      </c>
      <c r="V68" s="12"/>
    </row>
    <row r="69" spans="1:22" x14ac:dyDescent="0.35">
      <c r="A69" s="1" t="s">
        <v>239</v>
      </c>
      <c r="B69" s="1" t="s">
        <v>99</v>
      </c>
      <c r="C69" s="1" t="s">
        <v>310</v>
      </c>
      <c r="D69" s="1" t="s">
        <v>232</v>
      </c>
      <c r="E69" s="1" t="s">
        <v>225</v>
      </c>
      <c r="F69" s="4">
        <f>VLOOKUP(B69,'[1]AD Structure'!$P:$U,6,0)</f>
        <v>45107</v>
      </c>
      <c r="G69" s="4">
        <v>44658</v>
      </c>
      <c r="H69" s="5"/>
      <c r="I69" s="5">
        <v>10520501</v>
      </c>
      <c r="J69" s="5"/>
      <c r="K69" s="5"/>
      <c r="L69" s="5">
        <v>8847636</v>
      </c>
      <c r="M69" s="5"/>
      <c r="N69" s="5"/>
      <c r="O69" s="5"/>
      <c r="P69" s="5"/>
      <c r="Q69" s="5"/>
      <c r="R69" s="5"/>
      <c r="S69" s="5"/>
      <c r="T69" s="5"/>
      <c r="U69" s="5">
        <v>19368137</v>
      </c>
      <c r="V69" s="12"/>
    </row>
    <row r="70" spans="1:22" x14ac:dyDescent="0.35">
      <c r="A70" s="1" t="s">
        <v>243</v>
      </c>
      <c r="B70" s="1" t="s">
        <v>100</v>
      </c>
      <c r="C70" s="1" t="s">
        <v>352</v>
      </c>
      <c r="D70" s="1" t="s">
        <v>227</v>
      </c>
      <c r="E70" s="1" t="s">
        <v>225</v>
      </c>
      <c r="F70" s="4">
        <f>VLOOKUP(B70,'[1]AD Structure'!$P:$U,6,0)</f>
        <v>45043</v>
      </c>
      <c r="G70" s="4">
        <v>44659</v>
      </c>
      <c r="H70" s="5"/>
      <c r="I70" s="5"/>
      <c r="J70" s="5">
        <v>2092801</v>
      </c>
      <c r="K70" s="5">
        <v>7562327</v>
      </c>
      <c r="L70" s="5"/>
      <c r="M70" s="5"/>
      <c r="N70" s="5"/>
      <c r="O70" s="5"/>
      <c r="P70" s="5"/>
      <c r="Q70" s="5"/>
      <c r="R70" s="5"/>
      <c r="S70" s="5"/>
      <c r="T70" s="5"/>
      <c r="U70" s="5">
        <v>9655128</v>
      </c>
      <c r="V70" s="12"/>
    </row>
    <row r="71" spans="1:22" x14ac:dyDescent="0.35">
      <c r="A71" s="1" t="s">
        <v>253</v>
      </c>
      <c r="B71" s="1" t="s">
        <v>101</v>
      </c>
      <c r="C71" s="1" t="s">
        <v>311</v>
      </c>
      <c r="D71" s="1" t="s">
        <v>227</v>
      </c>
      <c r="E71" s="1" t="s">
        <v>225</v>
      </c>
      <c r="F71" s="4">
        <f>VLOOKUP(B71,'[1]AD Structure'!$P:$U,6,0)</f>
        <v>45127</v>
      </c>
      <c r="G71" s="4">
        <v>44659</v>
      </c>
      <c r="H71" s="5"/>
      <c r="I71" s="5"/>
      <c r="J71" s="5"/>
      <c r="K71" s="5"/>
      <c r="L71" s="5">
        <v>3857145</v>
      </c>
      <c r="M71" s="5"/>
      <c r="N71" s="5"/>
      <c r="O71" s="5"/>
      <c r="P71" s="5"/>
      <c r="Q71" s="5"/>
      <c r="R71" s="5"/>
      <c r="S71" s="5"/>
      <c r="T71" s="5"/>
      <c r="U71" s="5">
        <v>3857145</v>
      </c>
      <c r="V71" s="12"/>
    </row>
    <row r="72" spans="1:22" x14ac:dyDescent="0.35">
      <c r="A72" s="1" t="s">
        <v>253</v>
      </c>
      <c r="B72" s="1" t="s">
        <v>102</v>
      </c>
      <c r="C72" s="1" t="s">
        <v>390</v>
      </c>
      <c r="D72" s="1" t="s">
        <v>232</v>
      </c>
      <c r="E72" s="1" t="s">
        <v>225</v>
      </c>
      <c r="F72" s="4">
        <f>VLOOKUP(B72,'[1]AD Structure'!$P:$U,6,0)</f>
        <v>45093</v>
      </c>
      <c r="G72" s="4">
        <v>44659</v>
      </c>
      <c r="H72" s="5">
        <v>7519748.7999999998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7519748.7999999998</v>
      </c>
      <c r="V72" s="12"/>
    </row>
    <row r="73" spans="1:22" x14ac:dyDescent="0.35">
      <c r="A73" s="1" t="s">
        <v>239</v>
      </c>
      <c r="B73" s="1" t="s">
        <v>103</v>
      </c>
      <c r="C73" s="1" t="s">
        <v>656</v>
      </c>
      <c r="D73" s="1" t="s">
        <v>232</v>
      </c>
      <c r="E73" s="1" t="s">
        <v>225</v>
      </c>
      <c r="F73" s="4">
        <f>VLOOKUP(B73,'[1]AD Structure'!$P:$U,6,0)</f>
        <v>45077</v>
      </c>
      <c r="G73" s="4">
        <v>44659</v>
      </c>
      <c r="H73" s="5"/>
      <c r="I73" s="5"/>
      <c r="J73" s="5"/>
      <c r="K73" s="5"/>
      <c r="L73" s="5"/>
      <c r="M73" s="5">
        <v>8464512</v>
      </c>
      <c r="N73" s="5"/>
      <c r="O73" s="5"/>
      <c r="P73" s="5"/>
      <c r="Q73" s="5"/>
      <c r="R73" s="5"/>
      <c r="S73" s="5"/>
      <c r="T73" s="5"/>
      <c r="U73" s="5">
        <v>8464512</v>
      </c>
      <c r="V73" s="12"/>
    </row>
    <row r="74" spans="1:22" x14ac:dyDescent="0.35">
      <c r="A74" s="1" t="s">
        <v>250</v>
      </c>
      <c r="B74" s="1" t="s">
        <v>104</v>
      </c>
      <c r="C74" s="1" t="s">
        <v>366</v>
      </c>
      <c r="D74" s="1" t="s">
        <v>227</v>
      </c>
      <c r="E74" s="1" t="s">
        <v>225</v>
      </c>
      <c r="F74" s="4">
        <f>VLOOKUP(B74,'[1]AD Structure'!$P:$U,6,0)</f>
        <v>45107</v>
      </c>
      <c r="G74" s="4">
        <v>44669</v>
      </c>
      <c r="H74" s="5">
        <v>44068650.900000006</v>
      </c>
      <c r="I74" s="5">
        <v>693475</v>
      </c>
      <c r="J74" s="5">
        <v>992230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45754355.900000006</v>
      </c>
      <c r="V74" s="12"/>
    </row>
    <row r="75" spans="1:22" x14ac:dyDescent="0.35">
      <c r="A75" s="1" t="s">
        <v>250</v>
      </c>
      <c r="B75" s="1" t="s">
        <v>105</v>
      </c>
      <c r="C75" s="1" t="s">
        <v>391</v>
      </c>
      <c r="D75" s="1" t="s">
        <v>232</v>
      </c>
      <c r="E75" s="1" t="s">
        <v>225</v>
      </c>
      <c r="F75" s="4">
        <f>VLOOKUP(B75,'[1]AD Structure'!$P:$U,6,0)</f>
        <v>44985</v>
      </c>
      <c r="G75" s="4">
        <v>44669</v>
      </c>
      <c r="H75" s="5">
        <v>799362.5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799362.5</v>
      </c>
      <c r="V75" s="12"/>
    </row>
    <row r="76" spans="1:22" x14ac:dyDescent="0.35">
      <c r="A76" s="1" t="s">
        <v>222</v>
      </c>
      <c r="B76" s="1" t="s">
        <v>108</v>
      </c>
      <c r="C76" s="1" t="s">
        <v>364</v>
      </c>
      <c r="D76" s="1" t="s">
        <v>227</v>
      </c>
      <c r="E76" s="1" t="s">
        <v>225</v>
      </c>
      <c r="F76" s="4">
        <f>VLOOKUP(B76,'[1]AD Structure'!$P:$U,6,0)</f>
        <v>45097</v>
      </c>
      <c r="G76" s="4">
        <v>44690</v>
      </c>
      <c r="H76" s="5">
        <v>709534</v>
      </c>
      <c r="I76" s="5"/>
      <c r="J76" s="5">
        <v>1882226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2591760</v>
      </c>
      <c r="V76" s="12"/>
    </row>
    <row r="77" spans="1:22" x14ac:dyDescent="0.35">
      <c r="A77" s="1" t="s">
        <v>241</v>
      </c>
      <c r="B77" s="1" t="s">
        <v>206</v>
      </c>
      <c r="C77" s="1" t="s">
        <v>363</v>
      </c>
      <c r="D77" s="1" t="s">
        <v>232</v>
      </c>
      <c r="E77" s="1" t="s">
        <v>225</v>
      </c>
      <c r="F77" s="4">
        <f>VLOOKUP(B77,'[1]AD Structure'!$P:$U,6,0)</f>
        <v>44922</v>
      </c>
      <c r="G77" s="4">
        <v>44690</v>
      </c>
      <c r="H77" s="5">
        <v>399495</v>
      </c>
      <c r="I77" s="5"/>
      <c r="J77" s="5">
        <v>2120040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2519535</v>
      </c>
      <c r="V77" s="12"/>
    </row>
    <row r="78" spans="1:22" x14ac:dyDescent="0.35">
      <c r="A78" s="1" t="s">
        <v>235</v>
      </c>
      <c r="B78" s="1" t="s">
        <v>210</v>
      </c>
      <c r="C78" s="1" t="s">
        <v>375</v>
      </c>
      <c r="D78" s="1" t="s">
        <v>232</v>
      </c>
      <c r="E78" s="1" t="s">
        <v>225</v>
      </c>
      <c r="F78" s="4">
        <f>VLOOKUP(B78,'[1]AD Structure'!$P:$U,6,0)</f>
        <v>44897</v>
      </c>
      <c r="G78" s="4">
        <v>44690</v>
      </c>
      <c r="H78" s="5"/>
      <c r="I78" s="5">
        <v>580415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580415</v>
      </c>
      <c r="V78" s="12"/>
    </row>
    <row r="79" spans="1:22" x14ac:dyDescent="0.35">
      <c r="A79" s="1" t="s">
        <v>235</v>
      </c>
      <c r="B79" s="1" t="s">
        <v>205</v>
      </c>
      <c r="C79" s="1" t="s">
        <v>354</v>
      </c>
      <c r="D79" s="1" t="s">
        <v>232</v>
      </c>
      <c r="E79" s="1" t="s">
        <v>225</v>
      </c>
      <c r="F79" s="4">
        <f>VLOOKUP(B79,'[1]AD Structure'!$P:$U,6,0)</f>
        <v>44914</v>
      </c>
      <c r="G79" s="4">
        <v>44690</v>
      </c>
      <c r="H79" s="5"/>
      <c r="I79" s="5"/>
      <c r="J79" s="5"/>
      <c r="K79" s="5">
        <v>1130124</v>
      </c>
      <c r="L79" s="5"/>
      <c r="M79" s="5"/>
      <c r="N79" s="5"/>
      <c r="O79" s="5"/>
      <c r="P79" s="5"/>
      <c r="Q79" s="5"/>
      <c r="R79" s="5"/>
      <c r="S79" s="5"/>
      <c r="T79" s="5"/>
      <c r="U79" s="5">
        <v>1130124</v>
      </c>
      <c r="V79" s="12"/>
    </row>
    <row r="80" spans="1:22" x14ac:dyDescent="0.35">
      <c r="A80" s="1" t="s">
        <v>229</v>
      </c>
      <c r="B80" s="1" t="s">
        <v>218</v>
      </c>
      <c r="C80" s="1" t="s">
        <v>392</v>
      </c>
      <c r="D80" s="1" t="s">
        <v>232</v>
      </c>
      <c r="E80" s="1" t="s">
        <v>225</v>
      </c>
      <c r="F80" s="4">
        <f>VLOOKUP(B80,'[1]AD Structure'!$P:$U,6,0)</f>
        <v>44846</v>
      </c>
      <c r="G80" s="4">
        <v>44690</v>
      </c>
      <c r="H80" s="5">
        <v>564320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564320</v>
      </c>
      <c r="V80" s="12"/>
    </row>
    <row r="81" spans="1:22" x14ac:dyDescent="0.35">
      <c r="A81" s="1" t="s">
        <v>253</v>
      </c>
      <c r="B81" s="1" t="s">
        <v>207</v>
      </c>
      <c r="C81" s="1" t="s">
        <v>367</v>
      </c>
      <c r="D81" s="1" t="s">
        <v>227</v>
      </c>
      <c r="E81" s="1" t="s">
        <v>225</v>
      </c>
      <c r="F81" s="4">
        <f>VLOOKUP(B81,'[1]AD Structure'!$P:$U,6,0)</f>
        <v>44881</v>
      </c>
      <c r="G81" s="4">
        <v>44704</v>
      </c>
      <c r="H81" s="5">
        <v>8603869</v>
      </c>
      <c r="I81" s="5">
        <v>10464747</v>
      </c>
      <c r="J81" s="5">
        <v>743645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19812261</v>
      </c>
      <c r="V81" s="12"/>
    </row>
    <row r="82" spans="1:22" x14ac:dyDescent="0.35">
      <c r="A82" s="1" t="s">
        <v>229</v>
      </c>
      <c r="B82" s="1" t="s">
        <v>109</v>
      </c>
      <c r="C82" s="1" t="s">
        <v>374</v>
      </c>
      <c r="D82" s="1" t="s">
        <v>232</v>
      </c>
      <c r="E82" s="1" t="s">
        <v>225</v>
      </c>
      <c r="F82" s="4">
        <f>VLOOKUP(B82,'[1]AD Structure'!$P:$U,6,0)</f>
        <v>44977</v>
      </c>
      <c r="G82" s="4">
        <v>44704</v>
      </c>
      <c r="H82" s="5">
        <v>227615</v>
      </c>
      <c r="I82" s="5">
        <v>742920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970535</v>
      </c>
      <c r="V82" s="12"/>
    </row>
    <row r="83" spans="1:22" x14ac:dyDescent="0.35">
      <c r="A83" s="1" t="s">
        <v>259</v>
      </c>
      <c r="B83" s="1" t="s">
        <v>110</v>
      </c>
      <c r="C83" s="1" t="s">
        <v>312</v>
      </c>
      <c r="D83" s="1" t="s">
        <v>232</v>
      </c>
      <c r="E83" s="1" t="s">
        <v>225</v>
      </c>
      <c r="F83" s="4">
        <f>VLOOKUP(B83,'[1]AD Structure'!$P:$U,6,0)</f>
        <v>45199</v>
      </c>
      <c r="G83" s="4">
        <v>44713</v>
      </c>
      <c r="H83" s="5">
        <v>784780</v>
      </c>
      <c r="I83" s="5">
        <v>1101060</v>
      </c>
      <c r="J83" s="5">
        <v>7846514</v>
      </c>
      <c r="K83" s="5">
        <v>1820849</v>
      </c>
      <c r="L83" s="5">
        <v>2232890</v>
      </c>
      <c r="M83" s="5">
        <v>3100818</v>
      </c>
      <c r="N83" s="5">
        <v>2623054.5</v>
      </c>
      <c r="O83" s="5">
        <v>6663281.0999999996</v>
      </c>
      <c r="P83" s="5"/>
      <c r="Q83" s="5"/>
      <c r="R83" s="5"/>
      <c r="S83" s="5"/>
      <c r="T83" s="5"/>
      <c r="U83" s="5">
        <v>26173246.600000001</v>
      </c>
      <c r="V83" s="12"/>
    </row>
    <row r="84" spans="1:22" x14ac:dyDescent="0.35">
      <c r="A84" s="1" t="s">
        <v>229</v>
      </c>
      <c r="B84" s="1" t="s">
        <v>209</v>
      </c>
      <c r="C84" s="1" t="s">
        <v>373</v>
      </c>
      <c r="D84" s="1" t="s">
        <v>232</v>
      </c>
      <c r="E84" s="1" t="s">
        <v>225</v>
      </c>
      <c r="F84" s="4">
        <f>VLOOKUP(B84,'[1]AD Structure'!$P:$U,6,0)</f>
        <v>44905</v>
      </c>
      <c r="G84" s="4">
        <v>44713</v>
      </c>
      <c r="H84" s="5">
        <v>904235</v>
      </c>
      <c r="I84" s="5">
        <v>979225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>
        <v>1883460</v>
      </c>
      <c r="V84" s="12"/>
    </row>
    <row r="85" spans="1:22" x14ac:dyDescent="0.35">
      <c r="A85" s="1" t="s">
        <v>259</v>
      </c>
      <c r="B85" s="1" t="s">
        <v>43</v>
      </c>
      <c r="C85" s="1" t="s">
        <v>276</v>
      </c>
      <c r="D85" s="1" t="s">
        <v>227</v>
      </c>
      <c r="E85" s="1" t="s">
        <v>225</v>
      </c>
      <c r="F85" s="4">
        <f>VLOOKUP(B85,'[1]AD Structure'!$P:$U,6,0)</f>
        <v>45199</v>
      </c>
      <c r="G85" s="4">
        <v>44725</v>
      </c>
      <c r="H85" s="5">
        <v>6880903.9000000004</v>
      </c>
      <c r="I85" s="5">
        <v>7295185.3000000007</v>
      </c>
      <c r="J85" s="5">
        <v>814900</v>
      </c>
      <c r="K85" s="5">
        <v>44492646</v>
      </c>
      <c r="L85" s="5">
        <v>226116924.27999997</v>
      </c>
      <c r="M85" s="5">
        <v>94731073.800000012</v>
      </c>
      <c r="N85" s="5">
        <v>257277659</v>
      </c>
      <c r="O85" s="5">
        <v>299691683.39999998</v>
      </c>
      <c r="P85" s="5">
        <v>325417328.69999999</v>
      </c>
      <c r="Q85" s="9">
        <v>143827538</v>
      </c>
      <c r="R85" s="5">
        <v>110268796.40000001</v>
      </c>
      <c r="S85" s="5">
        <v>182000000</v>
      </c>
      <c r="T85" s="5"/>
      <c r="U85" s="5">
        <v>1554987100.78</v>
      </c>
      <c r="V85" s="12">
        <f>VLOOKUP(B85,[2]Sheet1!$A:$E,5,0)</f>
        <v>202305</v>
      </c>
    </row>
    <row r="86" spans="1:22" x14ac:dyDescent="0.35">
      <c r="A86" s="1" t="s">
        <v>250</v>
      </c>
      <c r="B86" s="1" t="s">
        <v>111</v>
      </c>
      <c r="C86" s="1" t="s">
        <v>393</v>
      </c>
      <c r="D86" s="1" t="s">
        <v>232</v>
      </c>
      <c r="E86" s="1" t="s">
        <v>225</v>
      </c>
      <c r="F86" s="4">
        <f>VLOOKUP(B86,'[1]AD Structure'!$P:$U,6,0)</f>
        <v>45134</v>
      </c>
      <c r="G86" s="4">
        <v>44725</v>
      </c>
      <c r="H86" s="5">
        <v>405950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405950</v>
      </c>
      <c r="V86" s="12"/>
    </row>
    <row r="87" spans="1:22" x14ac:dyDescent="0.35">
      <c r="A87" s="1" t="s">
        <v>229</v>
      </c>
      <c r="B87" s="1" t="s">
        <v>112</v>
      </c>
      <c r="C87" s="1" t="s">
        <v>313</v>
      </c>
      <c r="D87" s="1" t="s">
        <v>232</v>
      </c>
      <c r="E87" s="1" t="s">
        <v>225</v>
      </c>
      <c r="F87" s="4">
        <f>VLOOKUP(B87,'[1]AD Structure'!$P:$U,6,0)</f>
        <v>45124</v>
      </c>
      <c r="G87" s="4">
        <v>44732</v>
      </c>
      <c r="H87" s="5"/>
      <c r="I87" s="5">
        <v>531945</v>
      </c>
      <c r="J87" s="5">
        <v>375155</v>
      </c>
      <c r="K87" s="5"/>
      <c r="L87" s="5">
        <v>5693567.5</v>
      </c>
      <c r="M87" s="5"/>
      <c r="N87" s="5"/>
      <c r="O87" s="5"/>
      <c r="P87" s="5"/>
      <c r="Q87" s="5"/>
      <c r="R87" s="5"/>
      <c r="S87" s="5"/>
      <c r="T87" s="5"/>
      <c r="U87" s="5">
        <v>6600667.5</v>
      </c>
      <c r="V87" s="12"/>
    </row>
    <row r="88" spans="1:22" x14ac:dyDescent="0.35">
      <c r="A88" s="1" t="s">
        <v>229</v>
      </c>
      <c r="B88" s="1" t="s">
        <v>217</v>
      </c>
      <c r="C88" s="1" t="s">
        <v>387</v>
      </c>
      <c r="D88" s="1" t="s">
        <v>232</v>
      </c>
      <c r="E88" s="1" t="s">
        <v>225</v>
      </c>
      <c r="F88" s="4">
        <f>VLOOKUP(B88,'[1]AD Structure'!$P:$U,6,0)</f>
        <v>44905</v>
      </c>
      <c r="G88" s="4">
        <v>44732</v>
      </c>
      <c r="H88" s="5"/>
      <c r="I88" s="5">
        <v>30086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v>30086</v>
      </c>
      <c r="V88" s="12"/>
    </row>
    <row r="89" spans="1:22" x14ac:dyDescent="0.35">
      <c r="A89" s="1" t="s">
        <v>235</v>
      </c>
      <c r="B89" s="1" t="s">
        <v>212</v>
      </c>
      <c r="C89" s="1" t="s">
        <v>377</v>
      </c>
      <c r="D89" s="1" t="s">
        <v>232</v>
      </c>
      <c r="E89" s="1" t="s">
        <v>225</v>
      </c>
      <c r="F89" s="4">
        <f>VLOOKUP(B89,'[1]AD Structure'!$P:$U,6,0)</f>
        <v>44876</v>
      </c>
      <c r="G89" s="4">
        <v>44739</v>
      </c>
      <c r="H89" s="5"/>
      <c r="I89" s="5">
        <v>325984.75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325984.75</v>
      </c>
      <c r="V89" s="12"/>
    </row>
    <row r="90" spans="1:22" x14ac:dyDescent="0.35">
      <c r="A90" s="1" t="s">
        <v>243</v>
      </c>
      <c r="B90" s="1" t="s">
        <v>211</v>
      </c>
      <c r="C90" s="1" t="s">
        <v>376</v>
      </c>
      <c r="D90" s="1" t="s">
        <v>232</v>
      </c>
      <c r="E90" s="1" t="s">
        <v>225</v>
      </c>
      <c r="F90" s="4">
        <f>VLOOKUP(B90,'[1]AD Structure'!$P:$U,6,0)</f>
        <v>44926</v>
      </c>
      <c r="G90" s="4">
        <v>44746</v>
      </c>
      <c r="H90" s="5"/>
      <c r="I90" s="5">
        <v>501370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>
        <v>501370</v>
      </c>
      <c r="V90" s="12"/>
    </row>
    <row r="91" spans="1:22" x14ac:dyDescent="0.35">
      <c r="A91" s="1" t="s">
        <v>222</v>
      </c>
      <c r="B91" s="1" t="s">
        <v>113</v>
      </c>
      <c r="C91" s="1" t="s">
        <v>314</v>
      </c>
      <c r="D91" s="1" t="s">
        <v>232</v>
      </c>
      <c r="E91" s="1" t="s">
        <v>225</v>
      </c>
      <c r="F91" s="4">
        <f>VLOOKUP(B91,'[1]AD Structure'!$P:$U,6,0)</f>
        <v>45163</v>
      </c>
      <c r="G91" s="4">
        <v>44755</v>
      </c>
      <c r="H91" s="5"/>
      <c r="I91" s="5">
        <v>856107.5</v>
      </c>
      <c r="J91" s="5">
        <v>862896.5</v>
      </c>
      <c r="K91" s="5"/>
      <c r="L91" s="5">
        <v>1990445</v>
      </c>
      <c r="M91" s="5"/>
      <c r="N91" s="5"/>
      <c r="O91" s="5">
        <v>7379713</v>
      </c>
      <c r="P91" s="5"/>
      <c r="Q91" s="5"/>
      <c r="R91" s="5">
        <v>2358260</v>
      </c>
      <c r="S91" s="5"/>
      <c r="T91" s="5"/>
      <c r="U91" s="5">
        <v>13447422</v>
      </c>
      <c r="V91" s="12"/>
    </row>
    <row r="92" spans="1:22" x14ac:dyDescent="0.35">
      <c r="A92" s="1" t="s">
        <v>229</v>
      </c>
      <c r="B92" s="1" t="s">
        <v>195</v>
      </c>
      <c r="C92" s="1" t="s">
        <v>663</v>
      </c>
      <c r="D92" s="1" t="s">
        <v>237</v>
      </c>
      <c r="E92" s="1" t="s">
        <v>225</v>
      </c>
      <c r="F92" s="4">
        <f>VLOOKUP(B92,'[1]AD Structure'!$P:$U,6,0)</f>
        <v>45062</v>
      </c>
      <c r="G92" s="4">
        <v>44760</v>
      </c>
      <c r="H92" s="5"/>
      <c r="I92" s="5"/>
      <c r="J92" s="5"/>
      <c r="K92" s="5"/>
      <c r="L92" s="5"/>
      <c r="M92" s="5"/>
      <c r="N92" s="5"/>
      <c r="O92" s="5">
        <v>127501.64</v>
      </c>
      <c r="P92" s="5"/>
      <c r="Q92" s="5"/>
      <c r="R92" s="5"/>
      <c r="S92" s="5"/>
      <c r="T92" s="5"/>
      <c r="U92" s="5">
        <v>127501.64</v>
      </c>
      <c r="V92" s="12"/>
    </row>
    <row r="93" spans="1:22" x14ac:dyDescent="0.35">
      <c r="A93" s="1" t="s">
        <v>241</v>
      </c>
      <c r="B93" s="1" t="s">
        <v>179</v>
      </c>
      <c r="C93" s="1" t="s">
        <v>336</v>
      </c>
      <c r="D93" s="1" t="s">
        <v>234</v>
      </c>
      <c r="E93" s="1" t="s">
        <v>225</v>
      </c>
      <c r="F93" s="4">
        <f>VLOOKUP(B93,'[1]AD Structure'!$P:$U,6,0)</f>
        <v>45054</v>
      </c>
      <c r="G93" s="4">
        <v>44774</v>
      </c>
      <c r="H93" s="5"/>
      <c r="I93" s="5">
        <v>111920.8</v>
      </c>
      <c r="J93" s="5"/>
      <c r="K93" s="5"/>
      <c r="L93" s="5">
        <v>2034612.4</v>
      </c>
      <c r="M93" s="5"/>
      <c r="N93" s="5"/>
      <c r="O93" s="5"/>
      <c r="P93" s="5"/>
      <c r="Q93" s="5"/>
      <c r="R93" s="5"/>
      <c r="S93" s="5"/>
      <c r="T93" s="5"/>
      <c r="U93" s="5">
        <v>2146533.1999999997</v>
      </c>
      <c r="V93" s="12"/>
    </row>
    <row r="94" spans="1:22" x14ac:dyDescent="0.35">
      <c r="A94" s="1" t="s">
        <v>235</v>
      </c>
      <c r="B94" s="1" t="s">
        <v>192</v>
      </c>
      <c r="C94" s="1" t="s">
        <v>349</v>
      </c>
      <c r="D94" s="1" t="s">
        <v>237</v>
      </c>
      <c r="E94" s="1" t="s">
        <v>225</v>
      </c>
      <c r="F94" s="4">
        <f>VLOOKUP(B94,'[1]AD Structure'!$P:$U,6,0)</f>
        <v>45044</v>
      </c>
      <c r="G94" s="4">
        <v>44774</v>
      </c>
      <c r="H94" s="5"/>
      <c r="I94" s="5"/>
      <c r="J94" s="5"/>
      <c r="K94" s="5"/>
      <c r="L94" s="5">
        <v>144477.6</v>
      </c>
      <c r="M94" s="5"/>
      <c r="N94" s="5"/>
      <c r="O94" s="5"/>
      <c r="P94" s="5"/>
      <c r="Q94" s="5"/>
      <c r="R94" s="5"/>
      <c r="S94" s="5"/>
      <c r="T94" s="5"/>
      <c r="U94" s="5">
        <v>144477.6</v>
      </c>
      <c r="V94" s="12"/>
    </row>
    <row r="95" spans="1:22" x14ac:dyDescent="0.35">
      <c r="A95" s="1" t="s">
        <v>250</v>
      </c>
      <c r="B95" s="1" t="s">
        <v>116</v>
      </c>
      <c r="C95" s="1" t="s">
        <v>358</v>
      </c>
      <c r="D95" s="1" t="s">
        <v>232</v>
      </c>
      <c r="E95" s="1" t="s">
        <v>225</v>
      </c>
      <c r="F95" s="4">
        <f>VLOOKUP(B95,'[1]AD Structure'!$P:$U,6,0)</f>
        <v>45156</v>
      </c>
      <c r="G95" s="4">
        <v>44774</v>
      </c>
      <c r="H95" s="5"/>
      <c r="I95" s="5"/>
      <c r="J95" s="5">
        <v>321910</v>
      </c>
      <c r="K95" s="5">
        <v>409840</v>
      </c>
      <c r="L95" s="5"/>
      <c r="M95" s="5"/>
      <c r="N95" s="5"/>
      <c r="O95" s="5"/>
      <c r="P95" s="5"/>
      <c r="Q95" s="5"/>
      <c r="R95" s="5"/>
      <c r="S95" s="5"/>
      <c r="T95" s="5"/>
      <c r="U95" s="5">
        <v>731750</v>
      </c>
      <c r="V95" s="12"/>
    </row>
    <row r="96" spans="1:22" x14ac:dyDescent="0.35">
      <c r="A96" s="1" t="s">
        <v>250</v>
      </c>
      <c r="B96" s="1" t="s">
        <v>118</v>
      </c>
      <c r="C96" s="1" t="s">
        <v>368</v>
      </c>
      <c r="D96" s="1" t="s">
        <v>232</v>
      </c>
      <c r="E96" s="1" t="s">
        <v>225</v>
      </c>
      <c r="F96" s="4">
        <f>VLOOKUP(B96,'[1]AD Structure'!$P:$U,6,0)</f>
        <v>45107</v>
      </c>
      <c r="G96" s="4">
        <v>44781</v>
      </c>
      <c r="H96" s="5"/>
      <c r="I96" s="5"/>
      <c r="J96" s="5">
        <v>325495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>
        <v>325495</v>
      </c>
      <c r="V96" s="12"/>
    </row>
    <row r="97" spans="1:22" x14ac:dyDescent="0.35">
      <c r="A97" s="1" t="s">
        <v>239</v>
      </c>
      <c r="B97" s="1" t="s">
        <v>119</v>
      </c>
      <c r="C97" s="1" t="s">
        <v>315</v>
      </c>
      <c r="D97" s="1" t="s">
        <v>227</v>
      </c>
      <c r="E97" s="1" t="s">
        <v>225</v>
      </c>
      <c r="F97" s="4">
        <f>VLOOKUP(B97,'[1]AD Structure'!$P:$U,6,0)</f>
        <v>45111</v>
      </c>
      <c r="G97" s="4">
        <v>44781</v>
      </c>
      <c r="H97" s="5"/>
      <c r="I97" s="5"/>
      <c r="J97" s="5"/>
      <c r="K97" s="5"/>
      <c r="L97" s="5">
        <v>3355833.6</v>
      </c>
      <c r="M97" s="5"/>
      <c r="N97" s="5"/>
      <c r="O97" s="5"/>
      <c r="P97" s="5"/>
      <c r="Q97" s="5"/>
      <c r="R97" s="5"/>
      <c r="S97" s="5"/>
      <c r="T97" s="5"/>
      <c r="U97" s="5">
        <v>3355833.6</v>
      </c>
      <c r="V97" s="12"/>
    </row>
    <row r="98" spans="1:22" x14ac:dyDescent="0.35">
      <c r="A98" s="1" t="s">
        <v>250</v>
      </c>
      <c r="B98" s="1" t="s">
        <v>121</v>
      </c>
      <c r="C98" s="1" t="s">
        <v>359</v>
      </c>
      <c r="D98" s="1" t="s">
        <v>232</v>
      </c>
      <c r="E98" s="1" t="s">
        <v>225</v>
      </c>
      <c r="F98" s="4">
        <f>VLOOKUP(B98,'[1]AD Structure'!$P:$U,6,0)</f>
        <v>45159</v>
      </c>
      <c r="G98" s="4">
        <v>44781</v>
      </c>
      <c r="H98" s="5"/>
      <c r="I98" s="5"/>
      <c r="J98" s="5">
        <v>606992.5</v>
      </c>
      <c r="K98" s="5">
        <v>370342.5</v>
      </c>
      <c r="L98" s="5"/>
      <c r="M98" s="5"/>
      <c r="N98" s="5"/>
      <c r="O98" s="5"/>
      <c r="P98" s="5"/>
      <c r="Q98" s="5"/>
      <c r="R98" s="5"/>
      <c r="S98" s="5"/>
      <c r="T98" s="5"/>
      <c r="U98" s="5">
        <v>977335</v>
      </c>
      <c r="V98" s="12"/>
    </row>
    <row r="99" spans="1:22" x14ac:dyDescent="0.35">
      <c r="A99" s="1" t="s">
        <v>259</v>
      </c>
      <c r="B99" s="1" t="s">
        <v>27</v>
      </c>
      <c r="C99" s="1" t="s">
        <v>260</v>
      </c>
      <c r="D99" s="1" t="s">
        <v>232</v>
      </c>
      <c r="E99" s="1" t="s">
        <v>225</v>
      </c>
      <c r="F99" s="4">
        <f>VLOOKUP(B99,'[1]AD Structure'!$P:$U,6,0)</f>
        <v>45147</v>
      </c>
      <c r="G99" s="4">
        <v>44816</v>
      </c>
      <c r="H99" s="5"/>
      <c r="I99" s="5"/>
      <c r="J99" s="5"/>
      <c r="K99" s="5">
        <v>469483.5</v>
      </c>
      <c r="L99" s="5">
        <v>143460</v>
      </c>
      <c r="M99" s="5"/>
      <c r="N99" s="5"/>
      <c r="O99" s="5"/>
      <c r="P99" s="5"/>
      <c r="Q99" s="5"/>
      <c r="R99" s="5">
        <v>257760</v>
      </c>
      <c r="S99" s="5"/>
      <c r="T99" s="5"/>
      <c r="U99" s="5">
        <v>870703.5</v>
      </c>
      <c r="V99" s="12"/>
    </row>
    <row r="100" spans="1:22" x14ac:dyDescent="0.35">
      <c r="A100" s="1" t="s">
        <v>235</v>
      </c>
      <c r="B100" s="1" t="s">
        <v>126</v>
      </c>
      <c r="C100" s="1" t="s">
        <v>356</v>
      </c>
      <c r="D100" s="1" t="s">
        <v>232</v>
      </c>
      <c r="E100" s="1" t="s">
        <v>225</v>
      </c>
      <c r="F100" s="4">
        <f>VLOOKUP(B100,'[1]AD Structure'!$P:$U,6,0)</f>
        <v>44936</v>
      </c>
      <c r="G100" s="4">
        <v>44816</v>
      </c>
      <c r="H100" s="5"/>
      <c r="I100" s="5"/>
      <c r="J100" s="5"/>
      <c r="K100" s="5">
        <v>902985</v>
      </c>
      <c r="L100" s="5"/>
      <c r="M100" s="5"/>
      <c r="N100" s="5"/>
      <c r="O100" s="5"/>
      <c r="P100" s="5"/>
      <c r="Q100" s="5"/>
      <c r="R100" s="5"/>
      <c r="S100" s="5"/>
      <c r="T100" s="5"/>
      <c r="U100" s="5">
        <v>902985</v>
      </c>
      <c r="V100" s="12"/>
    </row>
    <row r="101" spans="1:22" x14ac:dyDescent="0.35">
      <c r="A101" s="1" t="s">
        <v>229</v>
      </c>
      <c r="B101" s="1" t="s">
        <v>127</v>
      </c>
      <c r="C101" s="1" t="s">
        <v>357</v>
      </c>
      <c r="D101" s="1" t="s">
        <v>227</v>
      </c>
      <c r="E101" s="1" t="s">
        <v>225</v>
      </c>
      <c r="F101" s="4">
        <f>VLOOKUP(B101,'[1]AD Structure'!$P:$U,6,0)</f>
        <v>44991</v>
      </c>
      <c r="G101" s="4">
        <v>44816</v>
      </c>
      <c r="H101" s="5"/>
      <c r="I101" s="5"/>
      <c r="J101" s="5"/>
      <c r="K101" s="5">
        <v>432759.25</v>
      </c>
      <c r="L101" s="5"/>
      <c r="M101" s="5"/>
      <c r="N101" s="5"/>
      <c r="O101" s="5"/>
      <c r="P101" s="5"/>
      <c r="Q101" s="5"/>
      <c r="R101" s="5"/>
      <c r="S101" s="5"/>
      <c r="T101" s="5"/>
      <c r="U101" s="5">
        <v>432759.25</v>
      </c>
      <c r="V101" s="12"/>
    </row>
    <row r="102" spans="1:22" x14ac:dyDescent="0.35">
      <c r="A102" s="1" t="s">
        <v>229</v>
      </c>
      <c r="B102" s="1" t="s">
        <v>128</v>
      </c>
      <c r="C102" s="1" t="s">
        <v>317</v>
      </c>
      <c r="D102" s="1" t="s">
        <v>232</v>
      </c>
      <c r="E102" s="1" t="s">
        <v>225</v>
      </c>
      <c r="F102" s="4">
        <f>VLOOKUP(B102,'[1]AD Structure'!$P:$U,6,0)</f>
        <v>45061</v>
      </c>
      <c r="G102" s="4">
        <v>44818</v>
      </c>
      <c r="H102" s="5"/>
      <c r="I102" s="5"/>
      <c r="J102" s="5"/>
      <c r="K102" s="5">
        <v>637040</v>
      </c>
      <c r="L102" s="5">
        <v>531150</v>
      </c>
      <c r="M102" s="5"/>
      <c r="N102" s="5"/>
      <c r="O102" s="5"/>
      <c r="P102" s="5"/>
      <c r="Q102" s="5"/>
      <c r="R102" s="5"/>
      <c r="S102" s="5"/>
      <c r="T102" s="5"/>
      <c r="U102" s="5">
        <v>1168190</v>
      </c>
      <c r="V102" s="12"/>
    </row>
    <row r="103" spans="1:22" x14ac:dyDescent="0.35">
      <c r="A103" s="1" t="s">
        <v>222</v>
      </c>
      <c r="B103" s="1" t="s">
        <v>173</v>
      </c>
      <c r="C103" s="1" t="s">
        <v>330</v>
      </c>
      <c r="D103" s="1" t="s">
        <v>234</v>
      </c>
      <c r="E103" s="1" t="s">
        <v>225</v>
      </c>
      <c r="F103" s="4">
        <f>VLOOKUP(B103,'[1]AD Structure'!$P:$U,6,0)</f>
        <v>45168</v>
      </c>
      <c r="G103" s="4">
        <v>44837</v>
      </c>
      <c r="H103" s="5"/>
      <c r="I103" s="5"/>
      <c r="J103" s="5"/>
      <c r="K103" s="5"/>
      <c r="L103" s="5">
        <v>2269713.2000000002</v>
      </c>
      <c r="M103" s="5"/>
      <c r="N103" s="5"/>
      <c r="O103" s="5">
        <v>314817.59999999998</v>
      </c>
      <c r="P103" s="5"/>
      <c r="Q103" s="5"/>
      <c r="R103" s="5"/>
      <c r="S103" s="5"/>
      <c r="T103" s="5"/>
      <c r="U103" s="5">
        <v>2584530.8000000003</v>
      </c>
      <c r="V103" s="12"/>
    </row>
    <row r="104" spans="1:22" x14ac:dyDescent="0.35">
      <c r="A104" s="1" t="s">
        <v>253</v>
      </c>
      <c r="B104" s="1" t="s">
        <v>61</v>
      </c>
      <c r="C104" s="1" t="s">
        <v>294</v>
      </c>
      <c r="D104" s="1" t="s">
        <v>232</v>
      </c>
      <c r="E104" s="1" t="s">
        <v>225</v>
      </c>
      <c r="F104" s="4">
        <f>VLOOKUP(B104,'[1]AD Structure'!$P:$U,6,0)</f>
        <v>45072</v>
      </c>
      <c r="G104" s="4">
        <v>44840</v>
      </c>
      <c r="H104" s="5"/>
      <c r="I104" s="5"/>
      <c r="J104" s="5"/>
      <c r="K104" s="5"/>
      <c r="L104" s="5">
        <v>3061082.25</v>
      </c>
      <c r="M104" s="5"/>
      <c r="N104" s="5"/>
      <c r="O104" s="5"/>
      <c r="P104" s="5"/>
      <c r="Q104" s="5"/>
      <c r="R104" s="5"/>
      <c r="S104" s="5"/>
      <c r="T104" s="5"/>
      <c r="U104" s="5">
        <v>3061082.25</v>
      </c>
      <c r="V104" s="12"/>
    </row>
    <row r="105" spans="1:22" x14ac:dyDescent="0.35">
      <c r="A105" s="1" t="s">
        <v>253</v>
      </c>
      <c r="B105" s="1" t="s">
        <v>129</v>
      </c>
      <c r="C105" s="1" t="s">
        <v>661</v>
      </c>
      <c r="D105" s="1" t="s">
        <v>232</v>
      </c>
      <c r="E105" s="1" t="s">
        <v>225</v>
      </c>
      <c r="F105" s="4">
        <f>VLOOKUP(B105,'[1]AD Structure'!$P:$U,6,0)</f>
        <v>45033</v>
      </c>
      <c r="G105" s="4">
        <v>44851</v>
      </c>
      <c r="H105" s="5"/>
      <c r="I105" s="5"/>
      <c r="J105" s="5"/>
      <c r="K105" s="5"/>
      <c r="L105" s="5"/>
      <c r="M105" s="5">
        <v>6611411.7200000007</v>
      </c>
      <c r="N105" s="5"/>
      <c r="O105" s="5"/>
      <c r="P105" s="5"/>
      <c r="Q105" s="5"/>
      <c r="R105" s="5"/>
      <c r="S105" s="5"/>
      <c r="T105" s="5"/>
      <c r="U105" s="5">
        <v>6611411.7200000007</v>
      </c>
      <c r="V105" s="12"/>
    </row>
    <row r="106" spans="1:22" x14ac:dyDescent="0.35">
      <c r="A106" s="1" t="s">
        <v>222</v>
      </c>
      <c r="B106" s="1" t="s">
        <v>37</v>
      </c>
      <c r="C106" s="1" t="s">
        <v>270</v>
      </c>
      <c r="D106" s="1" t="s">
        <v>232</v>
      </c>
      <c r="E106" s="1" t="s">
        <v>225</v>
      </c>
      <c r="F106" s="4">
        <f>VLOOKUP(B106,'[1]AD Structure'!$P:$U,6,0)</f>
        <v>45167</v>
      </c>
      <c r="G106" s="4">
        <v>44851</v>
      </c>
      <c r="H106" s="5"/>
      <c r="I106" s="5"/>
      <c r="J106" s="5"/>
      <c r="K106" s="5"/>
      <c r="L106" s="5">
        <v>16134</v>
      </c>
      <c r="M106" s="5"/>
      <c r="N106" s="5">
        <v>778492.25</v>
      </c>
      <c r="O106" s="5">
        <v>1095535.5</v>
      </c>
      <c r="P106" s="5"/>
      <c r="Q106" s="5"/>
      <c r="R106" s="5">
        <v>1255845</v>
      </c>
      <c r="S106" s="5"/>
      <c r="T106" s="5"/>
      <c r="U106" s="5">
        <v>3146006.75</v>
      </c>
      <c r="V106" s="12"/>
    </row>
    <row r="107" spans="1:22" x14ac:dyDescent="0.35">
      <c r="A107" s="1" t="s">
        <v>259</v>
      </c>
      <c r="B107" s="1" t="s">
        <v>140</v>
      </c>
      <c r="C107" s="1" t="s">
        <v>665</v>
      </c>
      <c r="D107" s="1" t="s">
        <v>232</v>
      </c>
      <c r="E107" s="1" t="s">
        <v>225</v>
      </c>
      <c r="F107" s="4">
        <f>VLOOKUP(B107,'[1]AD Structure'!$P:$U,6,0)</f>
        <v>45015</v>
      </c>
      <c r="G107" s="4">
        <v>44872</v>
      </c>
      <c r="H107" s="5"/>
      <c r="I107" s="5"/>
      <c r="J107" s="5"/>
      <c r="K107" s="5"/>
      <c r="L107" s="5"/>
      <c r="M107" s="5">
        <v>702680</v>
      </c>
      <c r="N107" s="5"/>
      <c r="O107" s="5"/>
      <c r="P107" s="5"/>
      <c r="Q107" s="5"/>
      <c r="R107" s="5"/>
      <c r="S107" s="5"/>
      <c r="T107" s="5"/>
      <c r="U107" s="5">
        <v>702680</v>
      </c>
      <c r="V107" s="12"/>
    </row>
    <row r="108" spans="1:22" x14ac:dyDescent="0.35">
      <c r="A108" s="1" t="s">
        <v>222</v>
      </c>
      <c r="B108" s="1" t="s">
        <v>141</v>
      </c>
      <c r="C108" s="1" t="s">
        <v>624</v>
      </c>
      <c r="D108" s="1" t="s">
        <v>232</v>
      </c>
      <c r="E108" s="1" t="s">
        <v>225</v>
      </c>
      <c r="F108" s="4">
        <f>VLOOKUP(B108,'[1]AD Structure'!$P:$U,6,0)</f>
        <v>45125</v>
      </c>
      <c r="G108" s="4">
        <v>44872</v>
      </c>
      <c r="H108" s="5"/>
      <c r="I108" s="5"/>
      <c r="J108" s="5"/>
      <c r="K108" s="5"/>
      <c r="L108" s="5"/>
      <c r="M108" s="5">
        <v>483862.5</v>
      </c>
      <c r="N108" s="5">
        <v>518520.5</v>
      </c>
      <c r="O108" s="5"/>
      <c r="P108" s="5"/>
      <c r="Q108" s="5"/>
      <c r="R108" s="5"/>
      <c r="S108" s="5"/>
      <c r="T108" s="5"/>
      <c r="U108" s="5">
        <v>1002383</v>
      </c>
      <c r="V108" s="12"/>
    </row>
    <row r="109" spans="1:22" x14ac:dyDescent="0.35">
      <c r="A109" s="1" t="s">
        <v>229</v>
      </c>
      <c r="B109" s="1" t="s">
        <v>142</v>
      </c>
      <c r="C109" s="1" t="s">
        <v>657</v>
      </c>
      <c r="D109" s="1" t="s">
        <v>232</v>
      </c>
      <c r="E109" s="1" t="s">
        <v>225</v>
      </c>
      <c r="F109" s="4">
        <f>VLOOKUP(B109,'[1]AD Structure'!$P:$U,6,0)</f>
        <v>45061</v>
      </c>
      <c r="G109" s="4">
        <v>44987</v>
      </c>
      <c r="H109" s="5"/>
      <c r="I109" s="5"/>
      <c r="J109" s="5"/>
      <c r="K109" s="5"/>
      <c r="L109" s="5"/>
      <c r="M109" s="5"/>
      <c r="N109" s="5"/>
      <c r="O109" s="5">
        <v>28285</v>
      </c>
      <c r="P109" s="5"/>
      <c r="Q109" s="5"/>
      <c r="R109" s="5"/>
      <c r="S109" s="5"/>
      <c r="T109" s="5"/>
      <c r="U109" s="5">
        <v>28285</v>
      </c>
      <c r="V109" s="12"/>
    </row>
    <row r="110" spans="1:22" x14ac:dyDescent="0.35">
      <c r="A110" s="1" t="s">
        <v>243</v>
      </c>
      <c r="B110" s="1" t="s">
        <v>145</v>
      </c>
      <c r="C110" s="1" t="s">
        <v>664</v>
      </c>
      <c r="D110" s="1" t="s">
        <v>227</v>
      </c>
      <c r="E110" s="1" t="s">
        <v>225</v>
      </c>
      <c r="F110" s="4">
        <f>VLOOKUP(B110,'[1]AD Structure'!$P:$U,6,0)</f>
        <v>45017</v>
      </c>
      <c r="G110" s="4">
        <v>44889</v>
      </c>
      <c r="H110" s="5"/>
      <c r="I110" s="5"/>
      <c r="J110" s="5"/>
      <c r="K110" s="5"/>
      <c r="L110" s="5"/>
      <c r="M110" s="5"/>
      <c r="N110" s="5">
        <v>525110</v>
      </c>
      <c r="O110" s="5"/>
      <c r="P110" s="5"/>
      <c r="Q110" s="5"/>
      <c r="R110" s="5"/>
      <c r="S110" s="5"/>
      <c r="T110" s="5"/>
      <c r="U110" s="5">
        <v>525110</v>
      </c>
      <c r="V110" s="12"/>
    </row>
    <row r="111" spans="1:22" x14ac:dyDescent="0.35">
      <c r="A111" s="1" t="s">
        <v>243</v>
      </c>
      <c r="B111" s="1" t="s">
        <v>147</v>
      </c>
      <c r="C111" s="1" t="s">
        <v>605</v>
      </c>
      <c r="D111" s="1" t="s">
        <v>232</v>
      </c>
      <c r="E111" s="1" t="s">
        <v>225</v>
      </c>
      <c r="F111" s="4">
        <f>VLOOKUP(B111,'[1]AD Structure'!$P:$U,6,0)</f>
        <v>45136</v>
      </c>
      <c r="G111" s="4">
        <v>44901</v>
      </c>
      <c r="H111" s="5"/>
      <c r="I111" s="5"/>
      <c r="J111" s="5"/>
      <c r="K111" s="5"/>
      <c r="L111" s="5"/>
      <c r="M111" s="5"/>
      <c r="N111" s="5">
        <v>592225</v>
      </c>
      <c r="O111" s="5">
        <v>6616688</v>
      </c>
      <c r="P111" s="5">
        <v>7954281.4000000004</v>
      </c>
      <c r="Q111" s="5">
        <v>1141820</v>
      </c>
      <c r="R111" s="5"/>
      <c r="S111" s="5"/>
      <c r="T111" s="5"/>
      <c r="U111" s="5">
        <v>16305014.4</v>
      </c>
      <c r="V111" s="12"/>
    </row>
    <row r="112" spans="1:22" x14ac:dyDescent="0.35">
      <c r="A112" s="1" t="s">
        <v>243</v>
      </c>
      <c r="B112" s="1" t="s">
        <v>148</v>
      </c>
      <c r="C112" s="1" t="s">
        <v>607</v>
      </c>
      <c r="D112" s="1" t="s">
        <v>227</v>
      </c>
      <c r="E112" s="1" t="s">
        <v>225</v>
      </c>
      <c r="F112" s="4">
        <f>VLOOKUP(B112,'[1]AD Structure'!$P:$U,6,0)</f>
        <v>45110</v>
      </c>
      <c r="G112" s="4">
        <v>44903</v>
      </c>
      <c r="H112" s="5"/>
      <c r="I112" s="5"/>
      <c r="J112" s="5"/>
      <c r="K112" s="5"/>
      <c r="L112" s="5"/>
      <c r="M112" s="5"/>
      <c r="N112" s="5"/>
      <c r="O112" s="5">
        <v>3133971.25</v>
      </c>
      <c r="P112" s="5"/>
      <c r="Q112" s="5"/>
      <c r="R112" s="5"/>
      <c r="S112" s="5"/>
      <c r="T112" s="5"/>
      <c r="U112" s="5">
        <v>3133971.25</v>
      </c>
      <c r="V112" s="12"/>
    </row>
    <row r="113" spans="1:22" x14ac:dyDescent="0.35">
      <c r="A113" s="1" t="s">
        <v>229</v>
      </c>
      <c r="B113" s="1" t="s">
        <v>151</v>
      </c>
      <c r="C113" s="1" t="s">
        <v>654</v>
      </c>
      <c r="D113" s="1" t="s">
        <v>232</v>
      </c>
      <c r="E113" s="1" t="s">
        <v>225</v>
      </c>
      <c r="F113" s="4">
        <f>VLOOKUP(B113,'[1]AD Structure'!$P:$U,6,0)</f>
        <v>45093</v>
      </c>
      <c r="G113" s="4">
        <v>44903</v>
      </c>
      <c r="H113" s="5"/>
      <c r="I113" s="5"/>
      <c r="J113" s="5"/>
      <c r="K113" s="5"/>
      <c r="L113" s="5"/>
      <c r="M113" s="5"/>
      <c r="N113" s="5"/>
      <c r="O113" s="5">
        <v>620104</v>
      </c>
      <c r="P113" s="5"/>
      <c r="Q113" s="5"/>
      <c r="R113" s="5"/>
      <c r="S113" s="5"/>
      <c r="T113" s="5"/>
      <c r="U113" s="5">
        <v>620104</v>
      </c>
      <c r="V113" s="12"/>
    </row>
    <row r="114" spans="1:22" x14ac:dyDescent="0.35">
      <c r="A114" s="1" t="s">
        <v>235</v>
      </c>
      <c r="B114" s="1" t="s">
        <v>153</v>
      </c>
      <c r="C114" s="1" t="s">
        <v>655</v>
      </c>
      <c r="D114" s="1" t="s">
        <v>232</v>
      </c>
      <c r="E114" s="1" t="s">
        <v>225</v>
      </c>
      <c r="F114" s="4">
        <f>VLOOKUP(B114,'[1]AD Structure'!$P:$U,6,0)</f>
        <v>45079</v>
      </c>
      <c r="G114" s="4">
        <v>44903</v>
      </c>
      <c r="H114" s="5"/>
      <c r="I114" s="5"/>
      <c r="J114" s="5"/>
      <c r="K114" s="5"/>
      <c r="L114" s="5"/>
      <c r="M114" s="5"/>
      <c r="N114" s="5"/>
      <c r="O114" s="5">
        <v>717799</v>
      </c>
      <c r="P114" s="5"/>
      <c r="Q114" s="5"/>
      <c r="R114" s="5"/>
      <c r="S114" s="5"/>
      <c r="T114" s="5"/>
      <c r="U114" s="5">
        <v>717799</v>
      </c>
      <c r="V114" s="12"/>
    </row>
    <row r="115" spans="1:22" x14ac:dyDescent="0.35">
      <c r="A115" s="1" t="s">
        <v>222</v>
      </c>
      <c r="B115" s="1" t="s">
        <v>154</v>
      </c>
      <c r="C115" s="1" t="s">
        <v>497</v>
      </c>
      <c r="D115" s="1" t="s">
        <v>227</v>
      </c>
      <c r="E115" s="1" t="s">
        <v>225</v>
      </c>
      <c r="F115" s="4">
        <f>VLOOKUP(B115,'[1]AD Structure'!$P:$U,6,0)</f>
        <v>45167</v>
      </c>
      <c r="G115" s="4">
        <v>44903</v>
      </c>
      <c r="H115" s="5"/>
      <c r="I115" s="5"/>
      <c r="J115" s="5"/>
      <c r="K115" s="5"/>
      <c r="L115" s="5"/>
      <c r="M115" s="5"/>
      <c r="N115" s="5">
        <v>4495000</v>
      </c>
      <c r="O115" s="5">
        <v>740000</v>
      </c>
      <c r="P115" s="5"/>
      <c r="Q115" s="5"/>
      <c r="R115" s="5"/>
      <c r="S115" s="5"/>
      <c r="T115" s="5"/>
      <c r="U115" s="5">
        <v>5235000</v>
      </c>
      <c r="V115" s="12"/>
    </row>
    <row r="116" spans="1:22" x14ac:dyDescent="0.35">
      <c r="A116" s="1" t="s">
        <v>253</v>
      </c>
      <c r="B116" s="1" t="s">
        <v>158</v>
      </c>
      <c r="C116" s="1" t="s">
        <v>662</v>
      </c>
      <c r="D116" s="1" t="s">
        <v>232</v>
      </c>
      <c r="E116" s="1" t="s">
        <v>225</v>
      </c>
      <c r="F116" s="4">
        <f>VLOOKUP(B116,'[1]AD Structure'!$P:$U,6,0)</f>
        <v>45030</v>
      </c>
      <c r="G116" s="4">
        <v>44907</v>
      </c>
      <c r="H116" s="5"/>
      <c r="I116" s="5"/>
      <c r="J116" s="5"/>
      <c r="K116" s="5"/>
      <c r="L116" s="5"/>
      <c r="M116" s="5"/>
      <c r="N116" s="5">
        <v>31453954.600000001</v>
      </c>
      <c r="O116" s="5"/>
      <c r="P116" s="5"/>
      <c r="Q116" s="5"/>
      <c r="R116" s="5"/>
      <c r="S116" s="5"/>
      <c r="T116" s="5"/>
      <c r="U116" s="5">
        <v>31453954.600000001</v>
      </c>
      <c r="V116" s="12"/>
    </row>
    <row r="117" spans="1:22" x14ac:dyDescent="0.35">
      <c r="A117" s="1" t="s">
        <v>239</v>
      </c>
      <c r="B117" s="1" t="s">
        <v>646</v>
      </c>
      <c r="C117" s="1" t="s">
        <v>647</v>
      </c>
      <c r="D117" s="1" t="s">
        <v>237</v>
      </c>
      <c r="E117" s="1" t="s">
        <v>225</v>
      </c>
      <c r="F117" s="4">
        <f>VLOOKUP(B117,'[1]AD Structure'!$P:$U,6,0)</f>
        <v>45163</v>
      </c>
      <c r="G117" s="4">
        <v>44929</v>
      </c>
      <c r="H117" s="5"/>
      <c r="I117" s="5"/>
      <c r="J117" s="5"/>
      <c r="K117" s="5"/>
      <c r="L117" s="5"/>
      <c r="M117" s="5"/>
      <c r="N117" s="5"/>
      <c r="O117" s="5">
        <v>387934.5</v>
      </c>
      <c r="P117" s="5"/>
      <c r="Q117" s="5"/>
      <c r="R117" s="5">
        <v>382422</v>
      </c>
      <c r="S117" s="5"/>
      <c r="T117" s="5"/>
      <c r="U117" s="5">
        <v>770356.5</v>
      </c>
      <c r="V117" s="12"/>
    </row>
    <row r="118" spans="1:22" x14ac:dyDescent="0.35">
      <c r="A118" s="1" t="s">
        <v>250</v>
      </c>
      <c r="B118" s="1" t="s">
        <v>452</v>
      </c>
      <c r="C118" s="1" t="s">
        <v>453</v>
      </c>
      <c r="D118" s="1" t="s">
        <v>232</v>
      </c>
      <c r="E118" s="1" t="s">
        <v>225</v>
      </c>
      <c r="F118" s="4">
        <f>VLOOKUP(B118,'[1]AD Structure'!$P:$U,6,0)</f>
        <v>45166</v>
      </c>
      <c r="G118" s="4">
        <v>44929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>
        <v>172158</v>
      </c>
      <c r="S118" s="5"/>
      <c r="T118" s="5"/>
      <c r="U118" s="5">
        <v>172158</v>
      </c>
      <c r="V118" s="12"/>
    </row>
    <row r="119" spans="1:22" x14ac:dyDescent="0.35">
      <c r="A119" s="1" t="s">
        <v>222</v>
      </c>
      <c r="B119" s="1" t="s">
        <v>625</v>
      </c>
      <c r="C119" s="1" t="s">
        <v>626</v>
      </c>
      <c r="D119" s="1" t="s">
        <v>232</v>
      </c>
      <c r="E119" s="1" t="s">
        <v>225</v>
      </c>
      <c r="F119" s="4">
        <f>VLOOKUP(B119,'[1]AD Structure'!$P:$U,6,0)</f>
        <v>45145</v>
      </c>
      <c r="G119" s="4">
        <v>44929</v>
      </c>
      <c r="H119" s="5"/>
      <c r="I119" s="5"/>
      <c r="J119" s="5"/>
      <c r="K119" s="5"/>
      <c r="L119" s="5"/>
      <c r="M119" s="5"/>
      <c r="N119" s="5"/>
      <c r="O119" s="5">
        <v>347307.5</v>
      </c>
      <c r="P119" s="5"/>
      <c r="Q119" s="5"/>
      <c r="R119" s="5"/>
      <c r="S119" s="5"/>
      <c r="T119" s="5"/>
      <c r="U119" s="5">
        <v>347307.5</v>
      </c>
      <c r="V119" s="12"/>
    </row>
    <row r="120" spans="1:22" x14ac:dyDescent="0.35">
      <c r="A120" s="1" t="s">
        <v>235</v>
      </c>
      <c r="B120" s="1" t="s">
        <v>658</v>
      </c>
      <c r="C120" s="1" t="s">
        <v>659</v>
      </c>
      <c r="D120" s="1" t="s">
        <v>232</v>
      </c>
      <c r="E120" s="1" t="s">
        <v>225</v>
      </c>
      <c r="F120" s="4">
        <f>VLOOKUP(B120,'[1]AD Structure'!$P:$U,6,0)</f>
        <v>45034</v>
      </c>
      <c r="G120" s="4">
        <v>44935</v>
      </c>
      <c r="H120" s="5"/>
      <c r="I120" s="5"/>
      <c r="J120" s="5"/>
      <c r="K120" s="5"/>
      <c r="L120" s="5"/>
      <c r="M120" s="5"/>
      <c r="N120" s="5"/>
      <c r="O120" s="5">
        <v>404275</v>
      </c>
      <c r="P120" s="5"/>
      <c r="Q120" s="5"/>
      <c r="R120" s="5"/>
      <c r="S120" s="5"/>
      <c r="T120" s="5"/>
      <c r="U120" s="5">
        <v>404275</v>
      </c>
      <c r="V120" s="12"/>
    </row>
    <row r="121" spans="1:22" x14ac:dyDescent="0.35">
      <c r="U121" s="18">
        <f>SUM(U5:U120)</f>
        <v>3043803415.9139996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6"/>
  <sheetViews>
    <sheetView tabSelected="1" zoomScale="71" zoomScaleNormal="71" workbookViewId="0">
      <selection activeCell="G6" sqref="G6"/>
    </sheetView>
  </sheetViews>
  <sheetFormatPr defaultRowHeight="14.5" x14ac:dyDescent="0.35"/>
  <cols>
    <col min="1" max="1" width="19.7265625" bestFit="1" customWidth="1"/>
    <col min="2" max="2" width="17.1796875" bestFit="1" customWidth="1"/>
    <col min="3" max="3" width="38.453125" bestFit="1" customWidth="1"/>
    <col min="4" max="4" width="6.453125" bestFit="1" customWidth="1"/>
    <col min="5" max="5" width="11.7265625" bestFit="1" customWidth="1"/>
    <col min="6" max="6" width="11.7265625" customWidth="1"/>
    <col min="7" max="7" width="10.81640625" bestFit="1" customWidth="1"/>
    <col min="8" max="8" width="12.54296875" style="2" bestFit="1" customWidth="1"/>
    <col min="9" max="9" width="14.26953125" style="2" bestFit="1" customWidth="1"/>
    <col min="10" max="10" width="12.54296875" style="2" bestFit="1" customWidth="1"/>
    <col min="11" max="12" width="14.26953125" style="2" bestFit="1" customWidth="1"/>
    <col min="13" max="13" width="12.54296875" style="2" bestFit="1" customWidth="1"/>
    <col min="14" max="19" width="14.26953125" style="2" bestFit="1" customWidth="1"/>
    <col min="20" max="20" width="19.08984375" style="2" customWidth="1"/>
    <col min="21" max="21" width="16.1796875" style="2" bestFit="1" customWidth="1"/>
    <col min="22" max="22" width="15.26953125" style="10" bestFit="1" customWidth="1"/>
    <col min="23" max="23" width="9.26953125" bestFit="1" customWidth="1"/>
    <col min="24" max="24" width="16.81640625" bestFit="1" customWidth="1"/>
    <col min="25" max="25" width="9.26953125" bestFit="1" customWidth="1"/>
    <col min="26" max="26" width="16.81640625" bestFit="1" customWidth="1"/>
    <col min="27" max="27" width="9.26953125" bestFit="1" customWidth="1"/>
    <col min="28" max="28" width="16.81640625" bestFit="1" customWidth="1"/>
    <col min="29" max="29" width="9.26953125" bestFit="1" customWidth="1"/>
    <col min="30" max="30" width="16.81640625" bestFit="1" customWidth="1"/>
    <col min="31" max="31" width="15.26953125" bestFit="1" customWidth="1"/>
    <col min="32" max="34" width="16.81640625" bestFit="1" customWidth="1"/>
    <col min="35" max="35" width="13.26953125" bestFit="1" customWidth="1"/>
    <col min="36" max="36" width="15.26953125" bestFit="1" customWidth="1"/>
    <col min="37" max="37" width="9.26953125" bestFit="1" customWidth="1"/>
    <col min="38" max="38" width="18" bestFit="1" customWidth="1"/>
    <col min="39" max="39" width="16.81640625" bestFit="1" customWidth="1"/>
  </cols>
  <sheetData>
    <row r="1" spans="1:22" ht="29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680</v>
      </c>
      <c r="G1" s="6" t="s">
        <v>5</v>
      </c>
      <c r="H1" s="7">
        <v>202208</v>
      </c>
      <c r="I1" s="7">
        <v>202209</v>
      </c>
      <c r="J1" s="7">
        <v>202210</v>
      </c>
      <c r="K1" s="7">
        <v>202211</v>
      </c>
      <c r="L1" s="7">
        <v>202212</v>
      </c>
      <c r="M1" s="7">
        <v>202301</v>
      </c>
      <c r="N1" s="7">
        <v>202302</v>
      </c>
      <c r="O1" s="7">
        <v>202303</v>
      </c>
      <c r="P1" s="7">
        <v>202304</v>
      </c>
      <c r="Q1" s="7">
        <v>202305</v>
      </c>
      <c r="R1" s="7">
        <v>202306</v>
      </c>
      <c r="S1" s="7">
        <v>202307</v>
      </c>
      <c r="T1" s="7">
        <v>202308</v>
      </c>
      <c r="U1" s="7" t="s">
        <v>673</v>
      </c>
      <c r="V1" s="11" t="s">
        <v>675</v>
      </c>
    </row>
    <row r="2" spans="1:22" x14ac:dyDescent="0.35">
      <c r="A2" s="1" t="s">
        <v>239</v>
      </c>
      <c r="B2" s="1" t="s">
        <v>552</v>
      </c>
      <c r="C2" s="1" t="s">
        <v>553</v>
      </c>
      <c r="D2" s="1" t="s">
        <v>232</v>
      </c>
      <c r="E2" s="1" t="s">
        <v>228</v>
      </c>
      <c r="F2" s="4"/>
      <c r="G2" s="4">
        <v>44938</v>
      </c>
      <c r="H2" s="5"/>
      <c r="I2" s="5"/>
      <c r="J2" s="5"/>
      <c r="K2" s="5"/>
      <c r="L2" s="5"/>
      <c r="M2" s="5"/>
      <c r="N2" s="5"/>
      <c r="O2" s="5">
        <v>346190</v>
      </c>
      <c r="P2" s="5"/>
      <c r="Q2" s="5"/>
      <c r="R2" s="5">
        <v>1536400</v>
      </c>
      <c r="S2" s="5"/>
      <c r="T2" s="5">
        <v>3000000</v>
      </c>
      <c r="U2" s="5">
        <v>4882590</v>
      </c>
      <c r="V2" s="12"/>
    </row>
    <row r="3" spans="1:22" x14ac:dyDescent="0.35">
      <c r="A3" s="1" t="s">
        <v>241</v>
      </c>
      <c r="B3" s="1" t="s">
        <v>396</v>
      </c>
      <c r="C3" s="1" t="s">
        <v>397</v>
      </c>
      <c r="D3" s="1" t="s">
        <v>227</v>
      </c>
      <c r="E3" s="1" t="s">
        <v>228</v>
      </c>
      <c r="F3" s="4"/>
      <c r="G3" s="4">
        <v>44944</v>
      </c>
      <c r="H3" s="5"/>
      <c r="I3" s="5"/>
      <c r="J3" s="5"/>
      <c r="K3" s="5"/>
      <c r="L3" s="5"/>
      <c r="M3" s="5"/>
      <c r="N3" s="5"/>
      <c r="O3" s="5"/>
      <c r="P3" s="5">
        <v>49453547.900000006</v>
      </c>
      <c r="Q3" s="5">
        <v>51115816.200000003</v>
      </c>
      <c r="R3" s="5">
        <v>17695943.52</v>
      </c>
      <c r="S3" s="5"/>
      <c r="T3" s="5"/>
      <c r="U3" s="5">
        <v>118265307.62</v>
      </c>
      <c r="V3" s="12"/>
    </row>
    <row r="4" spans="1:22" x14ac:dyDescent="0.35">
      <c r="A4" s="1" t="s">
        <v>259</v>
      </c>
      <c r="B4" s="1" t="s">
        <v>516</v>
      </c>
      <c r="C4" s="1" t="s">
        <v>517</v>
      </c>
      <c r="D4" s="1" t="s">
        <v>232</v>
      </c>
      <c r="E4" s="1" t="s">
        <v>225</v>
      </c>
      <c r="F4" s="4">
        <f>VLOOKUP(B4,'[1]AD Structure'!$P:$U,6,0)</f>
        <v>45167</v>
      </c>
      <c r="G4" s="4">
        <v>44960</v>
      </c>
      <c r="H4" s="5"/>
      <c r="I4" s="5"/>
      <c r="J4" s="5"/>
      <c r="K4" s="5"/>
      <c r="L4" s="5"/>
      <c r="M4" s="5"/>
      <c r="N4" s="5"/>
      <c r="O4" s="5"/>
      <c r="P4" s="5">
        <v>473500</v>
      </c>
      <c r="Q4" s="5"/>
      <c r="R4" s="5"/>
      <c r="S4" s="5"/>
      <c r="T4" s="5"/>
      <c r="U4" s="5">
        <v>473500</v>
      </c>
      <c r="V4" s="12"/>
    </row>
    <row r="5" spans="1:22" x14ac:dyDescent="0.35">
      <c r="A5" s="1" t="s">
        <v>253</v>
      </c>
      <c r="B5" s="1" t="s">
        <v>650</v>
      </c>
      <c r="C5" s="1" t="s">
        <v>651</v>
      </c>
      <c r="D5" s="1" t="s">
        <v>227</v>
      </c>
      <c r="E5" s="1" t="s">
        <v>225</v>
      </c>
      <c r="F5" s="4">
        <f>VLOOKUP(B5,'[1]AD Structure'!$P:$U,6,0)</f>
        <v>45103</v>
      </c>
      <c r="G5" s="4">
        <v>44963</v>
      </c>
      <c r="H5" s="5"/>
      <c r="I5" s="5"/>
      <c r="J5" s="5"/>
      <c r="K5" s="5"/>
      <c r="L5" s="5"/>
      <c r="M5" s="5"/>
      <c r="N5" s="5"/>
      <c r="O5" s="5"/>
      <c r="P5" s="5">
        <v>565925</v>
      </c>
      <c r="Q5" s="5"/>
      <c r="R5" s="5"/>
      <c r="S5" s="5"/>
      <c r="T5" s="5"/>
      <c r="U5" s="5">
        <v>565925</v>
      </c>
      <c r="V5" s="12"/>
    </row>
    <row r="6" spans="1:22" x14ac:dyDescent="0.35">
      <c r="A6" s="1" t="s">
        <v>253</v>
      </c>
      <c r="B6" s="1" t="s">
        <v>652</v>
      </c>
      <c r="C6" s="1" t="s">
        <v>653</v>
      </c>
      <c r="D6" s="1" t="s">
        <v>232</v>
      </c>
      <c r="E6" s="1" t="s">
        <v>225</v>
      </c>
      <c r="F6" s="4">
        <f>VLOOKUP(B6,'[1]AD Structure'!$P:$U,6,0)</f>
        <v>45097</v>
      </c>
      <c r="G6" s="4">
        <v>44963</v>
      </c>
      <c r="H6" s="5"/>
      <c r="I6" s="5"/>
      <c r="J6" s="5"/>
      <c r="K6" s="5"/>
      <c r="L6" s="5"/>
      <c r="M6" s="5"/>
      <c r="N6" s="5"/>
      <c r="O6" s="5"/>
      <c r="P6" s="5">
        <v>332790</v>
      </c>
      <c r="Q6" s="5"/>
      <c r="R6" s="5"/>
      <c r="S6" s="5"/>
      <c r="T6" s="5"/>
      <c r="U6" s="5">
        <v>332790</v>
      </c>
      <c r="V6" s="12"/>
    </row>
    <row r="7" spans="1:22" x14ac:dyDescent="0.35">
      <c r="A7" s="1" t="s">
        <v>239</v>
      </c>
      <c r="B7" s="1" t="s">
        <v>554</v>
      </c>
      <c r="C7" s="1" t="s">
        <v>555</v>
      </c>
      <c r="D7" s="1" t="s">
        <v>232</v>
      </c>
      <c r="E7" s="1" t="s">
        <v>228</v>
      </c>
      <c r="F7" s="4"/>
      <c r="G7" s="4">
        <v>44963</v>
      </c>
      <c r="H7" s="5"/>
      <c r="I7" s="5"/>
      <c r="J7" s="5"/>
      <c r="K7" s="5"/>
      <c r="L7" s="5"/>
      <c r="M7" s="5"/>
      <c r="N7" s="5"/>
      <c r="O7" s="5"/>
      <c r="P7" s="5">
        <v>573405</v>
      </c>
      <c r="Q7" s="5">
        <v>6595446</v>
      </c>
      <c r="R7" s="5">
        <v>5634384</v>
      </c>
      <c r="S7" s="5"/>
      <c r="T7" s="5"/>
      <c r="U7" s="5">
        <v>12803235</v>
      </c>
      <c r="V7" s="12"/>
    </row>
    <row r="8" spans="1:22" x14ac:dyDescent="0.35">
      <c r="A8" s="1" t="s">
        <v>257</v>
      </c>
      <c r="B8" s="1" t="s">
        <v>454</v>
      </c>
      <c r="C8" s="1" t="s">
        <v>455</v>
      </c>
      <c r="D8" s="1" t="s">
        <v>232</v>
      </c>
      <c r="E8" s="1" t="s">
        <v>228</v>
      </c>
      <c r="F8" s="4"/>
      <c r="G8" s="4">
        <v>44963</v>
      </c>
      <c r="H8" s="5"/>
      <c r="I8" s="5"/>
      <c r="J8" s="5"/>
      <c r="K8" s="5"/>
      <c r="L8" s="5"/>
      <c r="M8" s="5"/>
      <c r="N8" s="5"/>
      <c r="O8" s="5"/>
      <c r="P8" s="5">
        <v>613300</v>
      </c>
      <c r="Q8" s="5">
        <v>3353361.45</v>
      </c>
      <c r="R8" s="5">
        <v>1257062.3999999999</v>
      </c>
      <c r="S8" s="5">
        <v>1603165</v>
      </c>
      <c r="T8" s="5"/>
      <c r="U8" s="5">
        <v>6826888.8499999996</v>
      </c>
      <c r="V8" s="12"/>
    </row>
    <row r="9" spans="1:22" x14ac:dyDescent="0.35">
      <c r="A9" s="1" t="s">
        <v>222</v>
      </c>
      <c r="B9" s="1" t="s">
        <v>483</v>
      </c>
      <c r="C9" s="1" t="s">
        <v>484</v>
      </c>
      <c r="D9" s="1" t="s">
        <v>227</v>
      </c>
      <c r="E9" s="1" t="s">
        <v>228</v>
      </c>
      <c r="F9" s="4"/>
      <c r="G9" s="4">
        <v>44966</v>
      </c>
      <c r="H9" s="5"/>
      <c r="I9" s="5"/>
      <c r="J9" s="5"/>
      <c r="K9" s="5"/>
      <c r="L9" s="5"/>
      <c r="M9" s="5"/>
      <c r="N9" s="5"/>
      <c r="O9" s="5"/>
      <c r="P9" s="5">
        <v>431890</v>
      </c>
      <c r="Q9" s="5">
        <v>970905</v>
      </c>
      <c r="R9" s="5"/>
      <c r="S9" s="5">
        <v>2135810</v>
      </c>
      <c r="T9" s="5"/>
      <c r="U9" s="5">
        <v>3538605</v>
      </c>
      <c r="V9" s="12"/>
    </row>
    <row r="10" spans="1:22" x14ac:dyDescent="0.35">
      <c r="A10" s="1" t="s">
        <v>239</v>
      </c>
      <c r="B10" s="1" t="s">
        <v>556</v>
      </c>
      <c r="C10" s="1" t="s">
        <v>557</v>
      </c>
      <c r="D10" s="1" t="s">
        <v>232</v>
      </c>
      <c r="E10" s="1" t="s">
        <v>225</v>
      </c>
      <c r="F10" s="4">
        <f>VLOOKUP(B10,'[1]AD Structure'!$P:$U,6,0)</f>
        <v>45149</v>
      </c>
      <c r="G10" s="4">
        <v>44966</v>
      </c>
      <c r="H10" s="5"/>
      <c r="I10" s="5"/>
      <c r="J10" s="5"/>
      <c r="K10" s="5"/>
      <c r="L10" s="5"/>
      <c r="M10" s="5"/>
      <c r="N10" s="5"/>
      <c r="O10" s="5"/>
      <c r="P10" s="5"/>
      <c r="Q10" s="5">
        <v>375710</v>
      </c>
      <c r="R10" s="5"/>
      <c r="S10" s="5"/>
      <c r="T10" s="5"/>
      <c r="U10" s="5">
        <v>375710</v>
      </c>
      <c r="V10" s="12"/>
    </row>
    <row r="11" spans="1:22" x14ac:dyDescent="0.35">
      <c r="A11" s="1" t="s">
        <v>259</v>
      </c>
      <c r="B11" s="1" t="s">
        <v>518</v>
      </c>
      <c r="C11" s="1" t="s">
        <v>519</v>
      </c>
      <c r="D11" s="1" t="s">
        <v>232</v>
      </c>
      <c r="E11" s="1" t="s">
        <v>228</v>
      </c>
      <c r="F11" s="4"/>
      <c r="G11" s="4">
        <v>44966</v>
      </c>
      <c r="H11" s="5"/>
      <c r="I11" s="5"/>
      <c r="J11" s="5"/>
      <c r="K11" s="5"/>
      <c r="L11" s="5"/>
      <c r="M11" s="5"/>
      <c r="N11" s="5"/>
      <c r="O11" s="5"/>
      <c r="P11" s="5"/>
      <c r="Q11" s="5">
        <v>14772353</v>
      </c>
      <c r="R11" s="5">
        <v>19899925.600000001</v>
      </c>
      <c r="S11" s="5">
        <v>4919979.5</v>
      </c>
      <c r="T11" s="5"/>
      <c r="U11" s="5">
        <v>39592258.100000001</v>
      </c>
      <c r="V11" s="12"/>
    </row>
    <row r="12" spans="1:22" x14ac:dyDescent="0.35">
      <c r="A12" s="1" t="s">
        <v>229</v>
      </c>
      <c r="B12" s="1" t="s">
        <v>580</v>
      </c>
      <c r="C12" s="1" t="s">
        <v>581</v>
      </c>
      <c r="D12" s="1" t="s">
        <v>227</v>
      </c>
      <c r="E12" s="1" t="s">
        <v>228</v>
      </c>
      <c r="F12" s="4"/>
      <c r="G12" s="4">
        <v>44966</v>
      </c>
      <c r="H12" s="5"/>
      <c r="I12" s="5"/>
      <c r="J12" s="5"/>
      <c r="K12" s="5"/>
      <c r="L12" s="5"/>
      <c r="M12" s="5"/>
      <c r="N12" s="5"/>
      <c r="O12" s="5"/>
      <c r="P12" s="5">
        <v>760625.5</v>
      </c>
      <c r="Q12" s="5">
        <v>983855</v>
      </c>
      <c r="R12" s="5"/>
      <c r="S12" s="5">
        <v>2236825</v>
      </c>
      <c r="T12" s="5">
        <v>2191140</v>
      </c>
      <c r="U12" s="5">
        <v>6172445.5</v>
      </c>
      <c r="V12" s="12"/>
    </row>
    <row r="13" spans="1:22" x14ac:dyDescent="0.35">
      <c r="A13" s="1" t="s">
        <v>241</v>
      </c>
      <c r="B13" s="1" t="s">
        <v>597</v>
      </c>
      <c r="C13" s="1" t="s">
        <v>598</v>
      </c>
      <c r="D13" s="1" t="s">
        <v>232</v>
      </c>
      <c r="E13" s="1" t="s">
        <v>225</v>
      </c>
      <c r="F13" s="4">
        <f>VLOOKUP(B13,'[1]AD Structure'!$P:$U,6,0)</f>
        <v>45138</v>
      </c>
      <c r="G13" s="4">
        <v>44970</v>
      </c>
      <c r="H13" s="5"/>
      <c r="I13" s="5"/>
      <c r="J13" s="5"/>
      <c r="K13" s="5"/>
      <c r="L13" s="5"/>
      <c r="M13" s="5"/>
      <c r="N13" s="5"/>
      <c r="O13" s="5"/>
      <c r="P13" s="5"/>
      <c r="Q13" s="5">
        <v>386983.5</v>
      </c>
      <c r="R13" s="5"/>
      <c r="S13" s="5"/>
      <c r="T13" s="5"/>
      <c r="U13" s="5">
        <v>386983.5</v>
      </c>
      <c r="V13" s="12"/>
    </row>
    <row r="14" spans="1:22" x14ac:dyDescent="0.35">
      <c r="A14" s="1" t="s">
        <v>241</v>
      </c>
      <c r="B14" s="1" t="s">
        <v>398</v>
      </c>
      <c r="C14" s="1" t="s">
        <v>399</v>
      </c>
      <c r="D14" s="1" t="s">
        <v>232</v>
      </c>
      <c r="E14" s="1" t="s">
        <v>228</v>
      </c>
      <c r="F14" s="4"/>
      <c r="G14" s="4">
        <v>44973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>
        <v>791585.5</v>
      </c>
      <c r="S14" s="5">
        <v>742800</v>
      </c>
      <c r="T14" s="5"/>
      <c r="U14" s="5">
        <v>1534385.5</v>
      </c>
      <c r="V14" s="12"/>
    </row>
    <row r="15" spans="1:22" x14ac:dyDescent="0.35">
      <c r="A15" s="1" t="s">
        <v>243</v>
      </c>
      <c r="B15" s="1" t="s">
        <v>406</v>
      </c>
      <c r="C15" s="1" t="s">
        <v>407</v>
      </c>
      <c r="D15" s="1" t="s">
        <v>232</v>
      </c>
      <c r="E15" s="1" t="s">
        <v>228</v>
      </c>
      <c r="F15" s="4"/>
      <c r="G15" s="4">
        <v>44980</v>
      </c>
      <c r="H15" s="5"/>
      <c r="I15" s="5"/>
      <c r="J15" s="5"/>
      <c r="K15" s="5"/>
      <c r="L15" s="5"/>
      <c r="M15" s="5"/>
      <c r="N15" s="5"/>
      <c r="O15" s="5"/>
      <c r="P15" s="5"/>
      <c r="Q15" s="5">
        <v>3340527.8499999996</v>
      </c>
      <c r="R15" s="5">
        <v>7342388.7000000002</v>
      </c>
      <c r="S15" s="5">
        <v>1100945</v>
      </c>
      <c r="T15" s="5">
        <v>1901195</v>
      </c>
      <c r="U15" s="5">
        <v>13685056.550000001</v>
      </c>
      <c r="V15" s="12"/>
    </row>
    <row r="16" spans="1:22" x14ac:dyDescent="0.35">
      <c r="A16" s="1" t="s">
        <v>250</v>
      </c>
      <c r="B16" s="1" t="s">
        <v>417</v>
      </c>
      <c r="C16" s="1" t="s">
        <v>418</v>
      </c>
      <c r="D16" s="1" t="s">
        <v>232</v>
      </c>
      <c r="E16" s="1" t="s">
        <v>228</v>
      </c>
      <c r="F16" s="4"/>
      <c r="G16" s="4">
        <v>44980</v>
      </c>
      <c r="H16" s="5"/>
      <c r="I16" s="5"/>
      <c r="J16" s="5"/>
      <c r="K16" s="5"/>
      <c r="L16" s="5"/>
      <c r="M16" s="5"/>
      <c r="N16" s="5"/>
      <c r="O16" s="5"/>
      <c r="P16" s="5"/>
      <c r="Q16" s="5">
        <v>548537.5</v>
      </c>
      <c r="R16" s="5">
        <v>1118438.3999999999</v>
      </c>
      <c r="S16" s="5"/>
      <c r="T16" s="5"/>
      <c r="U16" s="5">
        <v>1666975.9</v>
      </c>
      <c r="V16" s="12"/>
    </row>
    <row r="17" spans="1:22" x14ac:dyDescent="0.35">
      <c r="A17" s="1" t="s">
        <v>250</v>
      </c>
      <c r="B17" s="1" t="s">
        <v>419</v>
      </c>
      <c r="C17" s="1" t="s">
        <v>420</v>
      </c>
      <c r="D17" s="1" t="s">
        <v>232</v>
      </c>
      <c r="E17" s="1" t="s">
        <v>228</v>
      </c>
      <c r="F17" s="4"/>
      <c r="G17" s="4">
        <v>44980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566873</v>
      </c>
      <c r="S17" s="5"/>
      <c r="T17" s="5"/>
      <c r="U17" s="5">
        <v>566873</v>
      </c>
      <c r="V17" s="12"/>
    </row>
    <row r="18" spans="1:22" x14ac:dyDescent="0.35">
      <c r="A18" s="1" t="s">
        <v>239</v>
      </c>
      <c r="B18" s="1" t="s">
        <v>558</v>
      </c>
      <c r="C18" s="1" t="s">
        <v>559</v>
      </c>
      <c r="D18" s="1" t="s">
        <v>232</v>
      </c>
      <c r="E18" s="1" t="s">
        <v>228</v>
      </c>
      <c r="F18" s="4"/>
      <c r="G18" s="4">
        <v>44980</v>
      </c>
      <c r="H18" s="5"/>
      <c r="I18" s="5"/>
      <c r="J18" s="5"/>
      <c r="K18" s="5"/>
      <c r="L18" s="5"/>
      <c r="M18" s="5"/>
      <c r="N18" s="5"/>
      <c r="O18" s="5"/>
      <c r="P18" s="5"/>
      <c r="Q18" s="5">
        <v>612140</v>
      </c>
      <c r="R18" s="5">
        <v>3687258.9</v>
      </c>
      <c r="S18" s="5"/>
      <c r="T18" s="5"/>
      <c r="U18" s="5">
        <v>4299398.9000000004</v>
      </c>
      <c r="V18" s="12"/>
    </row>
    <row r="19" spans="1:22" x14ac:dyDescent="0.35">
      <c r="A19" s="1" t="s">
        <v>235</v>
      </c>
      <c r="B19" s="1" t="s">
        <v>535</v>
      </c>
      <c r="C19" s="1" t="s">
        <v>536</v>
      </c>
      <c r="D19" s="1" t="s">
        <v>232</v>
      </c>
      <c r="E19" s="1" t="s">
        <v>228</v>
      </c>
      <c r="F19" s="4"/>
      <c r="G19" s="4">
        <v>44980</v>
      </c>
      <c r="H19" s="5"/>
      <c r="I19" s="5"/>
      <c r="J19" s="5"/>
      <c r="K19" s="5"/>
      <c r="L19" s="5"/>
      <c r="M19" s="5"/>
      <c r="N19" s="5"/>
      <c r="O19" s="5"/>
      <c r="P19" s="5"/>
      <c r="Q19" s="5">
        <v>7850843</v>
      </c>
      <c r="R19" s="5">
        <v>8858582.8080000002</v>
      </c>
      <c r="S19" s="5">
        <v>841325</v>
      </c>
      <c r="T19" s="5"/>
      <c r="U19" s="5">
        <v>17550750.807999998</v>
      </c>
      <c r="V19" s="12"/>
    </row>
    <row r="20" spans="1:22" x14ac:dyDescent="0.35">
      <c r="A20" s="1" t="s">
        <v>235</v>
      </c>
      <c r="B20" s="1" t="s">
        <v>537</v>
      </c>
      <c r="C20" s="1" t="s">
        <v>538</v>
      </c>
      <c r="D20" s="1" t="s">
        <v>232</v>
      </c>
      <c r="E20" s="1" t="s">
        <v>228</v>
      </c>
      <c r="F20" s="4"/>
      <c r="G20" s="4">
        <v>44980</v>
      </c>
      <c r="H20" s="5"/>
      <c r="I20" s="5"/>
      <c r="J20" s="5"/>
      <c r="K20" s="5"/>
      <c r="L20" s="5"/>
      <c r="M20" s="5"/>
      <c r="N20" s="5"/>
      <c r="O20" s="5"/>
      <c r="P20" s="5"/>
      <c r="Q20" s="5">
        <v>5960000.7999999998</v>
      </c>
      <c r="R20" s="5">
        <v>6893070</v>
      </c>
      <c r="S20" s="5"/>
      <c r="T20" s="5"/>
      <c r="U20" s="5">
        <v>12853070.800000001</v>
      </c>
      <c r="V20" s="12"/>
    </row>
    <row r="21" spans="1:22" x14ac:dyDescent="0.35">
      <c r="A21" s="1" t="s">
        <v>499</v>
      </c>
      <c r="B21" s="1" t="s">
        <v>627</v>
      </c>
      <c r="C21" s="1" t="s">
        <v>628</v>
      </c>
      <c r="D21" s="1" t="s">
        <v>319</v>
      </c>
      <c r="E21" s="1" t="s">
        <v>228</v>
      </c>
      <c r="F21" s="4"/>
      <c r="G21" s="4">
        <v>44984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37770825.609999999</v>
      </c>
      <c r="S21" s="5"/>
      <c r="T21" s="5"/>
      <c r="U21" s="5">
        <v>37770825.609999999</v>
      </c>
      <c r="V21" s="12"/>
    </row>
    <row r="22" spans="1:22" x14ac:dyDescent="0.35">
      <c r="A22" s="1" t="s">
        <v>253</v>
      </c>
      <c r="B22" s="1" t="s">
        <v>477</v>
      </c>
      <c r="C22" s="1" t="s">
        <v>478</v>
      </c>
      <c r="D22" s="1" t="s">
        <v>232</v>
      </c>
      <c r="E22" s="1" t="s">
        <v>228</v>
      </c>
      <c r="F22" s="4"/>
      <c r="G22" s="4">
        <v>44984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>
        <v>6806914.4000000004</v>
      </c>
      <c r="S22" s="5"/>
      <c r="T22" s="5"/>
      <c r="U22" s="5">
        <v>6806914.4000000004</v>
      </c>
      <c r="V22" s="12"/>
    </row>
    <row r="23" spans="1:22" x14ac:dyDescent="0.35">
      <c r="A23" s="1" t="s">
        <v>222</v>
      </c>
      <c r="B23" s="1" t="s">
        <v>485</v>
      </c>
      <c r="C23" s="1" t="s">
        <v>486</v>
      </c>
      <c r="D23" s="1" t="s">
        <v>232</v>
      </c>
      <c r="E23" s="1" t="s">
        <v>228</v>
      </c>
      <c r="F23" s="4"/>
      <c r="G23" s="4">
        <v>44984</v>
      </c>
      <c r="H23" s="5"/>
      <c r="I23" s="5"/>
      <c r="J23" s="5"/>
      <c r="K23" s="5"/>
      <c r="L23" s="5"/>
      <c r="M23" s="5"/>
      <c r="N23" s="5"/>
      <c r="O23" s="5"/>
      <c r="P23" s="5"/>
      <c r="Q23" s="5">
        <v>3014874</v>
      </c>
      <c r="R23" s="5">
        <v>1004486.4</v>
      </c>
      <c r="S23" s="5"/>
      <c r="T23" s="5"/>
      <c r="U23" s="5">
        <v>4019360.4</v>
      </c>
      <c r="V23" s="12"/>
    </row>
    <row r="24" spans="1:22" x14ac:dyDescent="0.35">
      <c r="A24" s="1" t="s">
        <v>239</v>
      </c>
      <c r="B24" s="1" t="s">
        <v>560</v>
      </c>
      <c r="C24" s="1" t="s">
        <v>561</v>
      </c>
      <c r="D24" s="1" t="s">
        <v>232</v>
      </c>
      <c r="E24" s="1" t="s">
        <v>228</v>
      </c>
      <c r="F24" s="4"/>
      <c r="G24" s="4">
        <v>44987</v>
      </c>
      <c r="H24" s="5"/>
      <c r="I24" s="5"/>
      <c r="J24" s="5"/>
      <c r="K24" s="5"/>
      <c r="L24" s="5"/>
      <c r="M24" s="5"/>
      <c r="N24" s="5"/>
      <c r="O24" s="5"/>
      <c r="P24" s="5"/>
      <c r="Q24" s="5">
        <v>906502.5</v>
      </c>
      <c r="R24" s="5">
        <v>1041913.6</v>
      </c>
      <c r="S24" s="5">
        <v>5557692</v>
      </c>
      <c r="T24" s="5"/>
      <c r="U24" s="5">
        <v>7506108.0999999996</v>
      </c>
      <c r="V24" s="12"/>
    </row>
    <row r="25" spans="1:22" x14ac:dyDescent="0.35">
      <c r="A25" s="1" t="s">
        <v>241</v>
      </c>
      <c r="B25" s="1" t="s">
        <v>599</v>
      </c>
      <c r="C25" s="1" t="s">
        <v>600</v>
      </c>
      <c r="D25" s="1" t="s">
        <v>234</v>
      </c>
      <c r="E25" s="1" t="s">
        <v>228</v>
      </c>
      <c r="F25" s="4"/>
      <c r="G25" s="4">
        <v>44994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>
        <v>200585</v>
      </c>
      <c r="S25" s="5"/>
      <c r="T25" s="5"/>
      <c r="U25" s="5">
        <v>200585</v>
      </c>
      <c r="V25" s="12"/>
    </row>
    <row r="26" spans="1:22" x14ac:dyDescent="0.35">
      <c r="A26" s="1" t="s">
        <v>257</v>
      </c>
      <c r="B26" s="1" t="s">
        <v>456</v>
      </c>
      <c r="C26" s="1" t="s">
        <v>457</v>
      </c>
      <c r="D26" s="1" t="s">
        <v>232</v>
      </c>
      <c r="E26" s="1" t="s">
        <v>228</v>
      </c>
      <c r="F26" s="4"/>
      <c r="G26" s="4">
        <v>44994</v>
      </c>
      <c r="H26" s="5"/>
      <c r="I26" s="5"/>
      <c r="J26" s="5"/>
      <c r="K26" s="5"/>
      <c r="L26" s="5"/>
      <c r="M26" s="5"/>
      <c r="N26" s="5"/>
      <c r="O26" s="5"/>
      <c r="P26" s="5"/>
      <c r="Q26" s="5">
        <v>3436295.75</v>
      </c>
      <c r="R26" s="5">
        <v>461651.20000000001</v>
      </c>
      <c r="S26" s="5"/>
      <c r="T26" s="5"/>
      <c r="U26" s="5">
        <v>3897946.95</v>
      </c>
      <c r="V26" s="12"/>
    </row>
    <row r="27" spans="1:22" x14ac:dyDescent="0.35">
      <c r="A27" s="1" t="s">
        <v>259</v>
      </c>
      <c r="B27" s="1" t="s">
        <v>520</v>
      </c>
      <c r="C27" s="1" t="s">
        <v>521</v>
      </c>
      <c r="D27" s="1" t="s">
        <v>227</v>
      </c>
      <c r="E27" s="1" t="s">
        <v>228</v>
      </c>
      <c r="F27" s="4"/>
      <c r="G27" s="4">
        <v>44994</v>
      </c>
      <c r="H27" s="5"/>
      <c r="I27" s="5"/>
      <c r="J27" s="5"/>
      <c r="K27" s="5"/>
      <c r="L27" s="5"/>
      <c r="M27" s="5"/>
      <c r="N27" s="5"/>
      <c r="O27" s="5"/>
      <c r="P27" s="5"/>
      <c r="Q27" s="5">
        <v>462650</v>
      </c>
      <c r="R27" s="5">
        <v>922562.56000000006</v>
      </c>
      <c r="S27" s="5"/>
      <c r="T27" s="5"/>
      <c r="U27" s="5">
        <v>1385212.56</v>
      </c>
      <c r="V27" s="12"/>
    </row>
    <row r="28" spans="1:22" x14ac:dyDescent="0.35">
      <c r="A28" s="1" t="s">
        <v>222</v>
      </c>
      <c r="B28" s="1" t="s">
        <v>487</v>
      </c>
      <c r="C28" s="1" t="s">
        <v>488</v>
      </c>
      <c r="D28" s="1" t="s">
        <v>232</v>
      </c>
      <c r="E28" s="1" t="s">
        <v>228</v>
      </c>
      <c r="F28" s="4"/>
      <c r="G28" s="4">
        <v>44994</v>
      </c>
      <c r="H28" s="5"/>
      <c r="I28" s="5"/>
      <c r="J28" s="5"/>
      <c r="K28" s="5"/>
      <c r="L28" s="5"/>
      <c r="M28" s="5"/>
      <c r="N28" s="5"/>
      <c r="O28" s="5"/>
      <c r="P28" s="5"/>
      <c r="Q28" s="5">
        <v>6492257.2000000002</v>
      </c>
      <c r="R28" s="5">
        <v>549498.5</v>
      </c>
      <c r="S28" s="5">
        <v>821023</v>
      </c>
      <c r="T28" s="5">
        <v>1752022</v>
      </c>
      <c r="U28" s="5">
        <v>9614800.6999999993</v>
      </c>
      <c r="V28" s="12"/>
    </row>
    <row r="29" spans="1:22" x14ac:dyDescent="0.35">
      <c r="A29" s="1" t="s">
        <v>250</v>
      </c>
      <c r="B29" s="1" t="s">
        <v>608</v>
      </c>
      <c r="C29" s="1" t="s">
        <v>609</v>
      </c>
      <c r="D29" s="1" t="s">
        <v>237</v>
      </c>
      <c r="E29" s="1" t="s">
        <v>228</v>
      </c>
      <c r="F29" s="4"/>
      <c r="G29" s="4">
        <v>44998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>
        <v>39893584</v>
      </c>
      <c r="S29" s="5"/>
      <c r="T29" s="5"/>
      <c r="U29" s="5">
        <v>39893584</v>
      </c>
      <c r="V29" s="12"/>
    </row>
    <row r="30" spans="1:22" x14ac:dyDescent="0.35">
      <c r="A30" s="1" t="s">
        <v>250</v>
      </c>
      <c r="B30" s="1" t="s">
        <v>421</v>
      </c>
      <c r="C30" s="1" t="s">
        <v>422</v>
      </c>
      <c r="D30" s="1" t="s">
        <v>232</v>
      </c>
      <c r="E30" s="1" t="s">
        <v>228</v>
      </c>
      <c r="F30" s="4"/>
      <c r="G30" s="4">
        <v>44998</v>
      </c>
      <c r="H30" s="5"/>
      <c r="I30" s="5"/>
      <c r="J30" s="5"/>
      <c r="K30" s="5"/>
      <c r="L30" s="5"/>
      <c r="M30" s="5"/>
      <c r="N30" s="5"/>
      <c r="O30" s="5"/>
      <c r="P30" s="5"/>
      <c r="Q30" s="5">
        <v>966992.5</v>
      </c>
      <c r="R30" s="5">
        <v>7242612.5</v>
      </c>
      <c r="S30" s="5"/>
      <c r="T30" s="5"/>
      <c r="U30" s="5">
        <v>8209605</v>
      </c>
      <c r="V30" s="12"/>
    </row>
    <row r="31" spans="1:22" x14ac:dyDescent="0.35">
      <c r="A31" s="1" t="s">
        <v>250</v>
      </c>
      <c r="B31" s="1" t="s">
        <v>423</v>
      </c>
      <c r="C31" s="1" t="s">
        <v>424</v>
      </c>
      <c r="D31" s="1" t="s">
        <v>232</v>
      </c>
      <c r="E31" s="1" t="s">
        <v>225</v>
      </c>
      <c r="F31" s="4">
        <f>VLOOKUP(B31,'[1]AD Structure'!$P:$U,6,0)</f>
        <v>45199</v>
      </c>
      <c r="G31" s="4">
        <v>44998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>
        <v>782092.80000000005</v>
      </c>
      <c r="S31" s="5"/>
      <c r="T31" s="5"/>
      <c r="U31" s="5">
        <v>782092.80000000005</v>
      </c>
      <c r="V31" s="12"/>
    </row>
    <row r="32" spans="1:22" x14ac:dyDescent="0.35">
      <c r="A32" s="1" t="s">
        <v>250</v>
      </c>
      <c r="B32" s="1" t="s">
        <v>425</v>
      </c>
      <c r="C32" s="1" t="s">
        <v>426</v>
      </c>
      <c r="D32" s="1" t="s">
        <v>232</v>
      </c>
      <c r="E32" s="1" t="s">
        <v>228</v>
      </c>
      <c r="F32" s="4"/>
      <c r="G32" s="4">
        <v>44998</v>
      </c>
      <c r="H32" s="5"/>
      <c r="I32" s="5"/>
      <c r="J32" s="5"/>
      <c r="K32" s="5"/>
      <c r="L32" s="5"/>
      <c r="M32" s="5"/>
      <c r="N32" s="5"/>
      <c r="O32" s="5"/>
      <c r="P32" s="5"/>
      <c r="Q32" s="5">
        <v>232040</v>
      </c>
      <c r="R32" s="5"/>
      <c r="S32" s="5"/>
      <c r="T32" s="5"/>
      <c r="U32" s="5">
        <v>232040</v>
      </c>
      <c r="V32" s="12"/>
    </row>
    <row r="33" spans="1:22" x14ac:dyDescent="0.35">
      <c r="A33" s="1" t="s">
        <v>250</v>
      </c>
      <c r="B33" s="1" t="s">
        <v>427</v>
      </c>
      <c r="C33" s="1" t="s">
        <v>428</v>
      </c>
      <c r="D33" s="1" t="s">
        <v>232</v>
      </c>
      <c r="E33" s="1" t="s">
        <v>228</v>
      </c>
      <c r="F33" s="4"/>
      <c r="G33" s="4">
        <v>44998</v>
      </c>
      <c r="H33" s="5"/>
      <c r="I33" s="5"/>
      <c r="J33" s="5"/>
      <c r="K33" s="5"/>
      <c r="L33" s="5"/>
      <c r="M33" s="5"/>
      <c r="N33" s="5"/>
      <c r="O33" s="5"/>
      <c r="P33" s="5"/>
      <c r="Q33" s="5">
        <v>926847.5</v>
      </c>
      <c r="R33" s="5">
        <v>3411795.75</v>
      </c>
      <c r="S33" s="5">
        <v>693740</v>
      </c>
      <c r="T33" s="5"/>
      <c r="U33" s="5">
        <v>5032383.25</v>
      </c>
      <c r="V33" s="12"/>
    </row>
    <row r="34" spans="1:22" x14ac:dyDescent="0.35">
      <c r="A34" s="1" t="s">
        <v>257</v>
      </c>
      <c r="B34" s="1" t="s">
        <v>619</v>
      </c>
      <c r="C34" s="1" t="s">
        <v>620</v>
      </c>
      <c r="D34" s="1" t="s">
        <v>237</v>
      </c>
      <c r="E34" s="1" t="s">
        <v>228</v>
      </c>
      <c r="F34" s="4"/>
      <c r="G34" s="4">
        <v>44998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>
        <v>9860281.6799999997</v>
      </c>
      <c r="S34" s="5"/>
      <c r="T34" s="5"/>
      <c r="U34" s="5">
        <v>9860281.6799999997</v>
      </c>
      <c r="V34" s="12"/>
    </row>
    <row r="35" spans="1:22" x14ac:dyDescent="0.35">
      <c r="A35" s="1" t="s">
        <v>250</v>
      </c>
      <c r="B35" s="1" t="s">
        <v>429</v>
      </c>
      <c r="C35" s="1" t="s">
        <v>430</v>
      </c>
      <c r="D35" s="1" t="s">
        <v>227</v>
      </c>
      <c r="E35" s="1" t="s">
        <v>228</v>
      </c>
      <c r="F35" s="4"/>
      <c r="G35" s="4">
        <v>45001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>
        <v>916250</v>
      </c>
      <c r="S35" s="5">
        <v>930000</v>
      </c>
      <c r="T35" s="5"/>
      <c r="U35" s="5">
        <v>1846250</v>
      </c>
      <c r="V35" s="12"/>
    </row>
    <row r="36" spans="1:22" x14ac:dyDescent="0.35">
      <c r="A36" s="1" t="s">
        <v>250</v>
      </c>
      <c r="B36" s="1" t="s">
        <v>431</v>
      </c>
      <c r="C36" s="1" t="s">
        <v>432</v>
      </c>
      <c r="D36" s="1" t="s">
        <v>232</v>
      </c>
      <c r="E36" s="1" t="s">
        <v>228</v>
      </c>
      <c r="F36" s="4"/>
      <c r="G36" s="4">
        <v>45001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>
        <v>640000</v>
      </c>
      <c r="S36" s="5">
        <v>602565</v>
      </c>
      <c r="T36" s="5"/>
      <c r="U36" s="5">
        <v>1242565</v>
      </c>
      <c r="V36" s="12"/>
    </row>
    <row r="37" spans="1:22" x14ac:dyDescent="0.35">
      <c r="A37" s="1" t="s">
        <v>257</v>
      </c>
      <c r="B37" s="1" t="s">
        <v>458</v>
      </c>
      <c r="C37" s="1" t="s">
        <v>459</v>
      </c>
      <c r="D37" s="1" t="s">
        <v>232</v>
      </c>
      <c r="E37" s="1" t="s">
        <v>228</v>
      </c>
      <c r="F37" s="4"/>
      <c r="G37" s="4">
        <v>45001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>
        <v>381288.32</v>
      </c>
      <c r="S37" s="5"/>
      <c r="T37" s="5"/>
      <c r="U37" s="5">
        <v>381288.32</v>
      </c>
      <c r="V37" s="12"/>
    </row>
    <row r="38" spans="1:22" x14ac:dyDescent="0.35">
      <c r="A38" s="1" t="s">
        <v>250</v>
      </c>
      <c r="B38" s="1" t="s">
        <v>610</v>
      </c>
      <c r="C38" s="1" t="s">
        <v>611</v>
      </c>
      <c r="D38" s="1" t="s">
        <v>234</v>
      </c>
      <c r="E38" s="1" t="s">
        <v>228</v>
      </c>
      <c r="F38" s="4"/>
      <c r="G38" s="4">
        <v>45005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259500.48</v>
      </c>
      <c r="S38" s="5"/>
      <c r="T38" s="5"/>
      <c r="U38" s="5">
        <v>259500.48</v>
      </c>
      <c r="V38" s="12"/>
    </row>
    <row r="39" spans="1:22" x14ac:dyDescent="0.35">
      <c r="A39" s="1" t="s">
        <v>250</v>
      </c>
      <c r="B39" s="1" t="s">
        <v>433</v>
      </c>
      <c r="C39" s="1" t="s">
        <v>434</v>
      </c>
      <c r="D39" s="1" t="s">
        <v>232</v>
      </c>
      <c r="E39" s="1" t="s">
        <v>225</v>
      </c>
      <c r="F39" s="4">
        <f>VLOOKUP(B39,'[1]AD Structure'!$P:$U,6,0)</f>
        <v>45139</v>
      </c>
      <c r="G39" s="4">
        <v>45005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450963.20000000001</v>
      </c>
      <c r="S39" s="5"/>
      <c r="T39" s="5"/>
      <c r="U39" s="5">
        <v>450963.20000000001</v>
      </c>
      <c r="V39" s="12"/>
    </row>
    <row r="40" spans="1:22" x14ac:dyDescent="0.35">
      <c r="A40" s="1" t="s">
        <v>241</v>
      </c>
      <c r="B40" s="1" t="s">
        <v>400</v>
      </c>
      <c r="C40" s="1" t="s">
        <v>401</v>
      </c>
      <c r="D40" s="1" t="s">
        <v>232</v>
      </c>
      <c r="E40" s="1" t="s">
        <v>228</v>
      </c>
      <c r="F40" s="4"/>
      <c r="G40" s="4">
        <v>45005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v>440355</v>
      </c>
      <c r="T40" s="5"/>
      <c r="U40" s="5">
        <v>440355</v>
      </c>
      <c r="V40" s="12"/>
    </row>
    <row r="41" spans="1:22" x14ac:dyDescent="0.35">
      <c r="A41" s="1" t="s">
        <v>229</v>
      </c>
      <c r="B41" s="1" t="s">
        <v>648</v>
      </c>
      <c r="C41" s="1" t="s">
        <v>649</v>
      </c>
      <c r="D41" s="1" t="s">
        <v>237</v>
      </c>
      <c r="E41" s="1" t="s">
        <v>228</v>
      </c>
      <c r="F41" s="4"/>
      <c r="G41" s="4">
        <v>45005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288310.75199999998</v>
      </c>
      <c r="S41" s="5"/>
      <c r="T41" s="5"/>
      <c r="U41" s="5">
        <v>288310.75199999998</v>
      </c>
      <c r="V41" s="12"/>
    </row>
    <row r="42" spans="1:22" x14ac:dyDescent="0.35">
      <c r="A42" s="1" t="s">
        <v>229</v>
      </c>
      <c r="B42" s="1" t="s">
        <v>582</v>
      </c>
      <c r="C42" s="1" t="s">
        <v>583</v>
      </c>
      <c r="D42" s="1" t="s">
        <v>227</v>
      </c>
      <c r="E42" s="1" t="s">
        <v>228</v>
      </c>
      <c r="F42" s="4"/>
      <c r="G42" s="4">
        <v>45005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9654404.6999999993</v>
      </c>
      <c r="S42" s="5">
        <v>8589071.5</v>
      </c>
      <c r="T42" s="5"/>
      <c r="U42" s="5">
        <v>18243476.199999999</v>
      </c>
      <c r="V42" s="12"/>
    </row>
    <row r="43" spans="1:22" x14ac:dyDescent="0.35">
      <c r="A43" s="1" t="s">
        <v>499</v>
      </c>
      <c r="B43" s="1" t="s">
        <v>629</v>
      </c>
      <c r="C43" s="1" t="s">
        <v>630</v>
      </c>
      <c r="D43" s="1" t="s">
        <v>234</v>
      </c>
      <c r="E43" s="1" t="s">
        <v>228</v>
      </c>
      <c r="F43" s="4"/>
      <c r="G43" s="4">
        <v>45008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295885.68</v>
      </c>
      <c r="S43" s="5"/>
      <c r="T43" s="5"/>
      <c r="U43" s="5">
        <v>295885.68</v>
      </c>
      <c r="V43" s="12"/>
    </row>
    <row r="44" spans="1:22" x14ac:dyDescent="0.35">
      <c r="A44" s="1" t="s">
        <v>235</v>
      </c>
      <c r="B44" s="1" t="s">
        <v>640</v>
      </c>
      <c r="C44" s="1" t="s">
        <v>641</v>
      </c>
      <c r="D44" s="1" t="s">
        <v>237</v>
      </c>
      <c r="E44" s="1" t="s">
        <v>228</v>
      </c>
      <c r="F44" s="4"/>
      <c r="G44" s="4">
        <v>45008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324082.152</v>
      </c>
      <c r="S44" s="5"/>
      <c r="T44" s="5"/>
      <c r="U44" s="5">
        <v>324082.152</v>
      </c>
      <c r="V44" s="12"/>
    </row>
    <row r="45" spans="1:22" x14ac:dyDescent="0.35">
      <c r="A45" s="1" t="s">
        <v>235</v>
      </c>
      <c r="B45" s="1" t="s">
        <v>539</v>
      </c>
      <c r="C45" s="1" t="s">
        <v>540</v>
      </c>
      <c r="D45" s="1" t="s">
        <v>232</v>
      </c>
      <c r="E45" s="1" t="s">
        <v>228</v>
      </c>
      <c r="F45" s="4"/>
      <c r="G45" s="4">
        <v>45008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3340082.2</v>
      </c>
      <c r="S45" s="5">
        <v>317357.25</v>
      </c>
      <c r="T45" s="5"/>
      <c r="U45" s="5">
        <v>3657439.45</v>
      </c>
      <c r="V45" s="12"/>
    </row>
    <row r="46" spans="1:22" x14ac:dyDescent="0.35">
      <c r="A46" s="1" t="s">
        <v>235</v>
      </c>
      <c r="B46" s="1" t="s">
        <v>541</v>
      </c>
      <c r="C46" s="1" t="s">
        <v>542</v>
      </c>
      <c r="D46" s="1" t="s">
        <v>232</v>
      </c>
      <c r="E46" s="1" t="s">
        <v>228</v>
      </c>
      <c r="F46" s="4"/>
      <c r="G46" s="4">
        <v>45008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429664</v>
      </c>
      <c r="S46" s="5"/>
      <c r="T46" s="5"/>
      <c r="U46" s="5">
        <v>429664</v>
      </c>
      <c r="V46" s="12"/>
    </row>
    <row r="47" spans="1:22" x14ac:dyDescent="0.35">
      <c r="A47" s="1" t="s">
        <v>235</v>
      </c>
      <c r="B47" s="1" t="s">
        <v>543</v>
      </c>
      <c r="C47" s="1" t="s">
        <v>544</v>
      </c>
      <c r="D47" s="1" t="s">
        <v>227</v>
      </c>
      <c r="E47" s="1" t="s">
        <v>228</v>
      </c>
      <c r="F47" s="4"/>
      <c r="G47" s="4">
        <v>45008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25372981.5</v>
      </c>
      <c r="S47" s="5">
        <v>9651488</v>
      </c>
      <c r="T47" s="5"/>
      <c r="U47" s="5">
        <v>35024469.5</v>
      </c>
      <c r="V47" s="12"/>
    </row>
    <row r="48" spans="1:22" x14ac:dyDescent="0.35">
      <c r="A48" s="1" t="s">
        <v>499</v>
      </c>
      <c r="B48" s="1" t="s">
        <v>631</v>
      </c>
      <c r="C48" s="1" t="s">
        <v>632</v>
      </c>
      <c r="D48" s="1" t="s">
        <v>234</v>
      </c>
      <c r="E48" s="1" t="s">
        <v>228</v>
      </c>
      <c r="F48" s="4"/>
      <c r="G48" s="4">
        <v>45012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>
        <v>16679025.979999999</v>
      </c>
      <c r="S48" s="5"/>
      <c r="T48" s="5"/>
      <c r="U48" s="5">
        <v>16679025.979999999</v>
      </c>
      <c r="V48" s="12"/>
    </row>
    <row r="49" spans="1:22" x14ac:dyDescent="0.35">
      <c r="A49" s="1" t="s">
        <v>250</v>
      </c>
      <c r="B49" s="1" t="s">
        <v>612</v>
      </c>
      <c r="C49" s="1" t="s">
        <v>613</v>
      </c>
      <c r="D49" s="1" t="s">
        <v>237</v>
      </c>
      <c r="E49" s="1" t="s">
        <v>228</v>
      </c>
      <c r="F49" s="4"/>
      <c r="G49" s="4">
        <v>45012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>
        <v>4454235.5999999996</v>
      </c>
      <c r="S49" s="5"/>
      <c r="T49" s="5"/>
      <c r="U49" s="5">
        <v>4454235.5999999996</v>
      </c>
      <c r="V49" s="12"/>
    </row>
    <row r="50" spans="1:22" x14ac:dyDescent="0.35">
      <c r="A50" s="1" t="s">
        <v>250</v>
      </c>
      <c r="B50" s="1" t="s">
        <v>614</v>
      </c>
      <c r="C50" s="1" t="s">
        <v>615</v>
      </c>
      <c r="D50" s="1" t="s">
        <v>237</v>
      </c>
      <c r="E50" s="1" t="s">
        <v>228</v>
      </c>
      <c r="F50" s="4"/>
      <c r="G50" s="4">
        <v>45012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>
        <v>28820881.75</v>
      </c>
      <c r="S50" s="5"/>
      <c r="T50" s="5"/>
      <c r="U50" s="5">
        <v>28820881.75</v>
      </c>
      <c r="V50" s="12"/>
    </row>
    <row r="51" spans="1:22" x14ac:dyDescent="0.35">
      <c r="A51" s="1" t="s">
        <v>250</v>
      </c>
      <c r="B51" s="1" t="s">
        <v>435</v>
      </c>
      <c r="C51" s="1" t="s">
        <v>436</v>
      </c>
      <c r="D51" s="1" t="s">
        <v>232</v>
      </c>
      <c r="E51" s="1" t="s">
        <v>228</v>
      </c>
      <c r="F51" s="4"/>
      <c r="G51" s="4">
        <v>45012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>
        <v>3565916.9</v>
      </c>
      <c r="S51" s="5">
        <v>7716020</v>
      </c>
      <c r="T51" s="5"/>
      <c r="U51" s="5">
        <v>11281936.9</v>
      </c>
      <c r="V51" s="12"/>
    </row>
    <row r="52" spans="1:22" x14ac:dyDescent="0.35">
      <c r="A52" s="1" t="s">
        <v>235</v>
      </c>
      <c r="B52" s="1" t="s">
        <v>545</v>
      </c>
      <c r="C52" s="1" t="s">
        <v>546</v>
      </c>
      <c r="D52" s="1" t="s">
        <v>232</v>
      </c>
      <c r="E52" s="1" t="s">
        <v>228</v>
      </c>
      <c r="F52" s="4"/>
      <c r="G52" s="4">
        <v>45012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>
        <v>544192</v>
      </c>
      <c r="S52" s="5">
        <v>660285</v>
      </c>
      <c r="T52" s="5"/>
      <c r="U52" s="5">
        <v>1204477</v>
      </c>
      <c r="V52" s="12"/>
    </row>
    <row r="53" spans="1:22" x14ac:dyDescent="0.35">
      <c r="A53" s="1" t="s">
        <v>257</v>
      </c>
      <c r="B53" s="1" t="s">
        <v>460</v>
      </c>
      <c r="C53" s="1" t="s">
        <v>461</v>
      </c>
      <c r="D53" s="1" t="s">
        <v>232</v>
      </c>
      <c r="E53" s="1" t="s">
        <v>228</v>
      </c>
      <c r="F53" s="4"/>
      <c r="G53" s="4">
        <v>45012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>
        <v>13123595.1</v>
      </c>
      <c r="S53" s="5">
        <v>11068820.75</v>
      </c>
      <c r="T53" s="5"/>
      <c r="U53" s="5">
        <v>24192415.850000001</v>
      </c>
      <c r="V53" s="12"/>
    </row>
    <row r="54" spans="1:22" x14ac:dyDescent="0.35">
      <c r="A54" s="1" t="s">
        <v>257</v>
      </c>
      <c r="B54" s="1" t="s">
        <v>462</v>
      </c>
      <c r="C54" s="1" t="s">
        <v>463</v>
      </c>
      <c r="D54" s="1" t="s">
        <v>232</v>
      </c>
      <c r="E54" s="1" t="s">
        <v>228</v>
      </c>
      <c r="F54" s="4"/>
      <c r="G54" s="4">
        <v>45012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>
        <v>7750372</v>
      </c>
      <c r="S54" s="5">
        <v>9667913.8000000007</v>
      </c>
      <c r="T54" s="5"/>
      <c r="U54" s="5">
        <v>17418285.800000001</v>
      </c>
      <c r="V54" s="12"/>
    </row>
    <row r="55" spans="1:22" x14ac:dyDescent="0.35">
      <c r="A55" s="1" t="s">
        <v>243</v>
      </c>
      <c r="B55" s="1" t="s">
        <v>408</v>
      </c>
      <c r="C55" s="1" t="s">
        <v>409</v>
      </c>
      <c r="D55" s="1" t="s">
        <v>232</v>
      </c>
      <c r="E55" s="1" t="s">
        <v>228</v>
      </c>
      <c r="F55" s="4"/>
      <c r="G55" s="4">
        <v>45015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>
        <v>895974.40000000002</v>
      </c>
      <c r="S55" s="5">
        <v>730355</v>
      </c>
      <c r="T55" s="5"/>
      <c r="U55" s="5">
        <v>1626329.4</v>
      </c>
      <c r="V55" s="12"/>
    </row>
    <row r="56" spans="1:22" x14ac:dyDescent="0.35">
      <c r="A56" s="1" t="s">
        <v>250</v>
      </c>
      <c r="B56" s="1" t="s">
        <v>437</v>
      </c>
      <c r="C56" s="1" t="s">
        <v>438</v>
      </c>
      <c r="D56" s="1" t="s">
        <v>232</v>
      </c>
      <c r="E56" s="1" t="s">
        <v>228</v>
      </c>
      <c r="F56" s="4"/>
      <c r="G56" s="4">
        <v>45015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>
        <v>9122309.4000000004</v>
      </c>
      <c r="S56" s="5">
        <v>36977626.25</v>
      </c>
      <c r="T56" s="5">
        <v>484325</v>
      </c>
      <c r="U56" s="5">
        <v>46584260.649999999</v>
      </c>
      <c r="V56" s="12"/>
    </row>
    <row r="57" spans="1:22" x14ac:dyDescent="0.35">
      <c r="A57" s="1" t="s">
        <v>257</v>
      </c>
      <c r="B57" s="1" t="s">
        <v>464</v>
      </c>
      <c r="C57" s="1" t="s">
        <v>465</v>
      </c>
      <c r="D57" s="1" t="s">
        <v>232</v>
      </c>
      <c r="E57" s="1" t="s">
        <v>228</v>
      </c>
      <c r="F57" s="4"/>
      <c r="G57" s="4">
        <v>45015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>
        <v>871521.92</v>
      </c>
      <c r="S57" s="5">
        <v>670839.5</v>
      </c>
      <c r="T57" s="5"/>
      <c r="U57" s="5">
        <v>1542361.42</v>
      </c>
      <c r="V57" s="12"/>
    </row>
    <row r="58" spans="1:22" x14ac:dyDescent="0.35">
      <c r="A58" s="1" t="s">
        <v>499</v>
      </c>
      <c r="B58" s="1" t="s">
        <v>500</v>
      </c>
      <c r="C58" s="1" t="s">
        <v>501</v>
      </c>
      <c r="D58" s="1" t="s">
        <v>227</v>
      </c>
      <c r="E58" s="1" t="s">
        <v>228</v>
      </c>
      <c r="F58" s="4"/>
      <c r="G58" s="4">
        <v>45019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>
        <v>809062.40000000002</v>
      </c>
      <c r="S58" s="5">
        <v>870275</v>
      </c>
      <c r="T58" s="5"/>
      <c r="U58" s="5">
        <v>1679337.4</v>
      </c>
      <c r="V58" s="12"/>
    </row>
    <row r="59" spans="1:22" x14ac:dyDescent="0.35">
      <c r="A59" s="1" t="s">
        <v>241</v>
      </c>
      <c r="B59" s="1" t="s">
        <v>402</v>
      </c>
      <c r="C59" s="1" t="s">
        <v>403</v>
      </c>
      <c r="D59" s="1" t="s">
        <v>232</v>
      </c>
      <c r="E59" s="1" t="s">
        <v>228</v>
      </c>
      <c r="F59" s="4"/>
      <c r="G59" s="4">
        <v>45019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>
        <v>457037</v>
      </c>
      <c r="S59" s="5">
        <v>3057061.6</v>
      </c>
      <c r="T59" s="5"/>
      <c r="U59" s="5">
        <v>3514098.6</v>
      </c>
      <c r="V59" s="12"/>
    </row>
    <row r="60" spans="1:22" x14ac:dyDescent="0.35">
      <c r="A60" s="1" t="s">
        <v>243</v>
      </c>
      <c r="B60" s="1" t="s">
        <v>410</v>
      </c>
      <c r="C60" s="1" t="s">
        <v>411</v>
      </c>
      <c r="D60" s="1" t="s">
        <v>232</v>
      </c>
      <c r="E60" s="1" t="s">
        <v>228</v>
      </c>
      <c r="F60" s="4"/>
      <c r="G60" s="4">
        <v>45019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>
        <v>123417.60000000001</v>
      </c>
      <c r="S60" s="5">
        <v>545660</v>
      </c>
      <c r="T60" s="5"/>
      <c r="U60" s="5">
        <v>669077.6</v>
      </c>
      <c r="V60" s="12"/>
    </row>
    <row r="61" spans="1:22" x14ac:dyDescent="0.35">
      <c r="A61" s="1" t="s">
        <v>250</v>
      </c>
      <c r="B61" s="1" t="s">
        <v>439</v>
      </c>
      <c r="C61" s="1" t="s">
        <v>440</v>
      </c>
      <c r="D61" s="1" t="s">
        <v>232</v>
      </c>
      <c r="E61" s="1" t="s">
        <v>228</v>
      </c>
      <c r="F61" s="4"/>
      <c r="G61" s="4">
        <v>45019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>
        <v>375345</v>
      </c>
      <c r="S61" s="5">
        <v>623395</v>
      </c>
      <c r="T61" s="5"/>
      <c r="U61" s="5">
        <v>998740</v>
      </c>
      <c r="V61" s="12"/>
    </row>
    <row r="62" spans="1:22" x14ac:dyDescent="0.35">
      <c r="A62" s="1" t="s">
        <v>239</v>
      </c>
      <c r="B62" s="1" t="s">
        <v>562</v>
      </c>
      <c r="C62" s="1" t="s">
        <v>563</v>
      </c>
      <c r="D62" s="1" t="s">
        <v>232</v>
      </c>
      <c r="E62" s="1" t="s">
        <v>228</v>
      </c>
      <c r="F62" s="4"/>
      <c r="G62" s="4">
        <v>45019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>
        <v>32197203</v>
      </c>
      <c r="T62" s="5"/>
      <c r="U62" s="5">
        <v>32197203</v>
      </c>
      <c r="V62" s="12"/>
    </row>
    <row r="63" spans="1:22" x14ac:dyDescent="0.35">
      <c r="A63" s="1" t="s">
        <v>499</v>
      </c>
      <c r="B63" s="1" t="s">
        <v>633</v>
      </c>
      <c r="C63" s="1" t="s">
        <v>634</v>
      </c>
      <c r="D63" s="1" t="s">
        <v>234</v>
      </c>
      <c r="E63" s="1" t="s">
        <v>228</v>
      </c>
      <c r="F63" s="4"/>
      <c r="G63" s="4">
        <v>45022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>
        <v>94000</v>
      </c>
      <c r="S63" s="5"/>
      <c r="T63" s="5"/>
      <c r="U63" s="5">
        <v>94000</v>
      </c>
      <c r="V63" s="12"/>
    </row>
    <row r="64" spans="1:22" x14ac:dyDescent="0.35">
      <c r="A64" s="1" t="s">
        <v>235</v>
      </c>
      <c r="B64" s="1" t="s">
        <v>547</v>
      </c>
      <c r="C64" s="1" t="s">
        <v>548</v>
      </c>
      <c r="D64" s="1" t="s">
        <v>232</v>
      </c>
      <c r="E64" s="1" t="s">
        <v>228</v>
      </c>
      <c r="F64" s="4"/>
      <c r="G64" s="4">
        <v>45022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>
        <v>46275028.799999997</v>
      </c>
      <c r="S64" s="5">
        <v>68734516.900000006</v>
      </c>
      <c r="T64" s="5"/>
      <c r="U64" s="5">
        <v>115009545.7</v>
      </c>
      <c r="V64" s="12"/>
    </row>
    <row r="65" spans="1:22" x14ac:dyDescent="0.35">
      <c r="A65" s="1" t="s">
        <v>257</v>
      </c>
      <c r="B65" s="1" t="s">
        <v>466</v>
      </c>
      <c r="C65" s="1" t="s">
        <v>467</v>
      </c>
      <c r="D65" s="1" t="s">
        <v>232</v>
      </c>
      <c r="E65" s="1" t="s">
        <v>228</v>
      </c>
      <c r="F65" s="4"/>
      <c r="G65" s="4">
        <v>45022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>
        <v>691731.2</v>
      </c>
      <c r="S65" s="5">
        <v>640000</v>
      </c>
      <c r="T65" s="5">
        <v>659515</v>
      </c>
      <c r="U65" s="5">
        <v>1991246.2</v>
      </c>
      <c r="V65" s="12"/>
    </row>
    <row r="66" spans="1:22" x14ac:dyDescent="0.35">
      <c r="A66" s="1" t="s">
        <v>499</v>
      </c>
      <c r="B66" s="1" t="s">
        <v>502</v>
      </c>
      <c r="C66" s="1" t="s">
        <v>503</v>
      </c>
      <c r="D66" s="1" t="s">
        <v>227</v>
      </c>
      <c r="E66" s="1" t="s">
        <v>228</v>
      </c>
      <c r="F66" s="4"/>
      <c r="G66" s="4">
        <v>45023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>
        <v>640000</v>
      </c>
      <c r="S66" s="5">
        <v>920300</v>
      </c>
      <c r="T66" s="5"/>
      <c r="U66" s="5">
        <v>1560300</v>
      </c>
      <c r="V66" s="12"/>
    </row>
    <row r="67" spans="1:22" x14ac:dyDescent="0.35">
      <c r="A67" s="1" t="s">
        <v>259</v>
      </c>
      <c r="B67" s="1" t="s">
        <v>635</v>
      </c>
      <c r="C67" s="1" t="s">
        <v>636</v>
      </c>
      <c r="D67" s="1" t="s">
        <v>237</v>
      </c>
      <c r="E67" s="1" t="s">
        <v>228</v>
      </c>
      <c r="F67" s="4"/>
      <c r="G67" s="4">
        <v>45026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>
        <v>55293253.75</v>
      </c>
      <c r="S67" s="5"/>
      <c r="T67" s="5"/>
      <c r="U67" s="5">
        <v>55293253.75</v>
      </c>
      <c r="V67" s="12"/>
    </row>
    <row r="68" spans="1:22" x14ac:dyDescent="0.35">
      <c r="A68" s="1" t="s">
        <v>259</v>
      </c>
      <c r="B68" s="1" t="s">
        <v>637</v>
      </c>
      <c r="C68" s="1" t="s">
        <v>638</v>
      </c>
      <c r="D68" s="1" t="s">
        <v>232</v>
      </c>
      <c r="E68" s="1" t="s">
        <v>225</v>
      </c>
      <c r="F68" s="4">
        <f>VLOOKUP(B68,'[1]AD Structure'!$P:$U,6,0)</f>
        <v>45132</v>
      </c>
      <c r="G68" s="4">
        <v>45026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8278581.2000000002</v>
      </c>
      <c r="S68" s="5"/>
      <c r="T68" s="5"/>
      <c r="U68" s="5">
        <v>8278581.2000000002</v>
      </c>
      <c r="V68" s="12"/>
    </row>
    <row r="69" spans="1:22" x14ac:dyDescent="0.35">
      <c r="A69" s="1" t="s">
        <v>499</v>
      </c>
      <c r="B69" s="1" t="s">
        <v>504</v>
      </c>
      <c r="C69" s="1" t="s">
        <v>505</v>
      </c>
      <c r="D69" s="1" t="s">
        <v>227</v>
      </c>
      <c r="E69" s="1" t="s">
        <v>228</v>
      </c>
      <c r="F69" s="4"/>
      <c r="G69" s="4">
        <v>45026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>
        <v>1074310.3999999999</v>
      </c>
      <c r="S69" s="5"/>
      <c r="T69" s="5"/>
      <c r="U69" s="5">
        <v>1074310.3999999999</v>
      </c>
      <c r="V69" s="12"/>
    </row>
    <row r="70" spans="1:22" x14ac:dyDescent="0.35">
      <c r="A70" s="1" t="s">
        <v>499</v>
      </c>
      <c r="B70" s="1" t="s">
        <v>506</v>
      </c>
      <c r="C70" s="1" t="s">
        <v>507</v>
      </c>
      <c r="D70" s="1" t="s">
        <v>232</v>
      </c>
      <c r="E70" s="1" t="s">
        <v>228</v>
      </c>
      <c r="F70" s="4"/>
      <c r="G70" s="4">
        <v>45026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>
        <v>8624752.8000000007</v>
      </c>
      <c r="S70" s="5">
        <v>5431560.75</v>
      </c>
      <c r="T70" s="5"/>
      <c r="U70" s="5">
        <v>14056313.550000001</v>
      </c>
      <c r="V70" s="12"/>
    </row>
    <row r="71" spans="1:22" x14ac:dyDescent="0.35">
      <c r="A71" s="1" t="s">
        <v>250</v>
      </c>
      <c r="B71" s="1" t="s">
        <v>441</v>
      </c>
      <c r="C71" s="1" t="s">
        <v>442</v>
      </c>
      <c r="D71" s="1" t="s">
        <v>232</v>
      </c>
      <c r="E71" s="1" t="s">
        <v>228</v>
      </c>
      <c r="F71" s="4"/>
      <c r="G71" s="4">
        <v>45026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>
        <v>3464500</v>
      </c>
      <c r="S71" s="5">
        <v>950000</v>
      </c>
      <c r="T71" s="5"/>
      <c r="U71" s="5">
        <v>4414500</v>
      </c>
      <c r="V71" s="12"/>
    </row>
    <row r="72" spans="1:22" x14ac:dyDescent="0.35">
      <c r="A72" s="1" t="s">
        <v>257</v>
      </c>
      <c r="B72" s="1" t="s">
        <v>468</v>
      </c>
      <c r="C72" s="1" t="s">
        <v>469</v>
      </c>
      <c r="D72" s="1" t="s">
        <v>232</v>
      </c>
      <c r="E72" s="1" t="s">
        <v>228</v>
      </c>
      <c r="F72" s="4"/>
      <c r="G72" s="4">
        <v>45026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>
        <v>33493387.199999999</v>
      </c>
      <c r="S72" s="5">
        <v>34958866</v>
      </c>
      <c r="T72" s="5">
        <v>872645</v>
      </c>
      <c r="U72" s="5">
        <v>69324898.200000003</v>
      </c>
      <c r="V72" s="12"/>
    </row>
    <row r="73" spans="1:22" x14ac:dyDescent="0.35">
      <c r="A73" s="1" t="s">
        <v>257</v>
      </c>
      <c r="B73" s="1" t="s">
        <v>470</v>
      </c>
      <c r="C73" s="1" t="s">
        <v>471</v>
      </c>
      <c r="D73" s="1" t="s">
        <v>232</v>
      </c>
      <c r="E73" s="1" t="s">
        <v>228</v>
      </c>
      <c r="F73" s="4"/>
      <c r="G73" s="4">
        <v>45026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>
        <v>144550</v>
      </c>
      <c r="S73" s="5"/>
      <c r="T73" s="5"/>
      <c r="U73" s="5">
        <v>144550</v>
      </c>
      <c r="V73" s="12"/>
    </row>
    <row r="74" spans="1:22" x14ac:dyDescent="0.35">
      <c r="A74" s="1" t="s">
        <v>222</v>
      </c>
      <c r="B74" s="1" t="s">
        <v>489</v>
      </c>
      <c r="C74" s="1" t="s">
        <v>490</v>
      </c>
      <c r="D74" s="1" t="s">
        <v>232</v>
      </c>
      <c r="E74" s="1" t="s">
        <v>228</v>
      </c>
      <c r="F74" s="4"/>
      <c r="G74" s="4">
        <v>45033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>
        <v>355000</v>
      </c>
      <c r="T74" s="5"/>
      <c r="U74" s="5">
        <v>355000</v>
      </c>
      <c r="V74" s="12"/>
    </row>
    <row r="75" spans="1:22" x14ac:dyDescent="0.35">
      <c r="A75" s="1" t="s">
        <v>259</v>
      </c>
      <c r="B75" s="1" t="s">
        <v>522</v>
      </c>
      <c r="C75" s="1" t="s">
        <v>286</v>
      </c>
      <c r="D75" s="1" t="s">
        <v>227</v>
      </c>
      <c r="E75" s="1" t="s">
        <v>228</v>
      </c>
      <c r="F75" s="4"/>
      <c r="G75" s="4">
        <v>45033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>
        <v>15505521.675000001</v>
      </c>
      <c r="T75" s="5"/>
      <c r="U75" s="5">
        <v>15505521.675000001</v>
      </c>
      <c r="V75" s="12"/>
    </row>
    <row r="76" spans="1:22" x14ac:dyDescent="0.35">
      <c r="A76" s="1" t="s">
        <v>241</v>
      </c>
      <c r="B76" s="1" t="s">
        <v>404</v>
      </c>
      <c r="C76" s="1" t="s">
        <v>405</v>
      </c>
      <c r="D76" s="1" t="s">
        <v>232</v>
      </c>
      <c r="E76" s="1" t="s">
        <v>228</v>
      </c>
      <c r="F76" s="4"/>
      <c r="G76" s="4">
        <v>45035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>
        <v>404100</v>
      </c>
      <c r="T76" s="5"/>
      <c r="U76" s="5">
        <v>404100</v>
      </c>
      <c r="V76" s="12"/>
    </row>
    <row r="77" spans="1:22" x14ac:dyDescent="0.35">
      <c r="A77" s="1" t="s">
        <v>259</v>
      </c>
      <c r="B77" s="1" t="s">
        <v>523</v>
      </c>
      <c r="C77" s="1" t="s">
        <v>524</v>
      </c>
      <c r="D77" s="1" t="s">
        <v>232</v>
      </c>
      <c r="E77" s="1" t="s">
        <v>228</v>
      </c>
      <c r="F77" s="4"/>
      <c r="G77" s="4">
        <v>45035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>
        <v>13571198.550000001</v>
      </c>
      <c r="T77" s="5"/>
      <c r="U77" s="5">
        <v>13571198.550000001</v>
      </c>
      <c r="V77" s="12"/>
    </row>
    <row r="78" spans="1:22" x14ac:dyDescent="0.35">
      <c r="A78" s="1" t="s">
        <v>257</v>
      </c>
      <c r="B78" s="1" t="s">
        <v>472</v>
      </c>
      <c r="C78" s="1" t="s">
        <v>473</v>
      </c>
      <c r="D78" s="1" t="s">
        <v>232</v>
      </c>
      <c r="E78" s="1" t="s">
        <v>228</v>
      </c>
      <c r="F78" s="4"/>
      <c r="G78" s="4">
        <v>45035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>
        <v>5861063</v>
      </c>
      <c r="T78" s="5"/>
      <c r="U78" s="5">
        <v>5861063</v>
      </c>
      <c r="V78" s="12"/>
    </row>
    <row r="79" spans="1:22" x14ac:dyDescent="0.35">
      <c r="A79" s="1" t="s">
        <v>250</v>
      </c>
      <c r="B79" s="1" t="s">
        <v>443</v>
      </c>
      <c r="C79" s="1" t="s">
        <v>444</v>
      </c>
      <c r="D79" s="1" t="s">
        <v>232</v>
      </c>
      <c r="E79" s="1" t="s">
        <v>228</v>
      </c>
      <c r="F79" s="4"/>
      <c r="G79" s="4">
        <v>45037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>
        <v>33593235</v>
      </c>
      <c r="T79" s="5">
        <v>7422193.5</v>
      </c>
      <c r="U79" s="5">
        <v>41015428.5</v>
      </c>
      <c r="V79" s="12"/>
    </row>
    <row r="80" spans="1:22" x14ac:dyDescent="0.35">
      <c r="A80" s="1" t="s">
        <v>250</v>
      </c>
      <c r="B80" s="1" t="s">
        <v>445</v>
      </c>
      <c r="C80" s="1" t="s">
        <v>446</v>
      </c>
      <c r="D80" s="1" t="s">
        <v>232</v>
      </c>
      <c r="E80" s="1" t="s">
        <v>228</v>
      </c>
      <c r="F80" s="4"/>
      <c r="G80" s="4">
        <v>45037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>
        <v>32258290</v>
      </c>
      <c r="T80" s="5">
        <v>13074812.75</v>
      </c>
      <c r="U80" s="5">
        <v>45333102.75</v>
      </c>
      <c r="V80" s="12"/>
    </row>
    <row r="81" spans="1:22" x14ac:dyDescent="0.35">
      <c r="A81" s="1" t="s">
        <v>257</v>
      </c>
      <c r="B81" s="1" t="s">
        <v>474</v>
      </c>
      <c r="C81" s="1" t="s">
        <v>475</v>
      </c>
      <c r="D81" s="1" t="s">
        <v>232</v>
      </c>
      <c r="E81" s="1" t="s">
        <v>228</v>
      </c>
      <c r="F81" s="4"/>
      <c r="G81" s="4">
        <v>45037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>
        <v>35322984.799999997</v>
      </c>
      <c r="T81" s="5"/>
      <c r="U81" s="5">
        <v>35322984.799999997</v>
      </c>
      <c r="V81" s="12"/>
    </row>
    <row r="82" spans="1:22" x14ac:dyDescent="0.35">
      <c r="A82" s="1" t="s">
        <v>499</v>
      </c>
      <c r="B82" s="1" t="s">
        <v>508</v>
      </c>
      <c r="C82" s="1" t="s">
        <v>509</v>
      </c>
      <c r="D82" s="1" t="s">
        <v>232</v>
      </c>
      <c r="E82" s="1" t="s">
        <v>228</v>
      </c>
      <c r="F82" s="4"/>
      <c r="G82" s="4">
        <v>45037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>
        <v>12799594.5</v>
      </c>
      <c r="T82" s="5">
        <v>674840</v>
      </c>
      <c r="U82" s="5">
        <v>13474434.5</v>
      </c>
      <c r="V82" s="12"/>
    </row>
    <row r="83" spans="1:22" x14ac:dyDescent="0.35">
      <c r="A83" s="1" t="s">
        <v>229</v>
      </c>
      <c r="B83" s="1" t="s">
        <v>584</v>
      </c>
      <c r="C83" s="1" t="s">
        <v>585</v>
      </c>
      <c r="D83" s="1" t="s">
        <v>232</v>
      </c>
      <c r="E83" s="1" t="s">
        <v>228</v>
      </c>
      <c r="F83" s="4"/>
      <c r="G83" s="4">
        <v>45040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14532219.25</v>
      </c>
      <c r="T83" s="5"/>
      <c r="U83" s="5">
        <v>14532219.25</v>
      </c>
      <c r="V83" s="12"/>
    </row>
    <row r="84" spans="1:22" x14ac:dyDescent="0.35">
      <c r="A84" s="1" t="s">
        <v>229</v>
      </c>
      <c r="B84" s="1" t="s">
        <v>586</v>
      </c>
      <c r="C84" s="1" t="s">
        <v>587</v>
      </c>
      <c r="D84" s="1" t="s">
        <v>232</v>
      </c>
      <c r="E84" s="1" t="s">
        <v>228</v>
      </c>
      <c r="F84" s="4"/>
      <c r="G84" s="4">
        <v>45040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>
        <v>2960514.45</v>
      </c>
      <c r="T84" s="5"/>
      <c r="U84" s="5">
        <v>2960514.45</v>
      </c>
      <c r="V84" s="12"/>
    </row>
    <row r="85" spans="1:22" x14ac:dyDescent="0.35">
      <c r="A85" s="1" t="s">
        <v>222</v>
      </c>
      <c r="B85" s="1" t="s">
        <v>491</v>
      </c>
      <c r="C85" s="1" t="s">
        <v>492</v>
      </c>
      <c r="D85" s="1" t="s">
        <v>232</v>
      </c>
      <c r="E85" s="1" t="s">
        <v>228</v>
      </c>
      <c r="F85" s="4"/>
      <c r="G85" s="4">
        <v>45040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537704</v>
      </c>
      <c r="T85" s="5"/>
      <c r="U85" s="5">
        <v>537704</v>
      </c>
      <c r="V85" s="12"/>
    </row>
    <row r="86" spans="1:22" x14ac:dyDescent="0.35">
      <c r="A86" s="1" t="s">
        <v>499</v>
      </c>
      <c r="B86" s="1" t="s">
        <v>510</v>
      </c>
      <c r="C86" s="1" t="s">
        <v>511</v>
      </c>
      <c r="D86" s="1" t="s">
        <v>232</v>
      </c>
      <c r="E86" s="1" t="s">
        <v>228</v>
      </c>
      <c r="F86" s="4"/>
      <c r="G86" s="4">
        <v>45040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>
        <v>6998852</v>
      </c>
      <c r="T86" s="5">
        <v>382497.32</v>
      </c>
      <c r="U86" s="5">
        <v>7381349.3200000003</v>
      </c>
      <c r="V86" s="12"/>
    </row>
    <row r="87" spans="1:22" x14ac:dyDescent="0.35">
      <c r="A87" s="1" t="s">
        <v>222</v>
      </c>
      <c r="B87" s="1" t="s">
        <v>493</v>
      </c>
      <c r="C87" s="1" t="s">
        <v>494</v>
      </c>
      <c r="D87" s="1" t="s">
        <v>232</v>
      </c>
      <c r="E87" s="1" t="s">
        <v>228</v>
      </c>
      <c r="F87" s="4"/>
      <c r="G87" s="4">
        <v>45042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>
        <v>6494293.4500000002</v>
      </c>
      <c r="T87" s="5">
        <v>8627385.4499999993</v>
      </c>
      <c r="U87" s="5">
        <v>15121678.899999999</v>
      </c>
      <c r="V87" s="12"/>
    </row>
    <row r="88" spans="1:22" x14ac:dyDescent="0.35">
      <c r="A88" s="1" t="s">
        <v>250</v>
      </c>
      <c r="B88" s="1" t="s">
        <v>447</v>
      </c>
      <c r="C88" s="1" t="s">
        <v>448</v>
      </c>
      <c r="D88" s="1" t="s">
        <v>227</v>
      </c>
      <c r="E88" s="1" t="s">
        <v>228</v>
      </c>
      <c r="F88" s="4"/>
      <c r="G88" s="4">
        <v>45044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>
        <v>38798391.100000001</v>
      </c>
      <c r="T88" s="5">
        <v>10225785.5</v>
      </c>
      <c r="U88" s="5">
        <v>49024176.600000001</v>
      </c>
      <c r="V88" s="12"/>
    </row>
    <row r="89" spans="1:22" x14ac:dyDescent="0.35">
      <c r="A89" s="1" t="s">
        <v>499</v>
      </c>
      <c r="B89" s="1" t="s">
        <v>512</v>
      </c>
      <c r="C89" s="1" t="s">
        <v>513</v>
      </c>
      <c r="D89" s="1" t="s">
        <v>232</v>
      </c>
      <c r="E89" s="1" t="s">
        <v>228</v>
      </c>
      <c r="F89" s="4"/>
      <c r="G89" s="4">
        <v>45044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>
        <v>33122664.5</v>
      </c>
      <c r="T89" s="5"/>
      <c r="U89" s="5">
        <v>33122664.5</v>
      </c>
      <c r="V89" s="12"/>
    </row>
    <row r="90" spans="1:22" x14ac:dyDescent="0.35">
      <c r="A90" s="1" t="s">
        <v>259</v>
      </c>
      <c r="B90" s="1" t="s">
        <v>525</v>
      </c>
      <c r="C90" s="1" t="s">
        <v>526</v>
      </c>
      <c r="D90" s="1" t="s">
        <v>232</v>
      </c>
      <c r="E90" s="1" t="s">
        <v>228</v>
      </c>
      <c r="F90" s="4"/>
      <c r="G90" s="4">
        <v>45054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>
        <v>221527482</v>
      </c>
      <c r="T90" s="5"/>
      <c r="U90" s="5">
        <v>221527482</v>
      </c>
      <c r="V90" s="12"/>
    </row>
    <row r="91" spans="1:22" x14ac:dyDescent="0.35">
      <c r="A91" s="1" t="s">
        <v>499</v>
      </c>
      <c r="B91" s="1" t="s">
        <v>514</v>
      </c>
      <c r="C91" s="1" t="s">
        <v>515</v>
      </c>
      <c r="D91" s="1" t="s">
        <v>232</v>
      </c>
      <c r="E91" s="1" t="s">
        <v>228</v>
      </c>
      <c r="F91" s="4"/>
      <c r="G91" s="4">
        <v>45054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>
        <v>765280</v>
      </c>
      <c r="T91" s="5"/>
      <c r="U91" s="5">
        <v>765280</v>
      </c>
      <c r="V91" s="12"/>
    </row>
    <row r="92" spans="1:22" x14ac:dyDescent="0.35">
      <c r="A92" s="1" t="s">
        <v>253</v>
      </c>
      <c r="B92" s="1" t="s">
        <v>479</v>
      </c>
      <c r="C92" s="1" t="s">
        <v>480</v>
      </c>
      <c r="D92" s="1" t="s">
        <v>232</v>
      </c>
      <c r="E92" s="1" t="s">
        <v>228</v>
      </c>
      <c r="F92" s="4"/>
      <c r="G92" s="4">
        <v>45058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>
        <v>603410</v>
      </c>
      <c r="T92" s="5"/>
      <c r="U92" s="5">
        <v>603410</v>
      </c>
      <c r="V92" s="12"/>
    </row>
    <row r="93" spans="1:22" x14ac:dyDescent="0.35">
      <c r="A93" s="1" t="s">
        <v>239</v>
      </c>
      <c r="B93" s="1" t="s">
        <v>564</v>
      </c>
      <c r="C93" s="1" t="s">
        <v>565</v>
      </c>
      <c r="D93" s="1" t="s">
        <v>232</v>
      </c>
      <c r="E93" s="1" t="s">
        <v>228</v>
      </c>
      <c r="F93" s="4"/>
      <c r="G93" s="4">
        <v>45061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>
        <v>233530</v>
      </c>
      <c r="T93" s="5"/>
      <c r="U93" s="5">
        <v>233530</v>
      </c>
      <c r="V93" s="12"/>
    </row>
    <row r="94" spans="1:22" x14ac:dyDescent="0.35">
      <c r="A94" s="1" t="s">
        <v>259</v>
      </c>
      <c r="B94" s="1" t="s">
        <v>666</v>
      </c>
      <c r="C94" s="1" t="s">
        <v>667</v>
      </c>
      <c r="D94" s="1" t="s">
        <v>232</v>
      </c>
      <c r="E94" s="1" t="s">
        <v>228</v>
      </c>
      <c r="F94" s="4"/>
      <c r="G94" s="4">
        <v>45064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>
        <v>13083671.475</v>
      </c>
      <c r="U94" s="5">
        <v>13083671.475</v>
      </c>
      <c r="V94" s="12"/>
    </row>
    <row r="95" spans="1:22" x14ac:dyDescent="0.35">
      <c r="A95" s="1" t="s">
        <v>259</v>
      </c>
      <c r="B95" s="1" t="s">
        <v>527</v>
      </c>
      <c r="C95" s="1" t="s">
        <v>528</v>
      </c>
      <c r="D95" s="1" t="s">
        <v>232</v>
      </c>
      <c r="E95" s="1" t="s">
        <v>228</v>
      </c>
      <c r="F95" s="4"/>
      <c r="G95" s="4">
        <v>45068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>
        <v>42706344.799999997</v>
      </c>
      <c r="S95" s="5">
        <v>64039477.623999998</v>
      </c>
      <c r="T95" s="5"/>
      <c r="U95" s="5">
        <v>106745822.42399999</v>
      </c>
      <c r="V95" s="12"/>
    </row>
    <row r="96" spans="1:22" x14ac:dyDescent="0.35">
      <c r="A96" s="1" t="s">
        <v>259</v>
      </c>
      <c r="B96" s="1" t="s">
        <v>31</v>
      </c>
      <c r="C96" s="1" t="s">
        <v>264</v>
      </c>
      <c r="D96" s="1" t="s">
        <v>224</v>
      </c>
      <c r="E96" s="1" t="s">
        <v>228</v>
      </c>
      <c r="F96" s="4"/>
      <c r="G96" s="4">
        <v>44565</v>
      </c>
      <c r="H96" s="5"/>
      <c r="I96" s="5">
        <v>118615436.62</v>
      </c>
      <c r="J96" s="5"/>
      <c r="K96" s="5"/>
      <c r="L96" s="5">
        <v>382158289.98000002</v>
      </c>
      <c r="M96" s="5"/>
      <c r="N96" s="5"/>
      <c r="O96" s="5">
        <v>366935563.07749999</v>
      </c>
      <c r="P96" s="5"/>
      <c r="Q96" s="5"/>
      <c r="R96" s="5">
        <v>419421549.95999998</v>
      </c>
      <c r="S96" s="5"/>
      <c r="T96" s="5"/>
      <c r="U96" s="5">
        <v>1287130839.6375</v>
      </c>
      <c r="V96" s="12"/>
    </row>
    <row r="97" spans="1:22" x14ac:dyDescent="0.35">
      <c r="A97" s="1" t="s">
        <v>259</v>
      </c>
      <c r="B97" s="1" t="s">
        <v>28</v>
      </c>
      <c r="C97" s="1" t="s">
        <v>261</v>
      </c>
      <c r="D97" s="1" t="s">
        <v>237</v>
      </c>
      <c r="E97" s="1" t="s">
        <v>228</v>
      </c>
      <c r="F97" s="4"/>
      <c r="G97" s="4">
        <v>44774</v>
      </c>
      <c r="H97" s="5"/>
      <c r="I97" s="5"/>
      <c r="J97" s="5"/>
      <c r="K97" s="5"/>
      <c r="L97" s="5">
        <v>237356.7</v>
      </c>
      <c r="M97" s="5"/>
      <c r="N97" s="5"/>
      <c r="O97" s="5">
        <v>107709462.94999999</v>
      </c>
      <c r="P97" s="5"/>
      <c r="Q97" s="5"/>
      <c r="R97" s="5">
        <v>160105191.95600003</v>
      </c>
      <c r="S97" s="5"/>
      <c r="T97" s="5"/>
      <c r="U97" s="5">
        <v>268052011.60600001</v>
      </c>
      <c r="V97" s="12"/>
    </row>
    <row r="98" spans="1:22" x14ac:dyDescent="0.35">
      <c r="A98" s="1" t="s">
        <v>259</v>
      </c>
      <c r="B98" s="1" t="s">
        <v>32</v>
      </c>
      <c r="C98" s="1" t="s">
        <v>265</v>
      </c>
      <c r="D98" s="1" t="s">
        <v>237</v>
      </c>
      <c r="E98" s="1" t="s">
        <v>228</v>
      </c>
      <c r="F98" s="4"/>
      <c r="G98" s="4">
        <v>44565</v>
      </c>
      <c r="H98" s="5">
        <v>3307420.8299999996</v>
      </c>
      <c r="I98" s="5">
        <v>58285776</v>
      </c>
      <c r="J98" s="5">
        <v>71853831.799999997</v>
      </c>
      <c r="K98" s="5">
        <v>64755471.900000006</v>
      </c>
      <c r="L98" s="5">
        <v>130139166.96000002</v>
      </c>
      <c r="M98" s="5"/>
      <c r="N98" s="5"/>
      <c r="O98" s="5">
        <v>152635959.19999999</v>
      </c>
      <c r="P98" s="5"/>
      <c r="Q98" s="5">
        <v>747736</v>
      </c>
      <c r="R98" s="5">
        <v>168465292.44550002</v>
      </c>
      <c r="S98" s="5">
        <v>2800000</v>
      </c>
      <c r="T98" s="5"/>
      <c r="U98" s="5">
        <v>652990655.13549995</v>
      </c>
      <c r="V98" s="12"/>
    </row>
    <row r="99" spans="1:22" x14ac:dyDescent="0.35">
      <c r="A99" s="1" t="s">
        <v>259</v>
      </c>
      <c r="B99" s="1" t="s">
        <v>65</v>
      </c>
      <c r="C99" s="1" t="s">
        <v>295</v>
      </c>
      <c r="D99" s="1" t="s">
        <v>227</v>
      </c>
      <c r="E99" s="1" t="s">
        <v>225</v>
      </c>
      <c r="F99" s="4">
        <f>VLOOKUP(B99,'[1]AD Structure'!$P:$U,6,0)</f>
        <v>45077</v>
      </c>
      <c r="G99" s="4">
        <v>44578</v>
      </c>
      <c r="H99" s="5"/>
      <c r="I99" s="5"/>
      <c r="J99" s="5"/>
      <c r="K99" s="5"/>
      <c r="L99" s="5">
        <v>10186913.160000002</v>
      </c>
      <c r="M99" s="5"/>
      <c r="N99" s="5"/>
      <c r="O99" s="5"/>
      <c r="P99" s="5"/>
      <c r="Q99" s="5"/>
      <c r="R99" s="5"/>
      <c r="S99" s="5"/>
      <c r="T99" s="5"/>
      <c r="U99" s="5">
        <v>10186913.160000002</v>
      </c>
      <c r="V99" s="12"/>
    </row>
    <row r="100" spans="1:22" x14ac:dyDescent="0.35">
      <c r="A100" s="1" t="s">
        <v>235</v>
      </c>
      <c r="B100" s="1" t="s">
        <v>62</v>
      </c>
      <c r="C100" s="1" t="s">
        <v>370</v>
      </c>
      <c r="D100" s="1" t="s">
        <v>227</v>
      </c>
      <c r="E100" s="1" t="s">
        <v>225</v>
      </c>
      <c r="F100" s="4">
        <f>VLOOKUP(B100,'[1]AD Structure'!$P:$U,6,0)</f>
        <v>44980</v>
      </c>
      <c r="G100" s="4">
        <v>44313</v>
      </c>
      <c r="H100" s="5"/>
      <c r="I100" s="5">
        <v>48355440</v>
      </c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>
        <v>48355440</v>
      </c>
      <c r="V100" s="12"/>
    </row>
    <row r="101" spans="1:22" x14ac:dyDescent="0.35">
      <c r="A101" s="1" t="s">
        <v>241</v>
      </c>
      <c r="B101" s="1" t="s">
        <v>213</v>
      </c>
      <c r="C101" s="1" t="s">
        <v>379</v>
      </c>
      <c r="D101" s="1" t="s">
        <v>319</v>
      </c>
      <c r="E101" s="1" t="s">
        <v>225</v>
      </c>
      <c r="F101" s="4">
        <f>VLOOKUP(B101,'[1]AD Structure'!$P:$U,6,0)</f>
        <v>44897</v>
      </c>
      <c r="G101" s="4">
        <v>42653</v>
      </c>
      <c r="H101" s="5"/>
      <c r="I101" s="5">
        <v>2490320.7349999999</v>
      </c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>
        <v>2490320.7349999999</v>
      </c>
      <c r="V101" s="12"/>
    </row>
    <row r="102" spans="1:22" x14ac:dyDescent="0.35">
      <c r="A102" s="1" t="s">
        <v>241</v>
      </c>
      <c r="B102" s="1" t="s">
        <v>64</v>
      </c>
      <c r="C102" s="1" t="s">
        <v>601</v>
      </c>
      <c r="D102" s="1" t="s">
        <v>237</v>
      </c>
      <c r="E102" s="1" t="s">
        <v>228</v>
      </c>
      <c r="F102" s="4"/>
      <c r="G102" s="4">
        <v>42702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>
        <v>586364.6</v>
      </c>
      <c r="S102" s="5"/>
      <c r="T102" s="5"/>
      <c r="U102" s="5">
        <v>586364.6</v>
      </c>
      <c r="V102" s="12"/>
    </row>
    <row r="103" spans="1:22" x14ac:dyDescent="0.35">
      <c r="A103" s="1" t="s">
        <v>239</v>
      </c>
      <c r="B103" s="1" t="s">
        <v>193</v>
      </c>
      <c r="C103" s="1" t="s">
        <v>643</v>
      </c>
      <c r="D103" s="1" t="s">
        <v>237</v>
      </c>
      <c r="E103" s="1" t="s">
        <v>228</v>
      </c>
      <c r="F103" s="4"/>
      <c r="G103" s="4">
        <v>44446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>
        <v>366371</v>
      </c>
      <c r="S103" s="5"/>
      <c r="T103" s="5"/>
      <c r="U103" s="5">
        <v>366371</v>
      </c>
      <c r="V103" s="12"/>
    </row>
    <row r="104" spans="1:22" x14ac:dyDescent="0.35">
      <c r="A104" s="1" t="s">
        <v>259</v>
      </c>
      <c r="B104" s="1" t="s">
        <v>164</v>
      </c>
      <c r="C104" s="1" t="s">
        <v>320</v>
      </c>
      <c r="D104" s="1" t="s">
        <v>321</v>
      </c>
      <c r="E104" s="1" t="s">
        <v>228</v>
      </c>
      <c r="F104" s="4"/>
      <c r="G104" s="4">
        <v>42843</v>
      </c>
      <c r="H104" s="5"/>
      <c r="I104" s="5">
        <v>8464384.5899999999</v>
      </c>
      <c r="J104" s="5"/>
      <c r="K104" s="5"/>
      <c r="L104" s="5">
        <v>390051412.25999999</v>
      </c>
      <c r="M104" s="5"/>
      <c r="N104" s="5"/>
      <c r="O104" s="5">
        <v>422406811.56499994</v>
      </c>
      <c r="P104" s="5"/>
      <c r="Q104" s="5"/>
      <c r="R104" s="5">
        <v>575750996.597</v>
      </c>
      <c r="S104" s="5"/>
      <c r="T104" s="5"/>
      <c r="U104" s="5">
        <v>1396673605.0120001</v>
      </c>
      <c r="V104" s="12"/>
    </row>
    <row r="105" spans="1:22" x14ac:dyDescent="0.35">
      <c r="A105" s="1" t="s">
        <v>243</v>
      </c>
      <c r="B105" s="1" t="s">
        <v>58</v>
      </c>
      <c r="C105" s="1" t="s">
        <v>291</v>
      </c>
      <c r="D105" s="1" t="s">
        <v>232</v>
      </c>
      <c r="E105" s="1" t="s">
        <v>225</v>
      </c>
      <c r="F105" s="4">
        <f>VLOOKUP(B105,'[1]AD Structure'!$P:$U,6,0)</f>
        <v>44980</v>
      </c>
      <c r="G105" s="4">
        <v>44816</v>
      </c>
      <c r="H105" s="5"/>
      <c r="I105" s="5"/>
      <c r="J105" s="5"/>
      <c r="K105" s="5">
        <v>5476842</v>
      </c>
      <c r="L105" s="5">
        <v>10162126.800000001</v>
      </c>
      <c r="M105" s="5"/>
      <c r="N105" s="5"/>
      <c r="O105" s="5"/>
      <c r="P105" s="5"/>
      <c r="Q105" s="5"/>
      <c r="R105" s="5"/>
      <c r="S105" s="5"/>
      <c r="T105" s="5"/>
      <c r="U105" s="5">
        <v>15638968.800000001</v>
      </c>
      <c r="V105" s="12"/>
    </row>
    <row r="106" spans="1:22" x14ac:dyDescent="0.35">
      <c r="A106" s="1" t="s">
        <v>241</v>
      </c>
      <c r="B106" s="1" t="s">
        <v>221</v>
      </c>
      <c r="C106" s="1" t="s">
        <v>602</v>
      </c>
      <c r="D106" s="1" t="s">
        <v>234</v>
      </c>
      <c r="E106" s="1" t="s">
        <v>225</v>
      </c>
      <c r="F106" s="4">
        <f>VLOOKUP(B106,'[1]AD Structure'!$P:$U,6,0)</f>
        <v>45146</v>
      </c>
      <c r="G106" s="4">
        <v>44966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>
        <v>135043.28</v>
      </c>
      <c r="S106" s="5"/>
      <c r="T106" s="5"/>
      <c r="U106" s="5">
        <v>135043.28</v>
      </c>
      <c r="V106" s="12"/>
    </row>
    <row r="107" spans="1:22" x14ac:dyDescent="0.35">
      <c r="A107" s="1" t="s">
        <v>229</v>
      </c>
      <c r="B107" s="1" t="s">
        <v>50</v>
      </c>
      <c r="C107" s="1" t="s">
        <v>283</v>
      </c>
      <c r="D107" s="1" t="s">
        <v>227</v>
      </c>
      <c r="E107" s="1" t="s">
        <v>228</v>
      </c>
      <c r="F107" s="4"/>
      <c r="G107" s="4">
        <v>43140</v>
      </c>
      <c r="H107" s="5">
        <v>18871024.899999999</v>
      </c>
      <c r="I107" s="5">
        <v>23625323.399999999</v>
      </c>
      <c r="J107" s="5">
        <v>25969933</v>
      </c>
      <c r="K107" s="5">
        <v>23940215.699999999</v>
      </c>
      <c r="L107" s="5">
        <v>100646719.51800001</v>
      </c>
      <c r="M107" s="5"/>
      <c r="N107" s="5"/>
      <c r="O107" s="5"/>
      <c r="P107" s="5"/>
      <c r="Q107" s="5"/>
      <c r="R107" s="5"/>
      <c r="S107" s="5"/>
      <c r="T107" s="5"/>
      <c r="U107" s="5">
        <v>193053216.51800001</v>
      </c>
      <c r="V107" s="12"/>
    </row>
    <row r="108" spans="1:22" x14ac:dyDescent="0.35">
      <c r="A108" s="1" t="s">
        <v>229</v>
      </c>
      <c r="B108" s="1" t="s">
        <v>9</v>
      </c>
      <c r="C108" s="1" t="s">
        <v>231</v>
      </c>
      <c r="D108" s="1" t="s">
        <v>232</v>
      </c>
      <c r="E108" s="1" t="s">
        <v>228</v>
      </c>
      <c r="F108" s="4"/>
      <c r="G108" s="4">
        <v>44494</v>
      </c>
      <c r="H108" s="5">
        <v>16968866.399999999</v>
      </c>
      <c r="I108" s="5">
        <v>10779274.300000001</v>
      </c>
      <c r="J108" s="5"/>
      <c r="K108" s="5">
        <v>5481512</v>
      </c>
      <c r="L108" s="5">
        <v>4491175</v>
      </c>
      <c r="M108" s="5"/>
      <c r="N108" s="5"/>
      <c r="O108" s="5">
        <v>9765189</v>
      </c>
      <c r="P108" s="5"/>
      <c r="Q108" s="5"/>
      <c r="R108" s="5"/>
      <c r="S108" s="5"/>
      <c r="T108" s="5"/>
      <c r="U108" s="5">
        <v>47486016.700000003</v>
      </c>
      <c r="V108" s="12"/>
    </row>
    <row r="109" spans="1:22" x14ac:dyDescent="0.35">
      <c r="A109" s="1" t="s">
        <v>229</v>
      </c>
      <c r="B109" s="1" t="s">
        <v>63</v>
      </c>
      <c r="C109" s="1" t="s">
        <v>588</v>
      </c>
      <c r="D109" s="1" t="s">
        <v>227</v>
      </c>
      <c r="E109" s="1" t="s">
        <v>228</v>
      </c>
      <c r="F109" s="4"/>
      <c r="G109" s="4">
        <v>43199</v>
      </c>
      <c r="H109" s="5"/>
      <c r="I109" s="5"/>
      <c r="J109" s="5"/>
      <c r="K109" s="5"/>
      <c r="L109" s="5"/>
      <c r="M109" s="5"/>
      <c r="N109" s="5"/>
      <c r="O109" s="5">
        <v>3264724</v>
      </c>
      <c r="P109" s="5"/>
      <c r="Q109" s="5"/>
      <c r="R109" s="5">
        <v>4336464</v>
      </c>
      <c r="S109" s="5"/>
      <c r="T109" s="5"/>
      <c r="U109" s="5">
        <v>7601188</v>
      </c>
      <c r="V109" s="12"/>
    </row>
    <row r="110" spans="1:22" x14ac:dyDescent="0.35">
      <c r="A110" s="1" t="s">
        <v>222</v>
      </c>
      <c r="B110" s="1" t="s">
        <v>174</v>
      </c>
      <c r="C110" s="1" t="s">
        <v>331</v>
      </c>
      <c r="D110" s="1" t="s">
        <v>234</v>
      </c>
      <c r="E110" s="1" t="s">
        <v>228</v>
      </c>
      <c r="F110" s="4"/>
      <c r="G110" s="4">
        <v>44384</v>
      </c>
      <c r="H110" s="5"/>
      <c r="I110" s="5">
        <v>26552923.719999995</v>
      </c>
      <c r="J110" s="5"/>
      <c r="K110" s="5"/>
      <c r="L110" s="5">
        <v>8398774</v>
      </c>
      <c r="M110" s="5"/>
      <c r="N110" s="5"/>
      <c r="O110" s="5">
        <v>4623033.28</v>
      </c>
      <c r="P110" s="5"/>
      <c r="Q110" s="5"/>
      <c r="R110" s="5">
        <v>82977956.640000001</v>
      </c>
      <c r="S110" s="5"/>
      <c r="T110" s="5"/>
      <c r="U110" s="5">
        <v>122552687.64</v>
      </c>
      <c r="V110" s="12"/>
    </row>
    <row r="111" spans="1:22" x14ac:dyDescent="0.35">
      <c r="A111" s="1" t="s">
        <v>229</v>
      </c>
      <c r="B111" s="1" t="s">
        <v>10</v>
      </c>
      <c r="C111" s="1" t="s">
        <v>233</v>
      </c>
      <c r="D111" s="1" t="s">
        <v>234</v>
      </c>
      <c r="E111" s="1" t="s">
        <v>228</v>
      </c>
      <c r="F111" s="4"/>
      <c r="G111" s="4">
        <v>44767</v>
      </c>
      <c r="H111" s="5"/>
      <c r="I111" s="5">
        <v>184182.6</v>
      </c>
      <c r="J111" s="5"/>
      <c r="K111" s="5"/>
      <c r="L111" s="5">
        <v>4332567.1100000003</v>
      </c>
      <c r="M111" s="5"/>
      <c r="N111" s="5"/>
      <c r="O111" s="5">
        <v>784935.48</v>
      </c>
      <c r="P111" s="5"/>
      <c r="Q111" s="5"/>
      <c r="R111" s="5">
        <v>11430052.4</v>
      </c>
      <c r="S111" s="5"/>
      <c r="T111" s="5"/>
      <c r="U111" s="5">
        <v>16731737.59</v>
      </c>
      <c r="V111" s="12"/>
    </row>
    <row r="112" spans="1:22" x14ac:dyDescent="0.35">
      <c r="A112" s="1" t="s">
        <v>229</v>
      </c>
      <c r="B112" s="1" t="s">
        <v>8</v>
      </c>
      <c r="C112" s="1" t="s">
        <v>230</v>
      </c>
      <c r="D112" s="1" t="s">
        <v>227</v>
      </c>
      <c r="E112" s="1" t="s">
        <v>225</v>
      </c>
      <c r="F112" s="4">
        <f>VLOOKUP(B112,'[1]AD Structure'!$P:$U,6,0)</f>
        <v>45089</v>
      </c>
      <c r="G112" s="4">
        <v>43348</v>
      </c>
      <c r="H112" s="5"/>
      <c r="I112" s="5"/>
      <c r="J112" s="5"/>
      <c r="K112" s="5"/>
      <c r="L112" s="5">
        <v>5738168</v>
      </c>
      <c r="M112" s="5"/>
      <c r="N112" s="5"/>
      <c r="O112" s="5"/>
      <c r="P112" s="5"/>
      <c r="Q112" s="5"/>
      <c r="R112" s="5"/>
      <c r="S112" s="5"/>
      <c r="T112" s="5"/>
      <c r="U112" s="5">
        <v>5738168</v>
      </c>
      <c r="V112" s="12"/>
    </row>
    <row r="113" spans="1:22" x14ac:dyDescent="0.35">
      <c r="A113" s="1" t="s">
        <v>222</v>
      </c>
      <c r="B113" s="1" t="s">
        <v>184</v>
      </c>
      <c r="C113" s="1" t="s">
        <v>341</v>
      </c>
      <c r="D113" s="1" t="s">
        <v>237</v>
      </c>
      <c r="E113" s="1" t="s">
        <v>228</v>
      </c>
      <c r="F113" s="4"/>
      <c r="G113" s="4">
        <v>43399</v>
      </c>
      <c r="H113" s="5"/>
      <c r="I113" s="5">
        <v>17560989.240000002</v>
      </c>
      <c r="J113" s="5"/>
      <c r="K113" s="5"/>
      <c r="L113" s="5">
        <v>926307.83999999997</v>
      </c>
      <c r="M113" s="5"/>
      <c r="N113" s="5"/>
      <c r="O113" s="5">
        <v>236942.36</v>
      </c>
      <c r="P113" s="5"/>
      <c r="Q113" s="5"/>
      <c r="R113" s="5">
        <v>226764.88</v>
      </c>
      <c r="S113" s="5"/>
      <c r="T113" s="5"/>
      <c r="U113" s="5">
        <v>18951004.32</v>
      </c>
      <c r="V113" s="12"/>
    </row>
    <row r="114" spans="1:22" x14ac:dyDescent="0.35">
      <c r="A114" s="1" t="s">
        <v>241</v>
      </c>
      <c r="B114" s="1" t="s">
        <v>177</v>
      </c>
      <c r="C114" s="1" t="s">
        <v>334</v>
      </c>
      <c r="D114" s="1" t="s">
        <v>224</v>
      </c>
      <c r="E114" s="1" t="s">
        <v>228</v>
      </c>
      <c r="F114" s="4"/>
      <c r="G114" s="4">
        <v>43480</v>
      </c>
      <c r="H114" s="5"/>
      <c r="I114" s="5">
        <v>394501.56</v>
      </c>
      <c r="J114" s="5"/>
      <c r="K114" s="5"/>
      <c r="L114" s="5">
        <v>2599843.44</v>
      </c>
      <c r="M114" s="5"/>
      <c r="N114" s="5"/>
      <c r="O114" s="5">
        <v>116073.60000000001</v>
      </c>
      <c r="P114" s="5"/>
      <c r="Q114" s="5"/>
      <c r="R114" s="5">
        <v>1255342.44</v>
      </c>
      <c r="S114" s="5"/>
      <c r="T114" s="5"/>
      <c r="U114" s="5">
        <v>4365761.04</v>
      </c>
      <c r="V114" s="12"/>
    </row>
    <row r="115" spans="1:22" x14ac:dyDescent="0.35">
      <c r="A115" s="1" t="s">
        <v>243</v>
      </c>
      <c r="B115" s="1" t="s">
        <v>66</v>
      </c>
      <c r="C115" s="1" t="s">
        <v>382</v>
      </c>
      <c r="D115" s="1" t="s">
        <v>232</v>
      </c>
      <c r="E115" s="1" t="s">
        <v>225</v>
      </c>
      <c r="F115" s="4">
        <f>VLOOKUP(B115,'[1]AD Structure'!$P:$U,6,0)</f>
        <v>45071</v>
      </c>
      <c r="G115" s="4">
        <v>43507</v>
      </c>
      <c r="H115" s="5">
        <v>1204147.2</v>
      </c>
      <c r="I115" s="5">
        <v>4279634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5483781.2000000002</v>
      </c>
      <c r="V115" s="12"/>
    </row>
    <row r="116" spans="1:22" x14ac:dyDescent="0.35">
      <c r="A116" s="1" t="s">
        <v>241</v>
      </c>
      <c r="B116" s="1" t="s">
        <v>178</v>
      </c>
      <c r="C116" s="1" t="s">
        <v>335</v>
      </c>
      <c r="D116" s="1" t="s">
        <v>237</v>
      </c>
      <c r="E116" s="1" t="s">
        <v>228</v>
      </c>
      <c r="F116" s="4"/>
      <c r="G116" s="4">
        <v>43556</v>
      </c>
      <c r="H116" s="5">
        <v>16146741</v>
      </c>
      <c r="I116" s="5">
        <v>657502.6</v>
      </c>
      <c r="J116" s="5"/>
      <c r="K116" s="5"/>
      <c r="L116" s="5">
        <v>2119257.5</v>
      </c>
      <c r="M116" s="5"/>
      <c r="N116" s="5"/>
      <c r="O116" s="5"/>
      <c r="P116" s="5"/>
      <c r="Q116" s="5"/>
      <c r="R116" s="5"/>
      <c r="S116" s="5"/>
      <c r="T116" s="5"/>
      <c r="U116" s="5">
        <v>18923501.100000001</v>
      </c>
      <c r="V116" s="12"/>
    </row>
    <row r="117" spans="1:22" x14ac:dyDescent="0.35">
      <c r="A117" s="1" t="s">
        <v>243</v>
      </c>
      <c r="B117" s="1" t="s">
        <v>67</v>
      </c>
      <c r="C117" s="1" t="s">
        <v>412</v>
      </c>
      <c r="D117" s="1" t="s">
        <v>227</v>
      </c>
      <c r="E117" s="1" t="s">
        <v>228</v>
      </c>
      <c r="F117" s="4"/>
      <c r="G117" s="4">
        <v>43581</v>
      </c>
      <c r="H117" s="5"/>
      <c r="I117" s="5"/>
      <c r="J117" s="5"/>
      <c r="K117" s="5"/>
      <c r="L117" s="5"/>
      <c r="M117" s="5"/>
      <c r="N117" s="5">
        <v>11261457.9</v>
      </c>
      <c r="O117" s="5">
        <v>66951107.049999997</v>
      </c>
      <c r="P117" s="5"/>
      <c r="Q117" s="5">
        <v>28256227.125</v>
      </c>
      <c r="R117" s="5">
        <v>14105688.891000001</v>
      </c>
      <c r="S117" s="5"/>
      <c r="T117" s="5"/>
      <c r="U117" s="5">
        <v>120574480.96600001</v>
      </c>
      <c r="V117" s="12"/>
    </row>
    <row r="118" spans="1:22" x14ac:dyDescent="0.35">
      <c r="A118" s="1" t="s">
        <v>229</v>
      </c>
      <c r="B118" s="1" t="s">
        <v>169</v>
      </c>
      <c r="C118" s="1" t="s">
        <v>326</v>
      </c>
      <c r="D118" s="1" t="s">
        <v>319</v>
      </c>
      <c r="E118" s="1" t="s">
        <v>228</v>
      </c>
      <c r="F118" s="4"/>
      <c r="G118" s="4">
        <v>43601</v>
      </c>
      <c r="H118" s="5"/>
      <c r="I118" s="5">
        <v>3177413.54</v>
      </c>
      <c r="J118" s="5"/>
      <c r="K118" s="5"/>
      <c r="L118" s="5">
        <v>69843659.719374999</v>
      </c>
      <c r="M118" s="5"/>
      <c r="N118" s="5"/>
      <c r="O118" s="5">
        <v>1539352.395</v>
      </c>
      <c r="P118" s="5"/>
      <c r="Q118" s="5"/>
      <c r="R118" s="5">
        <v>1864614.5350000001</v>
      </c>
      <c r="S118" s="5"/>
      <c r="T118" s="5"/>
      <c r="U118" s="5">
        <v>76425040.189374998</v>
      </c>
      <c r="V118" s="12"/>
    </row>
    <row r="119" spans="1:22" x14ac:dyDescent="0.35">
      <c r="A119" s="1" t="s">
        <v>229</v>
      </c>
      <c r="B119" s="1" t="s">
        <v>68</v>
      </c>
      <c r="C119" s="1" t="s">
        <v>296</v>
      </c>
      <c r="D119" s="1" t="s">
        <v>227</v>
      </c>
      <c r="E119" s="1" t="s">
        <v>225</v>
      </c>
      <c r="F119" s="4">
        <f>VLOOKUP(B119,'[1]AD Structure'!$P:$U,6,0)</f>
        <v>45096</v>
      </c>
      <c r="G119" s="4">
        <v>43724</v>
      </c>
      <c r="H119" s="5"/>
      <c r="I119" s="5">
        <v>1357416</v>
      </c>
      <c r="J119" s="5">
        <v>5711408.8499999996</v>
      </c>
      <c r="K119" s="5">
        <v>11574084.060000001</v>
      </c>
      <c r="L119" s="5">
        <v>4826788.8</v>
      </c>
      <c r="M119" s="5"/>
      <c r="N119" s="5"/>
      <c r="O119" s="5"/>
      <c r="P119" s="5"/>
      <c r="Q119" s="5"/>
      <c r="R119" s="5"/>
      <c r="S119" s="5"/>
      <c r="T119" s="5"/>
      <c r="U119" s="5">
        <v>23469697.710000001</v>
      </c>
      <c r="V119" s="12"/>
    </row>
    <row r="120" spans="1:22" x14ac:dyDescent="0.35">
      <c r="A120" s="1" t="s">
        <v>222</v>
      </c>
      <c r="B120" s="1" t="s">
        <v>7</v>
      </c>
      <c r="C120" s="1" t="s">
        <v>226</v>
      </c>
      <c r="D120" s="1" t="s">
        <v>227</v>
      </c>
      <c r="E120" s="1" t="s">
        <v>228</v>
      </c>
      <c r="F120" s="4"/>
      <c r="G120" s="4">
        <v>43845</v>
      </c>
      <c r="H120" s="5">
        <v>5097342.9000000004</v>
      </c>
      <c r="I120" s="5">
        <v>9272394</v>
      </c>
      <c r="J120" s="5">
        <v>40148819.140000001</v>
      </c>
      <c r="K120" s="5">
        <v>8016836.4000000022</v>
      </c>
      <c r="L120" s="5">
        <v>14882254.800000001</v>
      </c>
      <c r="M120" s="5">
        <v>14496058.5</v>
      </c>
      <c r="N120" s="5">
        <v>12498615</v>
      </c>
      <c r="O120" s="5">
        <v>6629712</v>
      </c>
      <c r="P120" s="5"/>
      <c r="Q120" s="5"/>
      <c r="R120" s="5"/>
      <c r="S120" s="5"/>
      <c r="T120" s="5"/>
      <c r="U120" s="5">
        <v>111042032.73999999</v>
      </c>
      <c r="V120" s="12"/>
    </row>
    <row r="121" spans="1:22" x14ac:dyDescent="0.35">
      <c r="A121" s="1" t="s">
        <v>235</v>
      </c>
      <c r="B121" s="1" t="s">
        <v>12</v>
      </c>
      <c r="C121" s="1" t="s">
        <v>238</v>
      </c>
      <c r="D121" s="1" t="s">
        <v>227</v>
      </c>
      <c r="E121" s="1" t="s">
        <v>225</v>
      </c>
      <c r="F121" s="4">
        <f>VLOOKUP(B121,'[1]AD Structure'!$P:$U,6,0)</f>
        <v>44995</v>
      </c>
      <c r="G121" s="4">
        <v>43922</v>
      </c>
      <c r="H121" s="5">
        <v>10736239.5</v>
      </c>
      <c r="I121" s="5">
        <v>14288477.039999999</v>
      </c>
      <c r="J121" s="5"/>
      <c r="K121" s="5">
        <v>4620567.9000000004</v>
      </c>
      <c r="L121" s="5">
        <v>2414702</v>
      </c>
      <c r="M121" s="5"/>
      <c r="N121" s="5"/>
      <c r="O121" s="5"/>
      <c r="P121" s="5"/>
      <c r="Q121" s="5"/>
      <c r="R121" s="5"/>
      <c r="S121" s="5"/>
      <c r="T121" s="5"/>
      <c r="U121" s="5">
        <v>32059986.439999998</v>
      </c>
      <c r="V121" s="12"/>
    </row>
    <row r="122" spans="1:22" x14ac:dyDescent="0.35">
      <c r="A122" s="1" t="s">
        <v>257</v>
      </c>
      <c r="B122" s="1" t="s">
        <v>176</v>
      </c>
      <c r="C122" s="1" t="s">
        <v>333</v>
      </c>
      <c r="D122" s="1" t="s">
        <v>224</v>
      </c>
      <c r="E122" s="1" t="s">
        <v>228</v>
      </c>
      <c r="F122" s="4"/>
      <c r="G122" s="4">
        <v>43927</v>
      </c>
      <c r="H122" s="5"/>
      <c r="I122" s="5">
        <v>2443224.48</v>
      </c>
      <c r="J122" s="5"/>
      <c r="K122" s="5"/>
      <c r="L122" s="5">
        <v>2755751.52</v>
      </c>
      <c r="M122" s="5"/>
      <c r="N122" s="5"/>
      <c r="O122" s="5"/>
      <c r="P122" s="5"/>
      <c r="Q122" s="5"/>
      <c r="R122" s="5">
        <v>1457875.68</v>
      </c>
      <c r="S122" s="5"/>
      <c r="T122" s="5"/>
      <c r="U122" s="5">
        <v>6656851.6799999997</v>
      </c>
      <c r="V122" s="12"/>
    </row>
    <row r="123" spans="1:22" x14ac:dyDescent="0.35">
      <c r="A123" s="1" t="s">
        <v>235</v>
      </c>
      <c r="B123" s="1" t="s">
        <v>165</v>
      </c>
      <c r="C123" s="1" t="s">
        <v>322</v>
      </c>
      <c r="D123" s="1" t="s">
        <v>319</v>
      </c>
      <c r="E123" s="1" t="s">
        <v>228</v>
      </c>
      <c r="F123" s="4"/>
      <c r="G123" s="4">
        <v>43983</v>
      </c>
      <c r="H123" s="5"/>
      <c r="I123" s="5">
        <v>118188394.11750001</v>
      </c>
      <c r="J123" s="5"/>
      <c r="K123" s="5"/>
      <c r="L123" s="5">
        <v>366453227.39549994</v>
      </c>
      <c r="M123" s="5">
        <v>30500000</v>
      </c>
      <c r="N123" s="5"/>
      <c r="O123" s="5">
        <v>326339604.19200003</v>
      </c>
      <c r="P123" s="5"/>
      <c r="Q123" s="5"/>
      <c r="R123" s="5">
        <v>386114535.07375002</v>
      </c>
      <c r="S123" s="5"/>
      <c r="T123" s="5"/>
      <c r="U123" s="5">
        <v>1227595760.7787499</v>
      </c>
      <c r="V123" s="12"/>
    </row>
    <row r="124" spans="1:22" x14ac:dyDescent="0.35">
      <c r="A124" s="1" t="s">
        <v>241</v>
      </c>
      <c r="B124" s="1" t="s">
        <v>14</v>
      </c>
      <c r="C124" s="1" t="s">
        <v>242</v>
      </c>
      <c r="D124" s="1" t="s">
        <v>232</v>
      </c>
      <c r="E124" s="1" t="s">
        <v>225</v>
      </c>
      <c r="F124" s="4">
        <f>VLOOKUP(B124,'[1]AD Structure'!$P:$U,6,0)</f>
        <v>45093</v>
      </c>
      <c r="G124" s="4">
        <v>43992</v>
      </c>
      <c r="H124" s="5"/>
      <c r="I124" s="5">
        <v>1413272</v>
      </c>
      <c r="J124" s="5"/>
      <c r="K124" s="5"/>
      <c r="L124" s="5">
        <v>2141628</v>
      </c>
      <c r="M124" s="5"/>
      <c r="N124" s="5"/>
      <c r="O124" s="5"/>
      <c r="P124" s="5"/>
      <c r="Q124" s="5"/>
      <c r="R124" s="5"/>
      <c r="S124" s="5"/>
      <c r="T124" s="5"/>
      <c r="U124" s="5">
        <v>3554900</v>
      </c>
      <c r="V124" s="12"/>
    </row>
    <row r="125" spans="1:22" x14ac:dyDescent="0.35">
      <c r="A125" s="1" t="s">
        <v>243</v>
      </c>
      <c r="B125" s="1" t="s">
        <v>185</v>
      </c>
      <c r="C125" s="1" t="s">
        <v>342</v>
      </c>
      <c r="D125" s="1" t="s">
        <v>234</v>
      </c>
      <c r="E125" s="1" t="s">
        <v>225</v>
      </c>
      <c r="F125" s="4">
        <f>VLOOKUP(B125,'[1]AD Structure'!$P:$U,6,0)</f>
        <v>44972</v>
      </c>
      <c r="G125" s="4">
        <v>43997</v>
      </c>
      <c r="H125" s="5"/>
      <c r="I125" s="5"/>
      <c r="J125" s="5"/>
      <c r="K125" s="5"/>
      <c r="L125" s="5">
        <v>925078.56</v>
      </c>
      <c r="M125" s="5"/>
      <c r="N125" s="5"/>
      <c r="O125" s="5"/>
      <c r="P125" s="5"/>
      <c r="Q125" s="5"/>
      <c r="R125" s="5"/>
      <c r="S125" s="5"/>
      <c r="T125" s="5"/>
      <c r="U125" s="5">
        <v>925078.56</v>
      </c>
      <c r="V125" s="12"/>
    </row>
    <row r="126" spans="1:22" x14ac:dyDescent="0.35">
      <c r="A126" s="1" t="s">
        <v>235</v>
      </c>
      <c r="B126" s="1" t="s">
        <v>191</v>
      </c>
      <c r="C126" s="1" t="s">
        <v>348</v>
      </c>
      <c r="D126" s="1" t="s">
        <v>234</v>
      </c>
      <c r="E126" s="1" t="s">
        <v>228</v>
      </c>
      <c r="F126" s="4"/>
      <c r="G126" s="4">
        <v>43998</v>
      </c>
      <c r="H126" s="5"/>
      <c r="I126" s="5">
        <v>236134.39999999999</v>
      </c>
      <c r="J126" s="5"/>
      <c r="K126" s="5"/>
      <c r="L126" s="5">
        <v>151384.92000000001</v>
      </c>
      <c r="M126" s="5"/>
      <c r="N126" s="5"/>
      <c r="O126" s="5">
        <v>3254796.24</v>
      </c>
      <c r="P126" s="5"/>
      <c r="Q126" s="5"/>
      <c r="R126" s="5">
        <v>69235812.985599995</v>
      </c>
      <c r="S126" s="5"/>
      <c r="T126" s="5"/>
      <c r="U126" s="5">
        <v>72878128.545599997</v>
      </c>
      <c r="V126" s="12"/>
    </row>
    <row r="127" spans="1:22" x14ac:dyDescent="0.35">
      <c r="A127" s="1" t="s">
        <v>229</v>
      </c>
      <c r="B127" s="1" t="s">
        <v>189</v>
      </c>
      <c r="C127" s="1" t="s">
        <v>346</v>
      </c>
      <c r="D127" s="1" t="s">
        <v>237</v>
      </c>
      <c r="E127" s="1" t="s">
        <v>225</v>
      </c>
      <c r="F127" s="4">
        <f>VLOOKUP(B127,'[1]AD Structure'!$P:$U,6,0)</f>
        <v>45159</v>
      </c>
      <c r="G127" s="4">
        <v>44844</v>
      </c>
      <c r="H127" s="5"/>
      <c r="I127" s="5"/>
      <c r="J127" s="5"/>
      <c r="K127" s="5"/>
      <c r="L127" s="5">
        <v>389059</v>
      </c>
      <c r="M127" s="5"/>
      <c r="N127" s="5"/>
      <c r="O127" s="5">
        <v>1706137.4</v>
      </c>
      <c r="P127" s="5"/>
      <c r="Q127" s="5"/>
      <c r="R127" s="5">
        <v>2630322</v>
      </c>
      <c r="S127" s="5"/>
      <c r="T127" s="5"/>
      <c r="U127" s="5">
        <v>4725518.4000000004</v>
      </c>
      <c r="V127" s="12"/>
    </row>
    <row r="128" spans="1:22" x14ac:dyDescent="0.35">
      <c r="A128" s="1" t="s">
        <v>229</v>
      </c>
      <c r="B128" s="1" t="s">
        <v>69</v>
      </c>
      <c r="C128" s="1" t="s">
        <v>350</v>
      </c>
      <c r="D128" s="1" t="s">
        <v>232</v>
      </c>
      <c r="E128" s="1" t="s">
        <v>225</v>
      </c>
      <c r="F128" s="4">
        <f>VLOOKUP(B128,'[1]AD Structure'!$P:$U,6,0)</f>
        <v>44991</v>
      </c>
      <c r="G128" s="4">
        <v>44004</v>
      </c>
      <c r="H128" s="5"/>
      <c r="I128" s="5">
        <v>3867259.2</v>
      </c>
      <c r="J128" s="5"/>
      <c r="K128" s="5">
        <v>10567691.4</v>
      </c>
      <c r="L128" s="5"/>
      <c r="M128" s="5"/>
      <c r="N128" s="5"/>
      <c r="O128" s="5"/>
      <c r="P128" s="5"/>
      <c r="Q128" s="5"/>
      <c r="R128" s="5"/>
      <c r="S128" s="5"/>
      <c r="T128" s="5"/>
      <c r="U128" s="5">
        <v>14434950.600000001</v>
      </c>
      <c r="V128" s="12"/>
    </row>
    <row r="129" spans="1:22" x14ac:dyDescent="0.35">
      <c r="A129" s="1" t="s">
        <v>222</v>
      </c>
      <c r="B129" s="1" t="s">
        <v>220</v>
      </c>
      <c r="C129" s="1" t="s">
        <v>394</v>
      </c>
      <c r="D129" s="1" t="s">
        <v>232</v>
      </c>
      <c r="E129" s="1" t="s">
        <v>225</v>
      </c>
      <c r="F129" s="4">
        <f>VLOOKUP(B129,'[1]AD Structure'!$P:$U,6,0)</f>
        <v>44812</v>
      </c>
      <c r="G129" s="4">
        <v>44013</v>
      </c>
      <c r="H129" s="5">
        <v>1001979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>
        <v>1001979</v>
      </c>
      <c r="V129" s="12"/>
    </row>
    <row r="130" spans="1:22" x14ac:dyDescent="0.35">
      <c r="A130" s="1" t="s">
        <v>222</v>
      </c>
      <c r="B130" s="1" t="s">
        <v>20</v>
      </c>
      <c r="C130" s="1" t="s">
        <v>249</v>
      </c>
      <c r="D130" s="1" t="s">
        <v>227</v>
      </c>
      <c r="E130" s="1" t="s">
        <v>225</v>
      </c>
      <c r="F130" s="4">
        <f>VLOOKUP(B130,'[1]AD Structure'!$P:$U,6,0)</f>
        <v>45005</v>
      </c>
      <c r="G130" s="4">
        <v>44767</v>
      </c>
      <c r="H130" s="5"/>
      <c r="I130" s="5"/>
      <c r="J130" s="5">
        <v>399437.5</v>
      </c>
      <c r="K130" s="5"/>
      <c r="L130" s="5">
        <v>1216504</v>
      </c>
      <c r="M130" s="5"/>
      <c r="N130" s="5"/>
      <c r="O130" s="5"/>
      <c r="P130" s="5"/>
      <c r="Q130" s="5"/>
      <c r="R130" s="5"/>
      <c r="S130" s="5"/>
      <c r="T130" s="5"/>
      <c r="U130" s="5">
        <v>1615941.5</v>
      </c>
      <c r="V130" s="12"/>
    </row>
    <row r="131" spans="1:22" x14ac:dyDescent="0.35">
      <c r="A131" s="1" t="s">
        <v>241</v>
      </c>
      <c r="B131" s="1" t="s">
        <v>180</v>
      </c>
      <c r="C131" s="1" t="s">
        <v>337</v>
      </c>
      <c r="D131" s="1" t="s">
        <v>237</v>
      </c>
      <c r="E131" s="1" t="s">
        <v>225</v>
      </c>
      <c r="F131" s="4">
        <f>VLOOKUP(B131,'[1]AD Structure'!$P:$U,6,0)</f>
        <v>44994</v>
      </c>
      <c r="G131" s="4">
        <v>44025</v>
      </c>
      <c r="H131" s="5"/>
      <c r="I131" s="5">
        <v>23887437.079999998</v>
      </c>
      <c r="J131" s="5"/>
      <c r="K131" s="5"/>
      <c r="L131" s="5">
        <v>1789806.9</v>
      </c>
      <c r="M131" s="5"/>
      <c r="N131" s="5"/>
      <c r="O131" s="5"/>
      <c r="P131" s="5"/>
      <c r="Q131" s="5"/>
      <c r="R131" s="5"/>
      <c r="S131" s="5"/>
      <c r="T131" s="5"/>
      <c r="U131" s="5">
        <v>25677243.979999997</v>
      </c>
      <c r="V131" s="12"/>
    </row>
    <row r="132" spans="1:22" x14ac:dyDescent="0.35">
      <c r="A132" s="1" t="s">
        <v>235</v>
      </c>
      <c r="B132" s="1" t="s">
        <v>181</v>
      </c>
      <c r="C132" s="1" t="s">
        <v>338</v>
      </c>
      <c r="D132" s="1" t="s">
        <v>234</v>
      </c>
      <c r="E132" s="1" t="s">
        <v>225</v>
      </c>
      <c r="F132" s="4">
        <f>VLOOKUP(B132,'[1]AD Structure'!$P:$U,6,0)</f>
        <v>45089</v>
      </c>
      <c r="G132" s="4">
        <v>44844</v>
      </c>
      <c r="H132" s="5"/>
      <c r="I132" s="5"/>
      <c r="J132" s="5"/>
      <c r="K132" s="5"/>
      <c r="L132" s="5">
        <v>1698776.96</v>
      </c>
      <c r="M132" s="5"/>
      <c r="N132" s="5"/>
      <c r="O132" s="5">
        <v>1447253.92</v>
      </c>
      <c r="P132" s="5"/>
      <c r="Q132" s="5"/>
      <c r="R132" s="5"/>
      <c r="S132" s="5"/>
      <c r="T132" s="5"/>
      <c r="U132" s="5">
        <v>3146030.88</v>
      </c>
      <c r="V132" s="12"/>
    </row>
    <row r="133" spans="1:22" x14ac:dyDescent="0.35">
      <c r="A133" s="1" t="s">
        <v>257</v>
      </c>
      <c r="B133" s="1" t="s">
        <v>219</v>
      </c>
      <c r="C133" s="1" t="s">
        <v>476</v>
      </c>
      <c r="D133" s="1" t="s">
        <v>227</v>
      </c>
      <c r="E133" s="1" t="s">
        <v>228</v>
      </c>
      <c r="F133" s="4"/>
      <c r="G133" s="4">
        <v>44929</v>
      </c>
      <c r="H133" s="5"/>
      <c r="I133" s="5"/>
      <c r="J133" s="5"/>
      <c r="K133" s="5"/>
      <c r="L133" s="5"/>
      <c r="M133" s="5"/>
      <c r="N133" s="5"/>
      <c r="O133" s="5">
        <v>63182</v>
      </c>
      <c r="P133" s="5"/>
      <c r="Q133" s="5"/>
      <c r="R133" s="5"/>
      <c r="S133" s="5"/>
      <c r="T133" s="5"/>
      <c r="U133" s="5">
        <v>63182</v>
      </c>
      <c r="V133" s="12"/>
    </row>
    <row r="134" spans="1:22" x14ac:dyDescent="0.35">
      <c r="A134" s="1" t="s">
        <v>229</v>
      </c>
      <c r="B134" s="1" t="s">
        <v>70</v>
      </c>
      <c r="C134" s="1" t="s">
        <v>369</v>
      </c>
      <c r="D134" s="1" t="s">
        <v>232</v>
      </c>
      <c r="E134" s="1" t="s">
        <v>225</v>
      </c>
      <c r="F134" s="4">
        <f>VLOOKUP(B134,'[1]AD Structure'!$P:$U,6,0)</f>
        <v>45137</v>
      </c>
      <c r="G134" s="4">
        <v>44844</v>
      </c>
      <c r="H134" s="5"/>
      <c r="I134" s="5"/>
      <c r="J134" s="5">
        <v>699099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>
        <v>699099</v>
      </c>
      <c r="V134" s="12"/>
    </row>
    <row r="135" spans="1:22" x14ac:dyDescent="0.35">
      <c r="A135" s="1" t="s">
        <v>257</v>
      </c>
      <c r="B135" s="1" t="s">
        <v>71</v>
      </c>
      <c r="C135" s="1" t="s">
        <v>297</v>
      </c>
      <c r="D135" s="1" t="s">
        <v>227</v>
      </c>
      <c r="E135" s="1" t="s">
        <v>225</v>
      </c>
      <c r="F135" s="4">
        <f>VLOOKUP(B135,'[1]AD Structure'!$P:$U,6,0)</f>
        <v>45045</v>
      </c>
      <c r="G135" s="4">
        <v>44510</v>
      </c>
      <c r="H135" s="5"/>
      <c r="I135" s="5"/>
      <c r="J135" s="5">
        <v>11955401.515000001</v>
      </c>
      <c r="K135" s="5"/>
      <c r="L135" s="5">
        <v>11458828.079999998</v>
      </c>
      <c r="M135" s="5"/>
      <c r="N135" s="5"/>
      <c r="O135" s="5"/>
      <c r="P135" s="5"/>
      <c r="Q135" s="5"/>
      <c r="R135" s="5"/>
      <c r="S135" s="5"/>
      <c r="T135" s="5"/>
      <c r="U135" s="5">
        <v>23414229.594999999</v>
      </c>
      <c r="V135" s="12"/>
    </row>
    <row r="136" spans="1:22" x14ac:dyDescent="0.35">
      <c r="A136" s="1" t="s">
        <v>243</v>
      </c>
      <c r="B136" s="1" t="s">
        <v>194</v>
      </c>
      <c r="C136" s="1" t="s">
        <v>603</v>
      </c>
      <c r="D136" s="1" t="s">
        <v>234</v>
      </c>
      <c r="E136" s="1" t="s">
        <v>228</v>
      </c>
      <c r="F136" s="4"/>
      <c r="G136" s="4">
        <v>44924</v>
      </c>
      <c r="H136" s="5"/>
      <c r="I136" s="5"/>
      <c r="J136" s="5"/>
      <c r="K136" s="5"/>
      <c r="L136" s="5"/>
      <c r="M136" s="5"/>
      <c r="N136" s="5"/>
      <c r="O136" s="5">
        <v>298346.40000000002</v>
      </c>
      <c r="P136" s="5"/>
      <c r="Q136" s="5"/>
      <c r="R136" s="5">
        <v>993234.56</v>
      </c>
      <c r="S136" s="5"/>
      <c r="T136" s="5"/>
      <c r="U136" s="5">
        <v>1291580.96</v>
      </c>
      <c r="V136" s="12"/>
    </row>
    <row r="137" spans="1:22" x14ac:dyDescent="0.35">
      <c r="A137" s="1" t="s">
        <v>222</v>
      </c>
      <c r="B137" s="1" t="s">
        <v>495</v>
      </c>
      <c r="C137" s="1" t="s">
        <v>496</v>
      </c>
      <c r="D137" s="1" t="s">
        <v>232</v>
      </c>
      <c r="E137" s="1" t="s">
        <v>228</v>
      </c>
      <c r="F137" s="4"/>
      <c r="G137" s="4">
        <v>45035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>
        <v>413667</v>
      </c>
      <c r="T137" s="5"/>
      <c r="U137" s="5">
        <v>413667</v>
      </c>
      <c r="V137" s="12"/>
    </row>
    <row r="138" spans="1:22" x14ac:dyDescent="0.35">
      <c r="A138" s="1" t="s">
        <v>235</v>
      </c>
      <c r="B138" s="1" t="s">
        <v>11</v>
      </c>
      <c r="C138" s="1" t="s">
        <v>236</v>
      </c>
      <c r="D138" s="1" t="s">
        <v>237</v>
      </c>
      <c r="E138" s="1" t="s">
        <v>228</v>
      </c>
      <c r="F138" s="4"/>
      <c r="G138" s="4">
        <v>44053</v>
      </c>
      <c r="H138" s="5">
        <v>13615843.620000001</v>
      </c>
      <c r="I138" s="5">
        <v>30847423.399999999</v>
      </c>
      <c r="J138" s="5">
        <v>27130805.100000001</v>
      </c>
      <c r="K138" s="5">
        <v>10381249.199999999</v>
      </c>
      <c r="L138" s="5">
        <v>35012192.900000006</v>
      </c>
      <c r="M138" s="5">
        <v>15481726.200000003</v>
      </c>
      <c r="N138" s="5">
        <v>32126031.599999998</v>
      </c>
      <c r="O138" s="5">
        <v>22171000.328000002</v>
      </c>
      <c r="P138" s="5">
        <v>3315931.9200000004</v>
      </c>
      <c r="Q138" s="5">
        <v>5363727.5999999996</v>
      </c>
      <c r="R138" s="5">
        <v>56885192.355999999</v>
      </c>
      <c r="S138" s="5">
        <v>6010536.4000000004</v>
      </c>
      <c r="T138" s="5">
        <v>36764245.200000003</v>
      </c>
      <c r="U138" s="5">
        <v>295105905.824</v>
      </c>
      <c r="V138" s="12"/>
    </row>
    <row r="139" spans="1:22" x14ac:dyDescent="0.35">
      <c r="A139" s="1" t="s">
        <v>592</v>
      </c>
      <c r="B139" s="1" t="s">
        <v>668</v>
      </c>
      <c r="C139" s="1" t="s">
        <v>669</v>
      </c>
      <c r="D139" s="1" t="s">
        <v>319</v>
      </c>
      <c r="E139" s="1" t="s">
        <v>228</v>
      </c>
      <c r="F139" s="4"/>
      <c r="G139" s="4">
        <v>44043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>
        <v>9000000</v>
      </c>
      <c r="U139" s="5">
        <v>9000000</v>
      </c>
      <c r="V139" s="12"/>
    </row>
    <row r="140" spans="1:22" x14ac:dyDescent="0.35">
      <c r="A140" s="1" t="s">
        <v>241</v>
      </c>
      <c r="B140" s="1" t="s">
        <v>72</v>
      </c>
      <c r="C140" s="1" t="s">
        <v>378</v>
      </c>
      <c r="D140" s="1" t="s">
        <v>232</v>
      </c>
      <c r="E140" s="1" t="s">
        <v>225</v>
      </c>
      <c r="F140" s="4">
        <f>VLOOKUP(B140,'[1]AD Structure'!$P:$U,6,0)</f>
        <v>44937</v>
      </c>
      <c r="G140" s="4">
        <v>44755</v>
      </c>
      <c r="H140" s="5"/>
      <c r="I140" s="5">
        <v>300010</v>
      </c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>
        <v>300010</v>
      </c>
      <c r="V140" s="12"/>
    </row>
    <row r="141" spans="1:22" x14ac:dyDescent="0.35">
      <c r="A141" s="1" t="s">
        <v>257</v>
      </c>
      <c r="B141" s="1" t="s">
        <v>73</v>
      </c>
      <c r="C141" s="1" t="s">
        <v>298</v>
      </c>
      <c r="D141" s="1" t="s">
        <v>227</v>
      </c>
      <c r="E141" s="1" t="s">
        <v>225</v>
      </c>
      <c r="F141" s="4">
        <f>VLOOKUP(B141,'[1]AD Structure'!$P:$U,6,0)</f>
        <v>45142</v>
      </c>
      <c r="G141" s="4">
        <v>44081</v>
      </c>
      <c r="H141" s="5">
        <v>10255074</v>
      </c>
      <c r="I141" s="5">
        <v>36985956.215000004</v>
      </c>
      <c r="J141" s="5"/>
      <c r="K141" s="5">
        <v>4656656.55</v>
      </c>
      <c r="L141" s="5">
        <v>26988701</v>
      </c>
      <c r="M141" s="5"/>
      <c r="N141" s="5"/>
      <c r="O141" s="5"/>
      <c r="P141" s="5"/>
      <c r="Q141" s="5">
        <v>822991.5</v>
      </c>
      <c r="R141" s="5"/>
      <c r="S141" s="5"/>
      <c r="T141" s="5"/>
      <c r="U141" s="5">
        <v>79709379.265000001</v>
      </c>
      <c r="V141" s="12"/>
    </row>
    <row r="142" spans="1:22" x14ac:dyDescent="0.35">
      <c r="A142" s="1" t="s">
        <v>243</v>
      </c>
      <c r="B142" s="1" t="s">
        <v>34</v>
      </c>
      <c r="C142" s="1" t="s">
        <v>267</v>
      </c>
      <c r="D142" s="1" t="s">
        <v>232</v>
      </c>
      <c r="E142" s="1" t="s">
        <v>225</v>
      </c>
      <c r="F142" s="4">
        <f>VLOOKUP(B142,'[1]AD Structure'!$P:$U,6,0)</f>
        <v>45161</v>
      </c>
      <c r="G142" s="4">
        <v>44889</v>
      </c>
      <c r="H142" s="5"/>
      <c r="I142" s="5"/>
      <c r="J142" s="5"/>
      <c r="K142" s="5"/>
      <c r="L142" s="5">
        <v>43210</v>
      </c>
      <c r="M142" s="5"/>
      <c r="N142" s="5"/>
      <c r="O142" s="5"/>
      <c r="P142" s="5"/>
      <c r="Q142" s="5"/>
      <c r="R142" s="5"/>
      <c r="S142" s="5"/>
      <c r="T142" s="5"/>
      <c r="U142" s="5">
        <v>43210</v>
      </c>
      <c r="V142" s="12"/>
    </row>
    <row r="143" spans="1:22" x14ac:dyDescent="0.35">
      <c r="A143" s="1" t="s">
        <v>229</v>
      </c>
      <c r="B143" s="1" t="s">
        <v>171</v>
      </c>
      <c r="C143" s="1" t="s">
        <v>328</v>
      </c>
      <c r="D143" s="1" t="s">
        <v>234</v>
      </c>
      <c r="E143" s="1" t="s">
        <v>228</v>
      </c>
      <c r="F143" s="4"/>
      <c r="G143" s="4">
        <v>44085</v>
      </c>
      <c r="H143" s="5"/>
      <c r="I143" s="5">
        <v>6715729.1200000001</v>
      </c>
      <c r="J143" s="5"/>
      <c r="K143" s="5"/>
      <c r="L143" s="5">
        <v>43172116</v>
      </c>
      <c r="M143" s="5"/>
      <c r="N143" s="5"/>
      <c r="O143" s="5"/>
      <c r="P143" s="5"/>
      <c r="Q143" s="5"/>
      <c r="R143" s="5">
        <v>279116.88</v>
      </c>
      <c r="S143" s="5"/>
      <c r="T143" s="5"/>
      <c r="U143" s="5">
        <v>50166962</v>
      </c>
      <c r="V143" s="12"/>
    </row>
    <row r="144" spans="1:22" x14ac:dyDescent="0.35">
      <c r="A144" s="1" t="s">
        <v>239</v>
      </c>
      <c r="B144" s="1" t="s">
        <v>166</v>
      </c>
      <c r="C144" s="1" t="s">
        <v>323</v>
      </c>
      <c r="D144" s="1" t="s">
        <v>224</v>
      </c>
      <c r="E144" s="1" t="s">
        <v>228</v>
      </c>
      <c r="F144" s="4"/>
      <c r="G144" s="4">
        <v>44085</v>
      </c>
      <c r="H144" s="5"/>
      <c r="I144" s="5">
        <v>55991077.520000011</v>
      </c>
      <c r="J144" s="5"/>
      <c r="K144" s="5"/>
      <c r="L144" s="5">
        <v>248222074.77499998</v>
      </c>
      <c r="M144" s="5"/>
      <c r="N144" s="5"/>
      <c r="O144" s="5">
        <v>186129578.13749999</v>
      </c>
      <c r="P144" s="5"/>
      <c r="Q144" s="5"/>
      <c r="R144" s="9">
        <v>320380246</v>
      </c>
      <c r="S144" s="5"/>
      <c r="T144" s="5"/>
      <c r="U144" s="5">
        <v>490342730.43249995</v>
      </c>
      <c r="V144" s="12">
        <f>VLOOKUP(B144,[2]Sheet1!$A:$E,5,0)</f>
        <v>202306</v>
      </c>
    </row>
    <row r="145" spans="1:22" x14ac:dyDescent="0.35">
      <c r="A145" s="1" t="s">
        <v>239</v>
      </c>
      <c r="B145" s="1" t="s">
        <v>44</v>
      </c>
      <c r="C145" s="1" t="s">
        <v>277</v>
      </c>
      <c r="D145" s="1" t="s">
        <v>232</v>
      </c>
      <c r="E145" s="1" t="s">
        <v>228</v>
      </c>
      <c r="F145" s="4"/>
      <c r="G145" s="4">
        <v>44090</v>
      </c>
      <c r="H145" s="5"/>
      <c r="I145" s="5">
        <v>65458344</v>
      </c>
      <c r="J145" s="5">
        <v>25643551.5</v>
      </c>
      <c r="K145" s="5">
        <v>63396032</v>
      </c>
      <c r="L145" s="5">
        <v>161661290.59999999</v>
      </c>
      <c r="M145" s="5"/>
      <c r="N145" s="5">
        <v>11641819.5</v>
      </c>
      <c r="O145" s="5">
        <v>87292544</v>
      </c>
      <c r="P145" s="5">
        <v>11222998.5</v>
      </c>
      <c r="Q145" s="5">
        <v>62372856</v>
      </c>
      <c r="R145" s="5">
        <v>55712650.336000003</v>
      </c>
      <c r="S145" s="5"/>
      <c r="T145" s="5">
        <v>6000000</v>
      </c>
      <c r="U145" s="5">
        <v>550402086.43599999</v>
      </c>
      <c r="V145" s="12"/>
    </row>
    <row r="146" spans="1:22" x14ac:dyDescent="0.35">
      <c r="A146" s="1" t="s">
        <v>239</v>
      </c>
      <c r="B146" s="1" t="s">
        <v>74</v>
      </c>
      <c r="C146" s="1" t="s">
        <v>299</v>
      </c>
      <c r="D146" s="1" t="s">
        <v>232</v>
      </c>
      <c r="E146" s="1" t="s">
        <v>225</v>
      </c>
      <c r="F146" s="4">
        <f>VLOOKUP(B146,'[1]AD Structure'!$P:$U,6,0)</f>
        <v>44993</v>
      </c>
      <c r="G146" s="4">
        <v>44571</v>
      </c>
      <c r="H146" s="5"/>
      <c r="I146" s="5">
        <v>2006010</v>
      </c>
      <c r="J146" s="5"/>
      <c r="K146" s="5"/>
      <c r="L146" s="5">
        <v>11278524.600000001</v>
      </c>
      <c r="M146" s="5"/>
      <c r="N146" s="5"/>
      <c r="O146" s="5"/>
      <c r="P146" s="5"/>
      <c r="Q146" s="5"/>
      <c r="R146" s="5"/>
      <c r="S146" s="5"/>
      <c r="T146" s="5"/>
      <c r="U146" s="5">
        <v>13284534.600000001</v>
      </c>
      <c r="V146" s="12"/>
    </row>
    <row r="147" spans="1:22" x14ac:dyDescent="0.35">
      <c r="A147" s="1" t="s">
        <v>239</v>
      </c>
      <c r="B147" s="1" t="s">
        <v>163</v>
      </c>
      <c r="C147" s="1" t="s">
        <v>318</v>
      </c>
      <c r="D147" s="1" t="s">
        <v>319</v>
      </c>
      <c r="E147" s="1" t="s">
        <v>228</v>
      </c>
      <c r="F147" s="4"/>
      <c r="G147" s="4">
        <v>44099</v>
      </c>
      <c r="H147" s="5"/>
      <c r="I147" s="5">
        <v>1230756.8</v>
      </c>
      <c r="J147" s="5"/>
      <c r="K147" s="5"/>
      <c r="L147" s="5">
        <v>491372375.28999996</v>
      </c>
      <c r="M147" s="5">
        <v>35000000</v>
      </c>
      <c r="N147" s="5"/>
      <c r="O147" s="5">
        <v>396628737.95500004</v>
      </c>
      <c r="P147" s="5"/>
      <c r="Q147" s="5"/>
      <c r="R147" s="9">
        <v>695480268</v>
      </c>
      <c r="S147" s="5"/>
      <c r="T147" s="5"/>
      <c r="U147" s="5">
        <v>924231870.04500008</v>
      </c>
      <c r="V147" s="12">
        <f>VLOOKUP(B147,[2]Sheet1!$A:$E,5,0)</f>
        <v>202306</v>
      </c>
    </row>
    <row r="148" spans="1:22" x14ac:dyDescent="0.35">
      <c r="A148" s="1" t="s">
        <v>239</v>
      </c>
      <c r="B148" s="1" t="s">
        <v>75</v>
      </c>
      <c r="C148" s="1" t="s">
        <v>300</v>
      </c>
      <c r="D148" s="1" t="s">
        <v>232</v>
      </c>
      <c r="E148" s="1" t="s">
        <v>225</v>
      </c>
      <c r="F148" s="4">
        <f>VLOOKUP(B148,'[1]AD Structure'!$P:$U,6,0)</f>
        <v>45166</v>
      </c>
      <c r="G148" s="4">
        <v>44099</v>
      </c>
      <c r="H148" s="5"/>
      <c r="I148" s="5"/>
      <c r="J148" s="5"/>
      <c r="K148" s="5"/>
      <c r="L148" s="5">
        <v>12165909</v>
      </c>
      <c r="M148" s="5"/>
      <c r="N148" s="5"/>
      <c r="O148" s="5"/>
      <c r="P148" s="5"/>
      <c r="Q148" s="5"/>
      <c r="R148" s="5"/>
      <c r="S148" s="5"/>
      <c r="T148" s="5"/>
      <c r="U148" s="5">
        <v>12165909</v>
      </c>
      <c r="V148" s="12"/>
    </row>
    <row r="149" spans="1:22" x14ac:dyDescent="0.35">
      <c r="A149" s="1" t="s">
        <v>239</v>
      </c>
      <c r="B149" s="1" t="s">
        <v>167</v>
      </c>
      <c r="C149" s="1" t="s">
        <v>324</v>
      </c>
      <c r="D149" s="1" t="s">
        <v>224</v>
      </c>
      <c r="E149" s="1" t="s">
        <v>228</v>
      </c>
      <c r="F149" s="4"/>
      <c r="G149" s="4">
        <v>44106</v>
      </c>
      <c r="H149" s="5"/>
      <c r="I149" s="5">
        <v>1519334.16</v>
      </c>
      <c r="J149" s="5"/>
      <c r="K149" s="5"/>
      <c r="L149" s="5">
        <v>225773738.27499998</v>
      </c>
      <c r="M149" s="5"/>
      <c r="N149" s="5"/>
      <c r="O149" s="5">
        <v>202047797.5</v>
      </c>
      <c r="P149" s="5"/>
      <c r="Q149" s="5"/>
      <c r="R149" s="5">
        <v>326076639.51750004</v>
      </c>
      <c r="S149" s="5"/>
      <c r="T149" s="5"/>
      <c r="U149" s="5">
        <v>755417509.45249999</v>
      </c>
      <c r="V149" s="12"/>
    </row>
    <row r="150" spans="1:22" x14ac:dyDescent="0.35">
      <c r="A150" s="1" t="s">
        <v>239</v>
      </c>
      <c r="B150" s="1" t="s">
        <v>19</v>
      </c>
      <c r="C150" s="1" t="s">
        <v>248</v>
      </c>
      <c r="D150" s="1" t="s">
        <v>227</v>
      </c>
      <c r="E150" s="1" t="s">
        <v>228</v>
      </c>
      <c r="F150" s="4"/>
      <c r="G150" s="4">
        <v>44106</v>
      </c>
      <c r="H150" s="5"/>
      <c r="I150" s="5"/>
      <c r="J150" s="5">
        <v>52504032</v>
      </c>
      <c r="K150" s="5">
        <v>134369620</v>
      </c>
      <c r="L150" s="5">
        <v>252665491.90399998</v>
      </c>
      <c r="M150" s="5"/>
      <c r="N150" s="5">
        <v>42126560</v>
      </c>
      <c r="O150" s="5">
        <v>116048772</v>
      </c>
      <c r="P150" s="5">
        <v>23572278.450000003</v>
      </c>
      <c r="Q150" s="5">
        <v>48222401.280000001</v>
      </c>
      <c r="R150" s="5">
        <v>52412156.799999997</v>
      </c>
      <c r="S150" s="5">
        <v>56000000</v>
      </c>
      <c r="T150" s="5"/>
      <c r="U150" s="5">
        <v>777921312.43400002</v>
      </c>
      <c r="V150" s="12"/>
    </row>
    <row r="151" spans="1:22" x14ac:dyDescent="0.35">
      <c r="A151" s="1" t="s">
        <v>229</v>
      </c>
      <c r="B151" s="1" t="s">
        <v>214</v>
      </c>
      <c r="C151" s="1" t="s">
        <v>380</v>
      </c>
      <c r="D151" s="1" t="s">
        <v>234</v>
      </c>
      <c r="E151" s="1" t="s">
        <v>225</v>
      </c>
      <c r="F151" s="4">
        <f>VLOOKUP(B151,'[1]AD Structure'!$P:$U,6,0)</f>
        <v>44859</v>
      </c>
      <c r="G151" s="4">
        <v>44146</v>
      </c>
      <c r="H151" s="5"/>
      <c r="I151" s="5">
        <v>301353.59999999998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>
        <v>301353.59999999998</v>
      </c>
      <c r="V151" s="12"/>
    </row>
    <row r="152" spans="1:22" x14ac:dyDescent="0.35">
      <c r="A152" s="1" t="s">
        <v>239</v>
      </c>
      <c r="B152" s="1" t="s">
        <v>168</v>
      </c>
      <c r="C152" s="1" t="s">
        <v>325</v>
      </c>
      <c r="D152" s="1" t="s">
        <v>234</v>
      </c>
      <c r="E152" s="1" t="s">
        <v>228</v>
      </c>
      <c r="F152" s="4"/>
      <c r="G152" s="4">
        <v>44390</v>
      </c>
      <c r="H152" s="5"/>
      <c r="I152" s="5">
        <v>542993.6</v>
      </c>
      <c r="J152" s="5"/>
      <c r="K152" s="5"/>
      <c r="L152" s="5">
        <v>86502690.849999994</v>
      </c>
      <c r="M152" s="5"/>
      <c r="N152" s="5"/>
      <c r="O152" s="5">
        <v>509154</v>
      </c>
      <c r="P152" s="5"/>
      <c r="Q152" s="5"/>
      <c r="R152" s="5">
        <v>1486105.6000000001</v>
      </c>
      <c r="S152" s="5"/>
      <c r="T152" s="5"/>
      <c r="U152" s="5">
        <v>89040944.049999982</v>
      </c>
      <c r="V152" s="12"/>
    </row>
    <row r="153" spans="1:22" x14ac:dyDescent="0.35">
      <c r="A153" s="1" t="s">
        <v>241</v>
      </c>
      <c r="B153" s="1" t="s">
        <v>76</v>
      </c>
      <c r="C153" s="1" t="s">
        <v>395</v>
      </c>
      <c r="D153" s="1" t="s">
        <v>227</v>
      </c>
      <c r="E153" s="1" t="s">
        <v>225</v>
      </c>
      <c r="F153" s="4">
        <f>VLOOKUP(B153,'[1]AD Structure'!$P:$U,6,0)</f>
        <v>45054</v>
      </c>
      <c r="G153" s="4">
        <v>44194</v>
      </c>
      <c r="H153" s="5">
        <v>4960944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>
        <v>4960944</v>
      </c>
      <c r="V153" s="12"/>
    </row>
    <row r="154" spans="1:22" x14ac:dyDescent="0.35">
      <c r="A154" s="1" t="s">
        <v>243</v>
      </c>
      <c r="B154" s="1" t="s">
        <v>77</v>
      </c>
      <c r="C154" s="1" t="s">
        <v>413</v>
      </c>
      <c r="D154" s="1" t="s">
        <v>232</v>
      </c>
      <c r="E154" s="1" t="s">
        <v>228</v>
      </c>
      <c r="F154" s="4"/>
      <c r="G154" s="4">
        <v>45026</v>
      </c>
      <c r="H154" s="5"/>
      <c r="I154" s="5"/>
      <c r="J154" s="5"/>
      <c r="K154" s="5"/>
      <c r="L154" s="5"/>
      <c r="M154" s="5"/>
      <c r="N154" s="5"/>
      <c r="O154" s="5"/>
      <c r="P154" s="5"/>
      <c r="Q154" s="5">
        <v>813791.5</v>
      </c>
      <c r="R154" s="5">
        <v>832515.5</v>
      </c>
      <c r="S154" s="5">
        <v>1833926</v>
      </c>
      <c r="T154" s="5"/>
      <c r="U154" s="5">
        <v>3480233</v>
      </c>
      <c r="V154" s="12"/>
    </row>
    <row r="155" spans="1:22" x14ac:dyDescent="0.35">
      <c r="A155" s="1" t="s">
        <v>239</v>
      </c>
      <c r="B155" s="1" t="s">
        <v>13</v>
      </c>
      <c r="C155" s="1" t="s">
        <v>240</v>
      </c>
      <c r="D155" s="1" t="s">
        <v>232</v>
      </c>
      <c r="E155" s="1" t="s">
        <v>225</v>
      </c>
      <c r="F155" s="4">
        <f>VLOOKUP(B155,'[1]AD Structure'!$P:$U,6,0)</f>
        <v>45176</v>
      </c>
      <c r="G155" s="4">
        <v>44204</v>
      </c>
      <c r="H155" s="5">
        <v>1921547.4</v>
      </c>
      <c r="I155" s="5">
        <v>3637116.8</v>
      </c>
      <c r="J155" s="5"/>
      <c r="K155" s="5"/>
      <c r="L155" s="5">
        <v>2367540</v>
      </c>
      <c r="M155" s="5">
        <v>1111268.52</v>
      </c>
      <c r="N155" s="5"/>
      <c r="O155" s="5">
        <v>3874968</v>
      </c>
      <c r="P155" s="5">
        <v>6429922.5600000005</v>
      </c>
      <c r="Q155" s="5"/>
      <c r="R155" s="5">
        <v>1931432</v>
      </c>
      <c r="S155" s="5"/>
      <c r="T155" s="5"/>
      <c r="U155" s="5">
        <v>21273795.280000001</v>
      </c>
      <c r="V155" s="12"/>
    </row>
    <row r="156" spans="1:22" x14ac:dyDescent="0.35">
      <c r="A156" s="1" t="s">
        <v>229</v>
      </c>
      <c r="B156" s="1" t="s">
        <v>78</v>
      </c>
      <c r="C156" s="1" t="s">
        <v>301</v>
      </c>
      <c r="D156" s="1" t="s">
        <v>232</v>
      </c>
      <c r="E156" s="1" t="s">
        <v>225</v>
      </c>
      <c r="F156" s="4">
        <f>VLOOKUP(B156,'[1]AD Structure'!$P:$U,6,0)</f>
        <v>45016</v>
      </c>
      <c r="G156" s="4">
        <v>44207</v>
      </c>
      <c r="H156" s="5"/>
      <c r="I156" s="5"/>
      <c r="J156" s="5"/>
      <c r="K156" s="5"/>
      <c r="L156" s="5">
        <v>11014899</v>
      </c>
      <c r="M156" s="5"/>
      <c r="N156" s="5"/>
      <c r="O156" s="5"/>
      <c r="P156" s="5"/>
      <c r="Q156" s="5"/>
      <c r="R156" s="5"/>
      <c r="S156" s="5"/>
      <c r="T156" s="5"/>
      <c r="U156" s="5">
        <v>11014899</v>
      </c>
      <c r="V156" s="12"/>
    </row>
    <row r="157" spans="1:22" x14ac:dyDescent="0.35">
      <c r="A157" s="1" t="s">
        <v>229</v>
      </c>
      <c r="B157" s="1" t="s">
        <v>79</v>
      </c>
      <c r="C157" s="1" t="s">
        <v>302</v>
      </c>
      <c r="D157" s="1" t="s">
        <v>227</v>
      </c>
      <c r="E157" s="1" t="s">
        <v>228</v>
      </c>
      <c r="F157" s="4"/>
      <c r="G157" s="4">
        <v>45026</v>
      </c>
      <c r="H157" s="5">
        <v>9905296.5</v>
      </c>
      <c r="I157" s="5"/>
      <c r="J157" s="5"/>
      <c r="K157" s="5"/>
      <c r="L157" s="5">
        <v>6778420</v>
      </c>
      <c r="M157" s="5"/>
      <c r="N157" s="5"/>
      <c r="O157" s="5"/>
      <c r="P157" s="5"/>
      <c r="Q157" s="5"/>
      <c r="R157" s="5"/>
      <c r="S157" s="5"/>
      <c r="T157" s="5"/>
      <c r="U157" s="5">
        <v>16683716.5</v>
      </c>
      <c r="V157" s="12"/>
    </row>
    <row r="158" spans="1:22" x14ac:dyDescent="0.35">
      <c r="A158" s="1" t="s">
        <v>592</v>
      </c>
      <c r="B158" s="1" t="s">
        <v>593</v>
      </c>
      <c r="C158" s="1" t="s">
        <v>594</v>
      </c>
      <c r="D158" s="1" t="s">
        <v>227</v>
      </c>
      <c r="E158" s="1" t="s">
        <v>228</v>
      </c>
      <c r="F158" s="4"/>
      <c r="G158" s="4">
        <v>44197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>
        <v>3000000</v>
      </c>
      <c r="U158" s="5">
        <v>3000000</v>
      </c>
      <c r="V158" s="12"/>
    </row>
    <row r="159" spans="1:22" x14ac:dyDescent="0.35">
      <c r="A159" s="1" t="s">
        <v>222</v>
      </c>
      <c r="B159" s="1" t="s">
        <v>80</v>
      </c>
      <c r="C159" s="1" t="s">
        <v>360</v>
      </c>
      <c r="D159" s="1" t="s">
        <v>227</v>
      </c>
      <c r="E159" s="1" t="s">
        <v>225</v>
      </c>
      <c r="F159" s="4">
        <f>VLOOKUP(B159,'[1]AD Structure'!$P:$U,6,0)</f>
        <v>44982</v>
      </c>
      <c r="G159" s="4">
        <v>44224</v>
      </c>
      <c r="H159" s="5">
        <v>7982544.5999999996</v>
      </c>
      <c r="I159" s="5">
        <v>22685191.199999999</v>
      </c>
      <c r="J159" s="5">
        <v>5789424</v>
      </c>
      <c r="K159" s="5">
        <v>917445.30000000028</v>
      </c>
      <c r="L159" s="5"/>
      <c r="M159" s="5"/>
      <c r="N159" s="5"/>
      <c r="O159" s="5"/>
      <c r="P159" s="5"/>
      <c r="Q159" s="5"/>
      <c r="R159" s="5"/>
      <c r="S159" s="5"/>
      <c r="T159" s="5"/>
      <c r="U159" s="5">
        <v>37374605.099999994</v>
      </c>
      <c r="V159" s="12"/>
    </row>
    <row r="160" spans="1:22" x14ac:dyDescent="0.35">
      <c r="A160" s="1" t="s">
        <v>239</v>
      </c>
      <c r="B160" s="1" t="s">
        <v>81</v>
      </c>
      <c r="C160" s="1" t="s">
        <v>361</v>
      </c>
      <c r="D160" s="1" t="s">
        <v>237</v>
      </c>
      <c r="E160" s="1" t="s">
        <v>228</v>
      </c>
      <c r="F160" s="4"/>
      <c r="G160" s="4">
        <v>44235</v>
      </c>
      <c r="H160" s="5">
        <v>21906334.800000001</v>
      </c>
      <c r="I160" s="5">
        <v>109793660</v>
      </c>
      <c r="J160" s="5">
        <v>12155745</v>
      </c>
      <c r="K160" s="5"/>
      <c r="L160" s="5"/>
      <c r="M160" s="5"/>
      <c r="N160" s="5"/>
      <c r="O160" s="5">
        <v>189538880.75</v>
      </c>
      <c r="P160" s="5"/>
      <c r="Q160" s="5"/>
      <c r="R160" s="9">
        <v>337754694</v>
      </c>
      <c r="S160" s="5"/>
      <c r="T160" s="5"/>
      <c r="U160" s="5">
        <v>333394620.55000001</v>
      </c>
      <c r="V160" s="12">
        <f>VLOOKUP(B160,[2]Sheet1!$A:$E,5,0)</f>
        <v>202306</v>
      </c>
    </row>
    <row r="161" spans="1:22" x14ac:dyDescent="0.35">
      <c r="A161" s="1" t="s">
        <v>253</v>
      </c>
      <c r="B161" s="1" t="s">
        <v>187</v>
      </c>
      <c r="C161" s="1" t="s">
        <v>344</v>
      </c>
      <c r="D161" s="1" t="s">
        <v>234</v>
      </c>
      <c r="E161" s="1" t="s">
        <v>225</v>
      </c>
      <c r="F161" s="4">
        <f>VLOOKUP(B161,'[1]AD Structure'!$P:$U,6,0)</f>
        <v>45027</v>
      </c>
      <c r="G161" s="4">
        <v>44249</v>
      </c>
      <c r="H161" s="5"/>
      <c r="I161" s="5">
        <v>634979.19999999995</v>
      </c>
      <c r="J161" s="5"/>
      <c r="K161" s="5"/>
      <c r="L161" s="5">
        <v>521303.6</v>
      </c>
      <c r="M161" s="5"/>
      <c r="N161" s="5"/>
      <c r="O161" s="5">
        <v>882537.28</v>
      </c>
      <c r="P161" s="5"/>
      <c r="Q161" s="5"/>
      <c r="R161" s="5"/>
      <c r="S161" s="5"/>
      <c r="T161" s="5"/>
      <c r="U161" s="5">
        <v>2038820.0799999998</v>
      </c>
      <c r="V161" s="12"/>
    </row>
    <row r="162" spans="1:22" x14ac:dyDescent="0.35">
      <c r="A162" s="1" t="s">
        <v>235</v>
      </c>
      <c r="B162" s="1" t="s">
        <v>170</v>
      </c>
      <c r="C162" s="1" t="s">
        <v>327</v>
      </c>
      <c r="D162" s="1" t="s">
        <v>234</v>
      </c>
      <c r="E162" s="1" t="s">
        <v>228</v>
      </c>
      <c r="F162" s="4"/>
      <c r="G162" s="4">
        <v>44228</v>
      </c>
      <c r="H162" s="5"/>
      <c r="I162" s="5">
        <v>1550013.04</v>
      </c>
      <c r="J162" s="5"/>
      <c r="K162" s="5"/>
      <c r="L162" s="5">
        <v>60948857.736000016</v>
      </c>
      <c r="M162" s="5"/>
      <c r="N162" s="5"/>
      <c r="O162" s="5">
        <v>67338977.944000006</v>
      </c>
      <c r="P162" s="5"/>
      <c r="Q162" s="5"/>
      <c r="R162" s="5">
        <v>121488352.52000001</v>
      </c>
      <c r="S162" s="5"/>
      <c r="T162" s="5"/>
      <c r="U162" s="5">
        <v>251326201.24000004</v>
      </c>
      <c r="V162" s="12"/>
    </row>
    <row r="163" spans="1:22" x14ac:dyDescent="0.35">
      <c r="A163" s="1" t="s">
        <v>235</v>
      </c>
      <c r="B163" s="1" t="s">
        <v>82</v>
      </c>
      <c r="C163" s="1" t="s">
        <v>303</v>
      </c>
      <c r="D163" s="1" t="s">
        <v>227</v>
      </c>
      <c r="E163" s="1" t="s">
        <v>228</v>
      </c>
      <c r="F163" s="4"/>
      <c r="G163" s="4">
        <v>44228</v>
      </c>
      <c r="H163" s="5">
        <v>4134330</v>
      </c>
      <c r="I163" s="5"/>
      <c r="J163" s="5"/>
      <c r="K163" s="5"/>
      <c r="L163" s="5">
        <v>4376532.3</v>
      </c>
      <c r="M163" s="5"/>
      <c r="N163" s="5"/>
      <c r="O163" s="5">
        <v>21714184.824999999</v>
      </c>
      <c r="P163" s="5"/>
      <c r="Q163" s="5"/>
      <c r="R163" s="5"/>
      <c r="S163" s="5"/>
      <c r="T163" s="5"/>
      <c r="U163" s="5">
        <v>30225047.125</v>
      </c>
      <c r="V163" s="12"/>
    </row>
    <row r="164" spans="1:22" x14ac:dyDescent="0.35">
      <c r="A164" s="1" t="s">
        <v>235</v>
      </c>
      <c r="B164" s="1" t="s">
        <v>172</v>
      </c>
      <c r="C164" s="1" t="s">
        <v>329</v>
      </c>
      <c r="D164" s="1" t="s">
        <v>237</v>
      </c>
      <c r="E164" s="1" t="s">
        <v>228</v>
      </c>
      <c r="F164" s="4"/>
      <c r="G164" s="4">
        <v>44228</v>
      </c>
      <c r="H164" s="5"/>
      <c r="I164" s="5">
        <v>1110650.3</v>
      </c>
      <c r="J164" s="5"/>
      <c r="K164" s="5"/>
      <c r="L164" s="5">
        <v>33459894.507999994</v>
      </c>
      <c r="M164" s="5"/>
      <c r="N164" s="5"/>
      <c r="O164" s="5">
        <v>42460413.387999997</v>
      </c>
      <c r="P164" s="5"/>
      <c r="Q164" s="5"/>
      <c r="R164" s="5">
        <v>83541951.5</v>
      </c>
      <c r="S164" s="5"/>
      <c r="T164" s="5"/>
      <c r="U164" s="5">
        <v>160572909.69599998</v>
      </c>
      <c r="V164" s="12"/>
    </row>
    <row r="165" spans="1:22" x14ac:dyDescent="0.35">
      <c r="A165" s="1" t="s">
        <v>243</v>
      </c>
      <c r="B165" s="1" t="s">
        <v>83</v>
      </c>
      <c r="C165" s="1" t="s">
        <v>414</v>
      </c>
      <c r="D165" s="1" t="s">
        <v>227</v>
      </c>
      <c r="E165" s="1" t="s">
        <v>228</v>
      </c>
      <c r="F165" s="4"/>
      <c r="G165" s="4">
        <v>44889</v>
      </c>
      <c r="H165" s="5"/>
      <c r="I165" s="5"/>
      <c r="J165" s="5"/>
      <c r="K165" s="5"/>
      <c r="L165" s="5"/>
      <c r="M165" s="5"/>
      <c r="N165" s="5">
        <v>889992.5</v>
      </c>
      <c r="O165" s="5">
        <v>1100317.5</v>
      </c>
      <c r="P165" s="5"/>
      <c r="Q165" s="5"/>
      <c r="R165" s="5">
        <v>119372</v>
      </c>
      <c r="S165" s="5"/>
      <c r="T165" s="5"/>
      <c r="U165" s="5">
        <v>2109682</v>
      </c>
      <c r="V165" s="12"/>
    </row>
    <row r="166" spans="1:22" x14ac:dyDescent="0.35">
      <c r="A166" s="1" t="s">
        <v>241</v>
      </c>
      <c r="B166" s="1" t="s">
        <v>55</v>
      </c>
      <c r="C166" s="1" t="s">
        <v>288</v>
      </c>
      <c r="D166" s="1" t="s">
        <v>227</v>
      </c>
      <c r="E166" s="1" t="s">
        <v>225</v>
      </c>
      <c r="F166" s="4">
        <f>VLOOKUP(B166,'[1]AD Structure'!$P:$U,6,0)</f>
        <v>44993</v>
      </c>
      <c r="G166" s="4">
        <v>44274</v>
      </c>
      <c r="H166" s="5"/>
      <c r="I166" s="5">
        <v>47945868</v>
      </c>
      <c r="J166" s="5">
        <v>10102335.600000001</v>
      </c>
      <c r="K166" s="5">
        <v>9535631.6999999993</v>
      </c>
      <c r="L166" s="5">
        <v>19690561.031999998</v>
      </c>
      <c r="M166" s="5"/>
      <c r="N166" s="5"/>
      <c r="O166" s="5"/>
      <c r="P166" s="5"/>
      <c r="Q166" s="5"/>
      <c r="R166" s="5"/>
      <c r="S166" s="5"/>
      <c r="T166" s="5"/>
      <c r="U166" s="5">
        <v>87274396.331999987</v>
      </c>
      <c r="V166" s="12"/>
    </row>
    <row r="167" spans="1:22" x14ac:dyDescent="0.35">
      <c r="A167" s="1" t="s">
        <v>239</v>
      </c>
      <c r="B167" s="1" t="s">
        <v>48</v>
      </c>
      <c r="C167" s="1" t="s">
        <v>281</v>
      </c>
      <c r="D167" s="1" t="s">
        <v>227</v>
      </c>
      <c r="E167" s="1" t="s">
        <v>225</v>
      </c>
      <c r="F167" s="4">
        <f>VLOOKUP(B167,'[1]AD Structure'!$P:$U,6,0)</f>
        <v>45107</v>
      </c>
      <c r="G167" s="4">
        <v>44287</v>
      </c>
      <c r="H167" s="5"/>
      <c r="I167" s="5"/>
      <c r="J167" s="5"/>
      <c r="K167" s="5">
        <v>10058296.5</v>
      </c>
      <c r="L167" s="5">
        <v>105945828.675</v>
      </c>
      <c r="M167" s="5"/>
      <c r="N167" s="5"/>
      <c r="O167" s="5"/>
      <c r="P167" s="5"/>
      <c r="Q167" s="5">
        <v>11081385</v>
      </c>
      <c r="R167" s="5"/>
      <c r="S167" s="5"/>
      <c r="T167" s="5"/>
      <c r="U167" s="5">
        <v>127085510.175</v>
      </c>
      <c r="V167" s="12"/>
    </row>
    <row r="168" spans="1:22" x14ac:dyDescent="0.35">
      <c r="A168" s="1" t="s">
        <v>222</v>
      </c>
      <c r="B168" s="1" t="s">
        <v>175</v>
      </c>
      <c r="C168" s="1" t="s">
        <v>332</v>
      </c>
      <c r="D168" s="1" t="s">
        <v>319</v>
      </c>
      <c r="E168" s="1" t="s">
        <v>228</v>
      </c>
      <c r="F168" s="4"/>
      <c r="G168" s="4">
        <v>44293</v>
      </c>
      <c r="H168" s="5"/>
      <c r="I168" s="5">
        <v>3484674.97</v>
      </c>
      <c r="J168" s="5"/>
      <c r="K168" s="5"/>
      <c r="L168" s="5">
        <v>5485086.25</v>
      </c>
      <c r="M168" s="5"/>
      <c r="N168" s="5"/>
      <c r="O168" s="5">
        <v>55834877.402500004</v>
      </c>
      <c r="P168" s="5"/>
      <c r="Q168" s="5"/>
      <c r="R168" s="5">
        <v>4896490.5850000009</v>
      </c>
      <c r="S168" s="5"/>
      <c r="T168" s="5"/>
      <c r="U168" s="5">
        <v>69701129.207500011</v>
      </c>
      <c r="V168" s="12"/>
    </row>
    <row r="169" spans="1:22" x14ac:dyDescent="0.35">
      <c r="A169" s="1" t="s">
        <v>222</v>
      </c>
      <c r="B169" s="1" t="s">
        <v>6</v>
      </c>
      <c r="C169" s="1" t="s">
        <v>223</v>
      </c>
      <c r="D169" s="1" t="s">
        <v>224</v>
      </c>
      <c r="E169" s="1" t="s">
        <v>225</v>
      </c>
      <c r="F169" s="4">
        <f>VLOOKUP(B169,'[1]AD Structure'!$P:$U,6,0)</f>
        <v>45163</v>
      </c>
      <c r="G169" s="4">
        <v>44351</v>
      </c>
      <c r="H169" s="5"/>
      <c r="I169" s="5">
        <v>1197831.3600000001</v>
      </c>
      <c r="J169" s="5">
        <v>7237264.7999999998</v>
      </c>
      <c r="K169" s="5"/>
      <c r="L169" s="5">
        <v>11528734.140000001</v>
      </c>
      <c r="M169" s="5"/>
      <c r="N169" s="5"/>
      <c r="O169" s="5">
        <v>743042.46</v>
      </c>
      <c r="P169" s="5"/>
      <c r="Q169" s="5"/>
      <c r="R169" s="5"/>
      <c r="S169" s="5"/>
      <c r="T169" s="5"/>
      <c r="U169" s="5">
        <v>20706872.760000002</v>
      </c>
      <c r="V169" s="12"/>
    </row>
    <row r="170" spans="1:22" x14ac:dyDescent="0.35">
      <c r="A170" s="1" t="s">
        <v>222</v>
      </c>
      <c r="B170" s="1" t="s">
        <v>84</v>
      </c>
      <c r="C170" s="1" t="s">
        <v>371</v>
      </c>
      <c r="D170" s="1" t="s">
        <v>232</v>
      </c>
      <c r="E170" s="1" t="s">
        <v>225</v>
      </c>
      <c r="F170" s="4">
        <f>VLOOKUP(B170,'[1]AD Structure'!$P:$U,6,0)</f>
        <v>45163</v>
      </c>
      <c r="G170" s="4">
        <v>44351</v>
      </c>
      <c r="H170" s="5">
        <v>3843135</v>
      </c>
      <c r="I170" s="5">
        <v>8352962.0999999996</v>
      </c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>
        <v>12196097.1</v>
      </c>
      <c r="V170" s="12"/>
    </row>
    <row r="171" spans="1:22" x14ac:dyDescent="0.35">
      <c r="A171" s="1" t="s">
        <v>229</v>
      </c>
      <c r="B171" s="1" t="s">
        <v>85</v>
      </c>
      <c r="C171" s="1" t="s">
        <v>362</v>
      </c>
      <c r="D171" s="1" t="s">
        <v>232</v>
      </c>
      <c r="E171" s="1" t="s">
        <v>225</v>
      </c>
      <c r="F171" s="4">
        <f>VLOOKUP(B171,'[1]AD Structure'!$P:$U,6,0)</f>
        <v>45016</v>
      </c>
      <c r="G171" s="4">
        <v>44351</v>
      </c>
      <c r="H171" s="5"/>
      <c r="I171" s="5">
        <v>18754632</v>
      </c>
      <c r="J171" s="5">
        <v>18610925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>
        <v>37365557</v>
      </c>
      <c r="V171" s="12"/>
    </row>
    <row r="172" spans="1:22" x14ac:dyDescent="0.35">
      <c r="A172" s="1" t="s">
        <v>259</v>
      </c>
      <c r="B172" s="1" t="s">
        <v>86</v>
      </c>
      <c r="C172" s="1" t="s">
        <v>304</v>
      </c>
      <c r="D172" s="1" t="s">
        <v>227</v>
      </c>
      <c r="E172" s="1" t="s">
        <v>225</v>
      </c>
      <c r="F172" s="4">
        <f>VLOOKUP(B172,'[1]AD Structure'!$P:$U,6,0)</f>
        <v>44995</v>
      </c>
      <c r="G172" s="4">
        <v>44357</v>
      </c>
      <c r="H172" s="5">
        <v>14969515.5</v>
      </c>
      <c r="I172" s="5"/>
      <c r="J172" s="5"/>
      <c r="K172" s="5"/>
      <c r="L172" s="5">
        <v>3922031.4000000004</v>
      </c>
      <c r="M172" s="5"/>
      <c r="N172" s="5"/>
      <c r="O172" s="5"/>
      <c r="P172" s="5"/>
      <c r="Q172" s="5"/>
      <c r="R172" s="5"/>
      <c r="S172" s="5"/>
      <c r="T172" s="5"/>
      <c r="U172" s="5">
        <v>18891546.899999999</v>
      </c>
      <c r="V172" s="12"/>
    </row>
    <row r="173" spans="1:22" x14ac:dyDescent="0.35">
      <c r="A173" s="1" t="s">
        <v>250</v>
      </c>
      <c r="B173" s="1" t="s">
        <v>21</v>
      </c>
      <c r="C173" s="1" t="s">
        <v>251</v>
      </c>
      <c r="D173" s="1" t="s">
        <v>227</v>
      </c>
      <c r="E173" s="1" t="s">
        <v>225</v>
      </c>
      <c r="F173" s="4">
        <f>VLOOKUP(B173,'[1]AD Structure'!$P:$U,6,0)</f>
        <v>44976</v>
      </c>
      <c r="G173" s="4">
        <v>44365</v>
      </c>
      <c r="H173" s="5"/>
      <c r="I173" s="5">
        <v>1659325</v>
      </c>
      <c r="J173" s="5"/>
      <c r="K173" s="5"/>
      <c r="L173" s="5">
        <v>1198635</v>
      </c>
      <c r="M173" s="5"/>
      <c r="N173" s="5"/>
      <c r="O173" s="5"/>
      <c r="P173" s="5"/>
      <c r="Q173" s="5"/>
      <c r="R173" s="5"/>
      <c r="S173" s="5"/>
      <c r="T173" s="5"/>
      <c r="U173" s="5">
        <v>2857960</v>
      </c>
      <c r="V173" s="12"/>
    </row>
    <row r="174" spans="1:22" x14ac:dyDescent="0.35">
      <c r="A174" s="1" t="s">
        <v>222</v>
      </c>
      <c r="B174" s="1" t="s">
        <v>17</v>
      </c>
      <c r="C174" s="1" t="s">
        <v>246</v>
      </c>
      <c r="D174" s="1" t="s">
        <v>234</v>
      </c>
      <c r="E174" s="1" t="s">
        <v>225</v>
      </c>
      <c r="F174" s="4">
        <f>VLOOKUP(B174,'[1]AD Structure'!$P:$U,6,0)</f>
        <v>45163</v>
      </c>
      <c r="G174" s="4">
        <v>44386</v>
      </c>
      <c r="H174" s="5"/>
      <c r="I174" s="5">
        <v>113525.44</v>
      </c>
      <c r="J174" s="5"/>
      <c r="K174" s="5"/>
      <c r="L174" s="5">
        <v>1959468.16</v>
      </c>
      <c r="M174" s="5"/>
      <c r="N174" s="5"/>
      <c r="O174" s="5">
        <v>675905.68</v>
      </c>
      <c r="P174" s="5"/>
      <c r="Q174" s="5"/>
      <c r="R174" s="5"/>
      <c r="S174" s="5"/>
      <c r="T174" s="5"/>
      <c r="U174" s="5">
        <v>2748899.28</v>
      </c>
      <c r="V174" s="12"/>
    </row>
    <row r="175" spans="1:22" x14ac:dyDescent="0.35">
      <c r="A175" s="1" t="s">
        <v>222</v>
      </c>
      <c r="B175" s="1" t="s">
        <v>22</v>
      </c>
      <c r="C175" s="1" t="s">
        <v>252</v>
      </c>
      <c r="D175" s="1" t="s">
        <v>227</v>
      </c>
      <c r="E175" s="1" t="s">
        <v>225</v>
      </c>
      <c r="F175" s="4">
        <f>VLOOKUP(B175,'[1]AD Structure'!$P:$U,6,0)</f>
        <v>45163</v>
      </c>
      <c r="G175" s="4">
        <v>44386</v>
      </c>
      <c r="H175" s="5"/>
      <c r="I175" s="5"/>
      <c r="J175" s="5"/>
      <c r="K175" s="5"/>
      <c r="L175" s="5">
        <v>4026450.0000000009</v>
      </c>
      <c r="M175" s="5"/>
      <c r="N175" s="5"/>
      <c r="O175" s="5"/>
      <c r="P175" s="5"/>
      <c r="Q175" s="5"/>
      <c r="R175" s="5"/>
      <c r="S175" s="5"/>
      <c r="T175" s="5"/>
      <c r="U175" s="5">
        <v>4026450.0000000009</v>
      </c>
      <c r="V175" s="12"/>
    </row>
    <row r="176" spans="1:22" x14ac:dyDescent="0.35">
      <c r="A176" s="1" t="s">
        <v>222</v>
      </c>
      <c r="B176" s="1" t="s">
        <v>87</v>
      </c>
      <c r="C176" s="1" t="s">
        <v>305</v>
      </c>
      <c r="D176" s="1" t="s">
        <v>232</v>
      </c>
      <c r="E176" s="1" t="s">
        <v>225</v>
      </c>
      <c r="F176" s="4">
        <f>VLOOKUP(B176,'[1]AD Structure'!$P:$U,6,0)</f>
        <v>45163</v>
      </c>
      <c r="G176" s="4">
        <v>44404</v>
      </c>
      <c r="H176" s="5"/>
      <c r="I176" s="5"/>
      <c r="J176" s="5"/>
      <c r="K176" s="5"/>
      <c r="L176" s="5">
        <v>8317443.120000001</v>
      </c>
      <c r="M176" s="5"/>
      <c r="N176" s="5"/>
      <c r="O176" s="5">
        <v>3376518.6</v>
      </c>
      <c r="P176" s="5"/>
      <c r="Q176" s="5"/>
      <c r="R176" s="5"/>
      <c r="S176" s="5"/>
      <c r="T176" s="5"/>
      <c r="U176" s="5">
        <v>11693961.720000001</v>
      </c>
      <c r="V176" s="12"/>
    </row>
    <row r="177" spans="1:22" x14ac:dyDescent="0.35">
      <c r="A177" s="1" t="s">
        <v>257</v>
      </c>
      <c r="B177" s="1" t="s">
        <v>88</v>
      </c>
      <c r="C177" s="1" t="s">
        <v>306</v>
      </c>
      <c r="D177" s="1" t="s">
        <v>227</v>
      </c>
      <c r="E177" s="1" t="s">
        <v>228</v>
      </c>
      <c r="F177" s="4"/>
      <c r="G177" s="4">
        <v>44410</v>
      </c>
      <c r="H177" s="5">
        <v>9295839</v>
      </c>
      <c r="I177" s="5">
        <v>5060946</v>
      </c>
      <c r="J177" s="5"/>
      <c r="K177" s="5"/>
      <c r="L177" s="5">
        <v>8990887.5</v>
      </c>
      <c r="M177" s="5">
        <v>28422012.000000007</v>
      </c>
      <c r="N177" s="5">
        <v>20056180.800000004</v>
      </c>
      <c r="O177" s="5"/>
      <c r="P177" s="5"/>
      <c r="Q177" s="5"/>
      <c r="R177" s="5"/>
      <c r="S177" s="5"/>
      <c r="T177" s="5"/>
      <c r="U177" s="5">
        <v>71825865.300000012</v>
      </c>
      <c r="V177" s="12"/>
    </row>
    <row r="178" spans="1:22" x14ac:dyDescent="0.35">
      <c r="A178" s="1" t="s">
        <v>222</v>
      </c>
      <c r="B178" s="1" t="s">
        <v>188</v>
      </c>
      <c r="C178" s="1" t="s">
        <v>345</v>
      </c>
      <c r="D178" s="1" t="s">
        <v>227</v>
      </c>
      <c r="E178" s="1" t="s">
        <v>228</v>
      </c>
      <c r="F178" s="4"/>
      <c r="G178" s="4">
        <v>44425</v>
      </c>
      <c r="H178" s="5"/>
      <c r="I178" s="5">
        <v>751878.8</v>
      </c>
      <c r="J178" s="5"/>
      <c r="K178" s="5"/>
      <c r="L178" s="5">
        <v>520444.64</v>
      </c>
      <c r="M178" s="5"/>
      <c r="N178" s="5"/>
      <c r="O178" s="5">
        <v>653044.80000000005</v>
      </c>
      <c r="P178" s="5"/>
      <c r="Q178" s="5"/>
      <c r="R178" s="5"/>
      <c r="S178" s="5"/>
      <c r="T178" s="5"/>
      <c r="U178" s="5">
        <v>1925368.24</v>
      </c>
      <c r="V178" s="12"/>
    </row>
    <row r="179" spans="1:22" x14ac:dyDescent="0.35">
      <c r="A179" s="1" t="s">
        <v>222</v>
      </c>
      <c r="B179" s="1" t="s">
        <v>16</v>
      </c>
      <c r="C179" s="1" t="s">
        <v>245</v>
      </c>
      <c r="D179" s="1" t="s">
        <v>232</v>
      </c>
      <c r="E179" s="1" t="s">
        <v>225</v>
      </c>
      <c r="F179" s="4">
        <f>VLOOKUP(B179,'[1]AD Structure'!$P:$U,6,0)</f>
        <v>45167</v>
      </c>
      <c r="G179" s="4">
        <v>44432</v>
      </c>
      <c r="H179" s="5"/>
      <c r="I179" s="5">
        <v>208950</v>
      </c>
      <c r="J179" s="5"/>
      <c r="K179" s="5"/>
      <c r="L179" s="5">
        <v>2025900</v>
      </c>
      <c r="M179" s="5">
        <v>866011.32000000007</v>
      </c>
      <c r="N179" s="5">
        <v>9292492.7999999989</v>
      </c>
      <c r="O179" s="5">
        <v>2525551</v>
      </c>
      <c r="P179" s="5"/>
      <c r="Q179" s="5">
        <v>3243996</v>
      </c>
      <c r="R179" s="5">
        <v>494384</v>
      </c>
      <c r="S179" s="5"/>
      <c r="T179" s="5"/>
      <c r="U179" s="5">
        <v>18657285.119999997</v>
      </c>
      <c r="V179" s="12"/>
    </row>
    <row r="180" spans="1:22" x14ac:dyDescent="0.35">
      <c r="A180" s="1" t="s">
        <v>239</v>
      </c>
      <c r="B180" s="1" t="s">
        <v>89</v>
      </c>
      <c r="C180" s="1" t="s">
        <v>388</v>
      </c>
      <c r="D180" s="1" t="s">
        <v>232</v>
      </c>
      <c r="E180" s="1" t="s">
        <v>225</v>
      </c>
      <c r="F180" s="4">
        <f>VLOOKUP(B180,'[1]AD Structure'!$P:$U,6,0)</f>
        <v>44985</v>
      </c>
      <c r="G180" s="4">
        <v>44446</v>
      </c>
      <c r="H180" s="5"/>
      <c r="I180" s="5">
        <v>25534</v>
      </c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>
        <v>25534</v>
      </c>
      <c r="V180" s="12"/>
    </row>
    <row r="181" spans="1:22" x14ac:dyDescent="0.35">
      <c r="A181" s="1" t="s">
        <v>239</v>
      </c>
      <c r="B181" s="1" t="s">
        <v>90</v>
      </c>
      <c r="C181" s="1" t="s">
        <v>389</v>
      </c>
      <c r="D181" s="1" t="s">
        <v>232</v>
      </c>
      <c r="E181" s="1" t="s">
        <v>225</v>
      </c>
      <c r="F181" s="4">
        <f>VLOOKUP(B181,'[1]AD Structure'!$P:$U,6,0)</f>
        <v>45084</v>
      </c>
      <c r="G181" s="4">
        <v>44446</v>
      </c>
      <c r="H181" s="5"/>
      <c r="I181" s="5">
        <v>4168</v>
      </c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>
        <v>4168</v>
      </c>
      <c r="V181" s="12"/>
    </row>
    <row r="182" spans="1:22" x14ac:dyDescent="0.35">
      <c r="A182" s="1" t="s">
        <v>253</v>
      </c>
      <c r="B182" s="1" t="s">
        <v>23</v>
      </c>
      <c r="C182" s="1" t="s">
        <v>254</v>
      </c>
      <c r="D182" s="1" t="s">
        <v>232</v>
      </c>
      <c r="E182" s="1" t="s">
        <v>225</v>
      </c>
      <c r="F182" s="4">
        <f>VLOOKUP(B182,'[1]AD Structure'!$P:$U,6,0)</f>
        <v>45072</v>
      </c>
      <c r="G182" s="4">
        <v>44487</v>
      </c>
      <c r="H182" s="5"/>
      <c r="I182" s="5"/>
      <c r="J182" s="5"/>
      <c r="K182" s="5"/>
      <c r="L182" s="5">
        <v>733464</v>
      </c>
      <c r="M182" s="5"/>
      <c r="N182" s="5"/>
      <c r="O182" s="5"/>
      <c r="P182" s="5"/>
      <c r="Q182" s="5"/>
      <c r="R182" s="5"/>
      <c r="S182" s="5"/>
      <c r="T182" s="5"/>
      <c r="U182" s="5">
        <v>733464</v>
      </c>
      <c r="V182" s="12"/>
    </row>
    <row r="183" spans="1:22" x14ac:dyDescent="0.35">
      <c r="A183" s="1" t="s">
        <v>241</v>
      </c>
      <c r="B183" s="1" t="s">
        <v>25</v>
      </c>
      <c r="C183" s="1" t="s">
        <v>256</v>
      </c>
      <c r="D183" s="1" t="s">
        <v>227</v>
      </c>
      <c r="E183" s="1" t="s">
        <v>225</v>
      </c>
      <c r="F183" s="4">
        <f>VLOOKUP(B183,'[1]AD Structure'!$P:$U,6,0)</f>
        <v>45001</v>
      </c>
      <c r="G183" s="4">
        <v>44490</v>
      </c>
      <c r="H183" s="5"/>
      <c r="I183" s="5">
        <v>635225</v>
      </c>
      <c r="J183" s="5"/>
      <c r="K183" s="5"/>
      <c r="L183" s="5">
        <v>202480</v>
      </c>
      <c r="M183" s="5"/>
      <c r="N183" s="5"/>
      <c r="O183" s="5"/>
      <c r="P183" s="5"/>
      <c r="Q183" s="5"/>
      <c r="R183" s="5"/>
      <c r="S183" s="5"/>
      <c r="T183" s="5"/>
      <c r="U183" s="5">
        <v>837705</v>
      </c>
      <c r="V183" s="12"/>
    </row>
    <row r="184" spans="1:22" x14ac:dyDescent="0.35">
      <c r="A184" s="1" t="s">
        <v>222</v>
      </c>
      <c r="B184" s="1" t="s">
        <v>216</v>
      </c>
      <c r="C184" s="1" t="s">
        <v>386</v>
      </c>
      <c r="D184" s="1" t="s">
        <v>232</v>
      </c>
      <c r="E184" s="1" t="s">
        <v>225</v>
      </c>
      <c r="F184" s="4">
        <f>VLOOKUP(B184,'[1]AD Structure'!$P:$U,6,0)</f>
        <v>44926</v>
      </c>
      <c r="G184" s="4">
        <v>44501</v>
      </c>
      <c r="H184" s="5"/>
      <c r="I184" s="5">
        <v>64172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>
        <v>64172</v>
      </c>
      <c r="V184" s="12"/>
    </row>
    <row r="185" spans="1:22" x14ac:dyDescent="0.35">
      <c r="A185" s="1" t="s">
        <v>241</v>
      </c>
      <c r="B185" s="1" t="s">
        <v>91</v>
      </c>
      <c r="C185" s="1" t="s">
        <v>385</v>
      </c>
      <c r="D185" s="1" t="s">
        <v>232</v>
      </c>
      <c r="E185" s="1" t="s">
        <v>225</v>
      </c>
      <c r="F185" s="4">
        <f>VLOOKUP(B185,'[1]AD Structure'!$P:$U,6,0)</f>
        <v>45054</v>
      </c>
      <c r="G185" s="4">
        <v>44515</v>
      </c>
      <c r="H185" s="5"/>
      <c r="I185" s="5">
        <v>102460</v>
      </c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>
        <v>102460</v>
      </c>
      <c r="V185" s="12"/>
    </row>
    <row r="186" spans="1:22" x14ac:dyDescent="0.35">
      <c r="A186" s="1" t="s">
        <v>243</v>
      </c>
      <c r="B186" s="1" t="s">
        <v>215</v>
      </c>
      <c r="C186" s="1" t="s">
        <v>384</v>
      </c>
      <c r="D186" s="1" t="s">
        <v>227</v>
      </c>
      <c r="E186" s="1" t="s">
        <v>225</v>
      </c>
      <c r="F186" s="4">
        <f>VLOOKUP(B186,'[1]AD Structure'!$P:$U,6,0)</f>
        <v>44926</v>
      </c>
      <c r="G186" s="4">
        <v>44531</v>
      </c>
      <c r="H186" s="5"/>
      <c r="I186" s="5">
        <v>521454</v>
      </c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>
        <v>521454</v>
      </c>
      <c r="V186" s="12"/>
    </row>
    <row r="187" spans="1:22" x14ac:dyDescent="0.35">
      <c r="A187" s="1" t="s">
        <v>243</v>
      </c>
      <c r="B187" s="1" t="s">
        <v>92</v>
      </c>
      <c r="C187" s="1" t="s">
        <v>415</v>
      </c>
      <c r="D187" s="1" t="s">
        <v>232</v>
      </c>
      <c r="E187" s="1" t="s">
        <v>228</v>
      </c>
      <c r="F187" s="4"/>
      <c r="G187" s="4">
        <v>45026</v>
      </c>
      <c r="H187" s="5"/>
      <c r="I187" s="5"/>
      <c r="J187" s="5"/>
      <c r="K187" s="5"/>
      <c r="L187" s="5"/>
      <c r="M187" s="5"/>
      <c r="N187" s="5"/>
      <c r="O187" s="5"/>
      <c r="P187" s="5">
        <v>3048834.5</v>
      </c>
      <c r="Q187" s="5">
        <v>6481436</v>
      </c>
      <c r="R187" s="5">
        <v>776091.52</v>
      </c>
      <c r="S187" s="5"/>
      <c r="T187" s="5"/>
      <c r="U187" s="5">
        <v>10306362.02</v>
      </c>
      <c r="V187" s="12"/>
    </row>
    <row r="188" spans="1:22" x14ac:dyDescent="0.35">
      <c r="A188" s="1" t="s">
        <v>239</v>
      </c>
      <c r="B188" s="1" t="s">
        <v>54</v>
      </c>
      <c r="C188" s="1" t="s">
        <v>287</v>
      </c>
      <c r="D188" s="1" t="s">
        <v>227</v>
      </c>
      <c r="E188" s="1" t="s">
        <v>225</v>
      </c>
      <c r="F188" s="4">
        <f>VLOOKUP(B188,'[1]AD Structure'!$P:$U,6,0)</f>
        <v>45167</v>
      </c>
      <c r="G188" s="4">
        <v>44546</v>
      </c>
      <c r="H188" s="5">
        <v>7908773.04</v>
      </c>
      <c r="I188" s="5">
        <v>15257847.6</v>
      </c>
      <c r="J188" s="5">
        <v>15383196</v>
      </c>
      <c r="K188" s="5"/>
      <c r="L188" s="5">
        <v>55080946.200000003</v>
      </c>
      <c r="M188" s="5"/>
      <c r="N188" s="5"/>
      <c r="O188" s="5"/>
      <c r="P188" s="5">
        <v>66527011.200000003</v>
      </c>
      <c r="Q188" s="5">
        <v>63350655.200000003</v>
      </c>
      <c r="R188" s="5">
        <v>68871472.15200001</v>
      </c>
      <c r="S188" s="5"/>
      <c r="T188" s="5"/>
      <c r="U188" s="5">
        <v>292379901.39200002</v>
      </c>
      <c r="V188" s="12"/>
    </row>
    <row r="189" spans="1:22" x14ac:dyDescent="0.35">
      <c r="A189" s="1" t="s">
        <v>239</v>
      </c>
      <c r="B189" s="1" t="s">
        <v>93</v>
      </c>
      <c r="C189" s="1" t="s">
        <v>307</v>
      </c>
      <c r="D189" s="1" t="s">
        <v>227</v>
      </c>
      <c r="E189" s="1" t="s">
        <v>225</v>
      </c>
      <c r="F189" s="4">
        <f>VLOOKUP(B189,'[1]AD Structure'!$P:$U,6,0)</f>
        <v>45166</v>
      </c>
      <c r="G189" s="4">
        <v>44550</v>
      </c>
      <c r="H189" s="5"/>
      <c r="I189" s="5"/>
      <c r="J189" s="5"/>
      <c r="K189" s="5"/>
      <c r="L189" s="5">
        <v>46151560</v>
      </c>
      <c r="M189" s="5"/>
      <c r="N189" s="5"/>
      <c r="O189" s="5">
        <v>102068</v>
      </c>
      <c r="P189" s="5"/>
      <c r="Q189" s="5"/>
      <c r="R189" s="5"/>
      <c r="S189" s="5"/>
      <c r="T189" s="5"/>
      <c r="U189" s="5">
        <v>46253628</v>
      </c>
      <c r="V189" s="12"/>
    </row>
    <row r="190" spans="1:22" x14ac:dyDescent="0.35">
      <c r="A190" s="1" t="s">
        <v>257</v>
      </c>
      <c r="B190" s="1" t="s">
        <v>190</v>
      </c>
      <c r="C190" s="1" t="s">
        <v>347</v>
      </c>
      <c r="D190" s="1" t="s">
        <v>234</v>
      </c>
      <c r="E190" s="1" t="s">
        <v>228</v>
      </c>
      <c r="F190" s="4"/>
      <c r="G190" s="4">
        <v>44565</v>
      </c>
      <c r="H190" s="5"/>
      <c r="I190" s="5">
        <v>834631.44</v>
      </c>
      <c r="J190" s="5"/>
      <c r="K190" s="5"/>
      <c r="L190" s="5">
        <v>294779.2</v>
      </c>
      <c r="M190" s="5"/>
      <c r="N190" s="5"/>
      <c r="O190" s="5"/>
      <c r="P190" s="5"/>
      <c r="Q190" s="5"/>
      <c r="R190" s="5">
        <v>541810.56000000006</v>
      </c>
      <c r="S190" s="5"/>
      <c r="T190" s="5"/>
      <c r="U190" s="5">
        <v>1671221.2</v>
      </c>
      <c r="V190" s="12"/>
    </row>
    <row r="191" spans="1:22" x14ac:dyDescent="0.35">
      <c r="A191" s="1" t="s">
        <v>259</v>
      </c>
      <c r="B191" s="1" t="s">
        <v>40</v>
      </c>
      <c r="C191" s="1" t="s">
        <v>273</v>
      </c>
      <c r="D191" s="1" t="s">
        <v>237</v>
      </c>
      <c r="E191" s="1" t="s">
        <v>228</v>
      </c>
      <c r="F191" s="4"/>
      <c r="G191" s="4">
        <v>44565</v>
      </c>
      <c r="H191" s="5">
        <v>54061788</v>
      </c>
      <c r="I191" s="5">
        <v>84849548</v>
      </c>
      <c r="J191" s="5">
        <v>85699414</v>
      </c>
      <c r="K191" s="5">
        <v>107675760</v>
      </c>
      <c r="L191" s="5">
        <v>325040041.60000002</v>
      </c>
      <c r="M191" s="5">
        <v>9879210.3000000007</v>
      </c>
      <c r="N191" s="5">
        <v>90328404.599999994</v>
      </c>
      <c r="O191" s="5">
        <v>83790023.449999988</v>
      </c>
      <c r="P191" s="5"/>
      <c r="Q191" s="5"/>
      <c r="R191" s="5">
        <v>112866152.39999999</v>
      </c>
      <c r="S191" s="5"/>
      <c r="T191" s="5">
        <v>0</v>
      </c>
      <c r="U191" s="5">
        <v>954190342.35000002</v>
      </c>
      <c r="V191" s="12"/>
    </row>
    <row r="192" spans="1:22" x14ac:dyDescent="0.35">
      <c r="A192" s="1" t="s">
        <v>239</v>
      </c>
      <c r="B192" s="1" t="s">
        <v>42</v>
      </c>
      <c r="C192" s="1" t="s">
        <v>275</v>
      </c>
      <c r="D192" s="1" t="s">
        <v>227</v>
      </c>
      <c r="E192" s="1" t="s">
        <v>228</v>
      </c>
      <c r="F192" s="4"/>
      <c r="G192" s="4">
        <v>44565</v>
      </c>
      <c r="H192" s="5">
        <v>3132738</v>
      </c>
      <c r="I192" s="5">
        <v>17824275</v>
      </c>
      <c r="J192" s="5">
        <v>61593212.799999997</v>
      </c>
      <c r="K192" s="5">
        <v>64017738.400000006</v>
      </c>
      <c r="L192" s="5">
        <v>237655934.64000002</v>
      </c>
      <c r="M192" s="5"/>
      <c r="N192" s="5">
        <v>56252651</v>
      </c>
      <c r="O192" s="5">
        <v>140975161.59999999</v>
      </c>
      <c r="P192" s="5">
        <v>75694512.960000008</v>
      </c>
      <c r="Q192" s="5">
        <v>52317410.240000002</v>
      </c>
      <c r="R192" s="5">
        <v>24021266.850000001</v>
      </c>
      <c r="S192" s="5">
        <v>0</v>
      </c>
      <c r="T192" s="5">
        <v>0</v>
      </c>
      <c r="U192" s="5">
        <v>733484901.49000013</v>
      </c>
      <c r="V192" s="12"/>
    </row>
    <row r="193" spans="1:22" x14ac:dyDescent="0.35">
      <c r="A193" s="1" t="s">
        <v>222</v>
      </c>
      <c r="B193" s="1" t="s">
        <v>24</v>
      </c>
      <c r="C193" s="1" t="s">
        <v>255</v>
      </c>
      <c r="D193" s="1" t="s">
        <v>227</v>
      </c>
      <c r="E193" s="1" t="s">
        <v>228</v>
      </c>
      <c r="F193" s="4"/>
      <c r="G193" s="4">
        <v>44567</v>
      </c>
      <c r="H193" s="5"/>
      <c r="I193" s="5">
        <v>8527404</v>
      </c>
      <c r="J193" s="5">
        <v>3150399</v>
      </c>
      <c r="K193" s="5">
        <v>13282858.800000001</v>
      </c>
      <c r="L193" s="5">
        <v>24647483.851999998</v>
      </c>
      <c r="M193" s="5">
        <v>13287021.699999999</v>
      </c>
      <c r="N193" s="5">
        <v>30608005.300000001</v>
      </c>
      <c r="O193" s="5">
        <v>35179361</v>
      </c>
      <c r="P193" s="5">
        <v>76056164</v>
      </c>
      <c r="Q193" s="5">
        <v>88902983.599999994</v>
      </c>
      <c r="R193" s="5">
        <v>94626285.600000009</v>
      </c>
      <c r="S193" s="5">
        <v>76181883.200000003</v>
      </c>
      <c r="T193" s="5"/>
      <c r="U193" s="5">
        <v>464449850.05199999</v>
      </c>
      <c r="V193" s="12"/>
    </row>
    <row r="194" spans="1:22" x14ac:dyDescent="0.35">
      <c r="A194" s="1" t="s">
        <v>222</v>
      </c>
      <c r="B194" s="1" t="s">
        <v>18</v>
      </c>
      <c r="C194" s="1" t="s">
        <v>247</v>
      </c>
      <c r="D194" s="1" t="s">
        <v>227</v>
      </c>
      <c r="E194" s="1" t="s">
        <v>228</v>
      </c>
      <c r="F194" s="4"/>
      <c r="G194" s="4">
        <v>44573</v>
      </c>
      <c r="H194" s="5">
        <v>51235047.600000001</v>
      </c>
      <c r="I194" s="5">
        <v>74334571.579999998</v>
      </c>
      <c r="J194" s="5">
        <v>52691989.700000003</v>
      </c>
      <c r="K194" s="5">
        <v>25159113.300000001</v>
      </c>
      <c r="L194" s="5">
        <v>113604687.99000001</v>
      </c>
      <c r="M194" s="5"/>
      <c r="N194" s="5">
        <v>3870720</v>
      </c>
      <c r="O194" s="5">
        <v>18021899.699999999</v>
      </c>
      <c r="P194" s="5"/>
      <c r="Q194" s="5"/>
      <c r="R194" s="5"/>
      <c r="S194" s="5"/>
      <c r="T194" s="5"/>
      <c r="U194" s="5">
        <v>338918029.87</v>
      </c>
      <c r="V194" s="12"/>
    </row>
    <row r="195" spans="1:22" x14ac:dyDescent="0.35">
      <c r="A195" s="1" t="s">
        <v>259</v>
      </c>
      <c r="B195" s="1" t="s">
        <v>41</v>
      </c>
      <c r="C195" s="1" t="s">
        <v>274</v>
      </c>
      <c r="D195" s="1" t="s">
        <v>237</v>
      </c>
      <c r="E195" s="1" t="s">
        <v>228</v>
      </c>
      <c r="F195" s="4"/>
      <c r="G195" s="4">
        <v>44603</v>
      </c>
      <c r="H195" s="5">
        <v>24875173.399999999</v>
      </c>
      <c r="I195" s="5">
        <v>68393424</v>
      </c>
      <c r="J195" s="5">
        <v>121219698.59999999</v>
      </c>
      <c r="K195" s="5">
        <v>105852218.14</v>
      </c>
      <c r="L195" s="5">
        <v>203200444.03999996</v>
      </c>
      <c r="M195" s="5"/>
      <c r="N195" s="5"/>
      <c r="O195" s="5">
        <v>188012355.88749999</v>
      </c>
      <c r="P195" s="5"/>
      <c r="Q195" s="5"/>
      <c r="R195" s="5">
        <v>193010678.82249999</v>
      </c>
      <c r="S195" s="5"/>
      <c r="T195" s="5"/>
      <c r="U195" s="5">
        <v>904563992.88999987</v>
      </c>
      <c r="V195" s="12"/>
    </row>
    <row r="196" spans="1:22" x14ac:dyDescent="0.35">
      <c r="A196" s="1" t="s">
        <v>239</v>
      </c>
      <c r="B196" s="1" t="s">
        <v>49</v>
      </c>
      <c r="C196" s="1" t="s">
        <v>282</v>
      </c>
      <c r="D196" s="1" t="s">
        <v>227</v>
      </c>
      <c r="E196" s="1" t="s">
        <v>225</v>
      </c>
      <c r="F196" s="4">
        <f>VLOOKUP(B196,'[1]AD Structure'!$P:$U,6,0)</f>
        <v>45167</v>
      </c>
      <c r="G196" s="4">
        <v>44603</v>
      </c>
      <c r="H196" s="5"/>
      <c r="I196" s="5">
        <v>9867858</v>
      </c>
      <c r="J196" s="5">
        <v>19281055.5</v>
      </c>
      <c r="K196" s="5">
        <v>60180512</v>
      </c>
      <c r="L196" s="5">
        <v>32654888.100000001</v>
      </c>
      <c r="M196" s="5"/>
      <c r="N196" s="5"/>
      <c r="O196" s="5"/>
      <c r="P196" s="5"/>
      <c r="Q196" s="5"/>
      <c r="R196" s="5"/>
      <c r="S196" s="5"/>
      <c r="T196" s="5"/>
      <c r="U196" s="5">
        <v>121984313.59999999</v>
      </c>
      <c r="V196" s="12"/>
    </row>
    <row r="197" spans="1:22" x14ac:dyDescent="0.35">
      <c r="A197" s="1" t="s">
        <v>250</v>
      </c>
      <c r="B197" s="1" t="s">
        <v>94</v>
      </c>
      <c r="C197" s="1" t="s">
        <v>660</v>
      </c>
      <c r="D197" s="1" t="s">
        <v>232</v>
      </c>
      <c r="E197" s="1" t="s">
        <v>225</v>
      </c>
      <c r="F197" s="4">
        <f>VLOOKUP(B197,'[1]AD Structure'!$P:$U,6,0)</f>
        <v>45016</v>
      </c>
      <c r="G197" s="4">
        <v>44603</v>
      </c>
      <c r="H197" s="5"/>
      <c r="I197" s="5"/>
      <c r="J197" s="5"/>
      <c r="K197" s="5"/>
      <c r="L197" s="5"/>
      <c r="M197" s="5"/>
      <c r="N197" s="5"/>
      <c r="O197" s="5">
        <v>1264929</v>
      </c>
      <c r="P197" s="5"/>
      <c r="Q197" s="5"/>
      <c r="R197" s="5"/>
      <c r="S197" s="5"/>
      <c r="T197" s="5"/>
      <c r="U197" s="5">
        <v>1264929</v>
      </c>
      <c r="V197" s="12"/>
    </row>
    <row r="198" spans="1:22" x14ac:dyDescent="0.35">
      <c r="A198" s="1" t="s">
        <v>253</v>
      </c>
      <c r="B198" s="1" t="s">
        <v>30</v>
      </c>
      <c r="C198" s="1" t="s">
        <v>263</v>
      </c>
      <c r="D198" s="1" t="s">
        <v>232</v>
      </c>
      <c r="E198" s="1" t="s">
        <v>225</v>
      </c>
      <c r="F198" s="4">
        <f>VLOOKUP(B198,'[1]AD Structure'!$P:$U,6,0)</f>
        <v>45029</v>
      </c>
      <c r="G198" s="4">
        <v>44607</v>
      </c>
      <c r="H198" s="5"/>
      <c r="I198" s="5"/>
      <c r="J198" s="5"/>
      <c r="K198" s="5"/>
      <c r="L198" s="5">
        <v>82866</v>
      </c>
      <c r="M198" s="5"/>
      <c r="N198" s="5"/>
      <c r="O198" s="5"/>
      <c r="P198" s="5"/>
      <c r="Q198" s="5"/>
      <c r="R198" s="5"/>
      <c r="S198" s="5"/>
      <c r="T198" s="5"/>
      <c r="U198" s="5">
        <v>82866</v>
      </c>
      <c r="V198" s="12"/>
    </row>
    <row r="199" spans="1:22" x14ac:dyDescent="0.35">
      <c r="A199" s="1" t="s">
        <v>250</v>
      </c>
      <c r="B199" s="1" t="s">
        <v>95</v>
      </c>
      <c r="C199" s="1" t="s">
        <v>383</v>
      </c>
      <c r="D199" s="1" t="s">
        <v>232</v>
      </c>
      <c r="E199" s="1" t="s">
        <v>225</v>
      </c>
      <c r="F199" s="4">
        <f>VLOOKUP(B199,'[1]AD Structure'!$P:$U,6,0)</f>
        <v>45077</v>
      </c>
      <c r="G199" s="4">
        <v>44621</v>
      </c>
      <c r="H199" s="5"/>
      <c r="I199" s="5">
        <v>874828</v>
      </c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>
        <v>874828</v>
      </c>
      <c r="V199" s="12"/>
    </row>
    <row r="200" spans="1:22" x14ac:dyDescent="0.35">
      <c r="A200" s="1" t="s">
        <v>253</v>
      </c>
      <c r="B200" s="1" t="s">
        <v>186</v>
      </c>
      <c r="C200" s="1" t="s">
        <v>343</v>
      </c>
      <c r="D200" s="1" t="s">
        <v>234</v>
      </c>
      <c r="E200" s="1" t="s">
        <v>225</v>
      </c>
      <c r="F200" s="4">
        <f>VLOOKUP(B200,'[1]AD Structure'!$P:$U,6,0)</f>
        <v>45159</v>
      </c>
      <c r="G200" s="4">
        <v>44634</v>
      </c>
      <c r="H200" s="5"/>
      <c r="I200" s="5">
        <v>261556.48000000001</v>
      </c>
      <c r="J200" s="5"/>
      <c r="K200" s="5"/>
      <c r="L200" s="5">
        <v>617143.19999999995</v>
      </c>
      <c r="M200" s="5"/>
      <c r="N200" s="5"/>
      <c r="O200" s="5"/>
      <c r="P200" s="5"/>
      <c r="Q200" s="5"/>
      <c r="R200" s="5"/>
      <c r="S200" s="5"/>
      <c r="T200" s="5"/>
      <c r="U200" s="5">
        <v>878699.67999999993</v>
      </c>
      <c r="V200" s="12"/>
    </row>
    <row r="201" spans="1:22" x14ac:dyDescent="0.35">
      <c r="A201" s="1" t="s">
        <v>235</v>
      </c>
      <c r="B201" s="1" t="s">
        <v>96</v>
      </c>
      <c r="C201" s="1" t="s">
        <v>308</v>
      </c>
      <c r="D201" s="1" t="s">
        <v>227</v>
      </c>
      <c r="E201" s="1" t="s">
        <v>228</v>
      </c>
      <c r="F201" s="4"/>
      <c r="G201" s="4">
        <v>44641</v>
      </c>
      <c r="H201" s="5">
        <v>10670938.25</v>
      </c>
      <c r="I201" s="5">
        <v>12477602.300000001</v>
      </c>
      <c r="J201" s="5">
        <v>7550352.9500000002</v>
      </c>
      <c r="K201" s="5"/>
      <c r="L201" s="5">
        <v>16226161.380000001</v>
      </c>
      <c r="M201" s="5"/>
      <c r="N201" s="5"/>
      <c r="O201" s="5">
        <v>16968026.600000001</v>
      </c>
      <c r="P201" s="5"/>
      <c r="Q201" s="5"/>
      <c r="R201" s="5">
        <v>55810435.520000003</v>
      </c>
      <c r="S201" s="5"/>
      <c r="T201" s="5">
        <v>3000000</v>
      </c>
      <c r="U201" s="5">
        <v>122703517</v>
      </c>
      <c r="V201" s="12"/>
    </row>
    <row r="202" spans="1:22" x14ac:dyDescent="0.35">
      <c r="A202" s="1" t="s">
        <v>241</v>
      </c>
      <c r="B202" s="1" t="s">
        <v>97</v>
      </c>
      <c r="C202" s="1" t="s">
        <v>309</v>
      </c>
      <c r="D202" s="1" t="s">
        <v>232</v>
      </c>
      <c r="E202" s="1" t="s">
        <v>228</v>
      </c>
      <c r="F202" s="4"/>
      <c r="G202" s="4">
        <v>44643</v>
      </c>
      <c r="H202" s="5"/>
      <c r="I202" s="5">
        <v>10191290.300000001</v>
      </c>
      <c r="J202" s="5">
        <v>1962646</v>
      </c>
      <c r="K202" s="5">
        <v>6332968.6500000004</v>
      </c>
      <c r="L202" s="5">
        <v>13306532.4</v>
      </c>
      <c r="M202" s="5"/>
      <c r="N202" s="5"/>
      <c r="O202" s="5"/>
      <c r="P202" s="5">
        <v>8024832.9000000004</v>
      </c>
      <c r="Q202" s="5"/>
      <c r="R202" s="5"/>
      <c r="S202" s="5"/>
      <c r="T202" s="5"/>
      <c r="U202" s="5">
        <v>39818270.25</v>
      </c>
      <c r="V202" s="12"/>
    </row>
    <row r="203" spans="1:22" x14ac:dyDescent="0.35">
      <c r="A203" s="1" t="s">
        <v>241</v>
      </c>
      <c r="B203" s="1" t="s">
        <v>98</v>
      </c>
      <c r="C203" s="1" t="s">
        <v>381</v>
      </c>
      <c r="D203" s="1" t="s">
        <v>232</v>
      </c>
      <c r="E203" s="1" t="s">
        <v>228</v>
      </c>
      <c r="F203" s="4"/>
      <c r="G203" s="4">
        <v>44643</v>
      </c>
      <c r="H203" s="5"/>
      <c r="I203" s="5">
        <v>5488508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>
        <v>5488508</v>
      </c>
      <c r="V203" s="12"/>
    </row>
    <row r="204" spans="1:22" x14ac:dyDescent="0.35">
      <c r="A204" s="1" t="s">
        <v>257</v>
      </c>
      <c r="B204" s="1" t="s">
        <v>26</v>
      </c>
      <c r="C204" s="1" t="s">
        <v>258</v>
      </c>
      <c r="D204" s="1" t="s">
        <v>227</v>
      </c>
      <c r="E204" s="1" t="s">
        <v>228</v>
      </c>
      <c r="F204" s="4"/>
      <c r="G204" s="4">
        <v>44652</v>
      </c>
      <c r="H204" s="5">
        <v>1399206.5</v>
      </c>
      <c r="I204" s="5">
        <v>11843162</v>
      </c>
      <c r="J204" s="5">
        <v>1842370</v>
      </c>
      <c r="K204" s="5"/>
      <c r="L204" s="5">
        <v>151055</v>
      </c>
      <c r="M204" s="5"/>
      <c r="N204" s="5"/>
      <c r="O204" s="5"/>
      <c r="P204" s="5"/>
      <c r="Q204" s="5"/>
      <c r="R204" s="5"/>
      <c r="S204" s="5"/>
      <c r="T204" s="5"/>
      <c r="U204" s="5">
        <v>15235793.5</v>
      </c>
      <c r="V204" s="12"/>
    </row>
    <row r="205" spans="1:22" x14ac:dyDescent="0.35">
      <c r="A205" s="1" t="s">
        <v>235</v>
      </c>
      <c r="B205" s="1" t="s">
        <v>208</v>
      </c>
      <c r="C205" s="1" t="s">
        <v>372</v>
      </c>
      <c r="D205" s="1" t="s">
        <v>232</v>
      </c>
      <c r="E205" s="1" t="s">
        <v>225</v>
      </c>
      <c r="F205" s="4">
        <f>VLOOKUP(B205,'[1]AD Structure'!$P:$U,6,0)</f>
        <v>44897</v>
      </c>
      <c r="G205" s="4">
        <v>44652</v>
      </c>
      <c r="H205" s="5"/>
      <c r="I205" s="5">
        <v>1475840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>
        <v>1475840</v>
      </c>
      <c r="V205" s="12"/>
    </row>
    <row r="206" spans="1:22" x14ac:dyDescent="0.35">
      <c r="A206" s="1" t="s">
        <v>239</v>
      </c>
      <c r="B206" s="1" t="s">
        <v>99</v>
      </c>
      <c r="C206" s="1" t="s">
        <v>310</v>
      </c>
      <c r="D206" s="1" t="s">
        <v>232</v>
      </c>
      <c r="E206" s="1" t="s">
        <v>225</v>
      </c>
      <c r="F206" s="4">
        <f>VLOOKUP(B206,'[1]AD Structure'!$P:$U,6,0)</f>
        <v>45107</v>
      </c>
      <c r="G206" s="4">
        <v>44658</v>
      </c>
      <c r="H206" s="5"/>
      <c r="I206" s="5">
        <v>10520501</v>
      </c>
      <c r="J206" s="5"/>
      <c r="K206" s="5"/>
      <c r="L206" s="5">
        <v>8847636</v>
      </c>
      <c r="M206" s="5"/>
      <c r="N206" s="5"/>
      <c r="O206" s="5"/>
      <c r="P206" s="5"/>
      <c r="Q206" s="5"/>
      <c r="R206" s="5"/>
      <c r="S206" s="5"/>
      <c r="T206" s="5"/>
      <c r="U206" s="5">
        <v>19368137</v>
      </c>
      <c r="V206" s="12"/>
    </row>
    <row r="207" spans="1:22" x14ac:dyDescent="0.35">
      <c r="A207" s="1" t="s">
        <v>243</v>
      </c>
      <c r="B207" s="1" t="s">
        <v>100</v>
      </c>
      <c r="C207" s="1" t="s">
        <v>352</v>
      </c>
      <c r="D207" s="1" t="s">
        <v>227</v>
      </c>
      <c r="E207" s="1" t="s">
        <v>225</v>
      </c>
      <c r="F207" s="4">
        <f>VLOOKUP(B207,'[1]AD Structure'!$P:$U,6,0)</f>
        <v>45043</v>
      </c>
      <c r="G207" s="4">
        <v>44659</v>
      </c>
      <c r="H207" s="5"/>
      <c r="I207" s="5"/>
      <c r="J207" s="5">
        <v>2092801</v>
      </c>
      <c r="K207" s="5">
        <v>7562327</v>
      </c>
      <c r="L207" s="5"/>
      <c r="M207" s="5"/>
      <c r="N207" s="5"/>
      <c r="O207" s="5"/>
      <c r="P207" s="5"/>
      <c r="Q207" s="5"/>
      <c r="R207" s="5"/>
      <c r="S207" s="5"/>
      <c r="T207" s="5"/>
      <c r="U207" s="5">
        <v>9655128</v>
      </c>
      <c r="V207" s="12"/>
    </row>
    <row r="208" spans="1:22" x14ac:dyDescent="0.35">
      <c r="A208" s="1" t="s">
        <v>253</v>
      </c>
      <c r="B208" s="1" t="s">
        <v>101</v>
      </c>
      <c r="C208" s="1" t="s">
        <v>311</v>
      </c>
      <c r="D208" s="1" t="s">
        <v>227</v>
      </c>
      <c r="E208" s="1" t="s">
        <v>225</v>
      </c>
      <c r="F208" s="4">
        <f>VLOOKUP(B208,'[1]AD Structure'!$P:$U,6,0)</f>
        <v>45127</v>
      </c>
      <c r="G208" s="4">
        <v>44659</v>
      </c>
      <c r="H208" s="5"/>
      <c r="I208" s="5"/>
      <c r="J208" s="5"/>
      <c r="K208" s="5"/>
      <c r="L208" s="5">
        <v>3857145</v>
      </c>
      <c r="M208" s="5"/>
      <c r="N208" s="5"/>
      <c r="O208" s="5"/>
      <c r="P208" s="5"/>
      <c r="Q208" s="5"/>
      <c r="R208" s="5"/>
      <c r="S208" s="5"/>
      <c r="T208" s="5"/>
      <c r="U208" s="5">
        <v>3857145</v>
      </c>
      <c r="V208" s="12"/>
    </row>
    <row r="209" spans="1:22" x14ac:dyDescent="0.35">
      <c r="A209" s="1" t="s">
        <v>253</v>
      </c>
      <c r="B209" s="1" t="s">
        <v>102</v>
      </c>
      <c r="C209" s="1" t="s">
        <v>390</v>
      </c>
      <c r="D209" s="1" t="s">
        <v>232</v>
      </c>
      <c r="E209" s="1" t="s">
        <v>225</v>
      </c>
      <c r="F209" s="4">
        <f>VLOOKUP(B209,'[1]AD Structure'!$P:$U,6,0)</f>
        <v>45093</v>
      </c>
      <c r="G209" s="4">
        <v>44659</v>
      </c>
      <c r="H209" s="5">
        <v>7519748.7999999998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7519748.7999999998</v>
      </c>
      <c r="V209" s="12"/>
    </row>
    <row r="210" spans="1:22" x14ac:dyDescent="0.35">
      <c r="A210" s="1" t="s">
        <v>239</v>
      </c>
      <c r="B210" s="1" t="s">
        <v>103</v>
      </c>
      <c r="C210" s="1" t="s">
        <v>656</v>
      </c>
      <c r="D210" s="1" t="s">
        <v>232</v>
      </c>
      <c r="E210" s="1" t="s">
        <v>225</v>
      </c>
      <c r="F210" s="4">
        <f>VLOOKUP(B210,'[1]AD Structure'!$P:$U,6,0)</f>
        <v>45077</v>
      </c>
      <c r="G210" s="4">
        <v>44659</v>
      </c>
      <c r="H210" s="5"/>
      <c r="I210" s="5"/>
      <c r="J210" s="5"/>
      <c r="K210" s="5"/>
      <c r="L210" s="5"/>
      <c r="M210" s="5">
        <v>8464512</v>
      </c>
      <c r="N210" s="5"/>
      <c r="O210" s="5"/>
      <c r="P210" s="5"/>
      <c r="Q210" s="5"/>
      <c r="R210" s="5"/>
      <c r="S210" s="5"/>
      <c r="T210" s="5"/>
      <c r="U210" s="5">
        <v>8464512</v>
      </c>
      <c r="V210" s="12"/>
    </row>
    <row r="211" spans="1:22" x14ac:dyDescent="0.35">
      <c r="A211" s="1" t="s">
        <v>250</v>
      </c>
      <c r="B211" s="1" t="s">
        <v>104</v>
      </c>
      <c r="C211" s="1" t="s">
        <v>366</v>
      </c>
      <c r="D211" s="1" t="s">
        <v>227</v>
      </c>
      <c r="E211" s="1" t="s">
        <v>225</v>
      </c>
      <c r="F211" s="4">
        <f>VLOOKUP(B211,'[1]AD Structure'!$P:$U,6,0)</f>
        <v>45107</v>
      </c>
      <c r="G211" s="4">
        <v>44669</v>
      </c>
      <c r="H211" s="5">
        <v>44068650.900000006</v>
      </c>
      <c r="I211" s="5">
        <v>693475</v>
      </c>
      <c r="J211" s="5">
        <v>992230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>
        <v>45754355.900000006</v>
      </c>
      <c r="V211" s="12"/>
    </row>
    <row r="212" spans="1:22" x14ac:dyDescent="0.35">
      <c r="A212" s="1" t="s">
        <v>250</v>
      </c>
      <c r="B212" s="1" t="s">
        <v>105</v>
      </c>
      <c r="C212" s="1" t="s">
        <v>391</v>
      </c>
      <c r="D212" s="1" t="s">
        <v>232</v>
      </c>
      <c r="E212" s="1" t="s">
        <v>225</v>
      </c>
      <c r="F212" s="4">
        <f>VLOOKUP(B212,'[1]AD Structure'!$P:$U,6,0)</f>
        <v>44985</v>
      </c>
      <c r="G212" s="4">
        <v>44669</v>
      </c>
      <c r="H212" s="5">
        <v>799362.5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>
        <v>799362.5</v>
      </c>
      <c r="V212" s="12"/>
    </row>
    <row r="213" spans="1:22" x14ac:dyDescent="0.35">
      <c r="A213" s="1" t="s">
        <v>259</v>
      </c>
      <c r="B213" s="1" t="s">
        <v>106</v>
      </c>
      <c r="C213" s="1" t="s">
        <v>365</v>
      </c>
      <c r="D213" s="1" t="s">
        <v>227</v>
      </c>
      <c r="E213" s="1" t="s">
        <v>228</v>
      </c>
      <c r="F213" s="4"/>
      <c r="G213" s="4">
        <v>44669</v>
      </c>
      <c r="H213" s="5">
        <v>6264783</v>
      </c>
      <c r="I213" s="5">
        <v>1018665</v>
      </c>
      <c r="J213" s="5">
        <v>1395080</v>
      </c>
      <c r="K213" s="5"/>
      <c r="L213" s="5"/>
      <c r="M213" s="5"/>
      <c r="N213" s="5">
        <v>6939702</v>
      </c>
      <c r="O213" s="5">
        <v>14956168.5</v>
      </c>
      <c r="P213" s="5">
        <v>159730517.51999998</v>
      </c>
      <c r="Q213" s="9">
        <v>197920872</v>
      </c>
      <c r="R213" s="5"/>
      <c r="S213" s="5">
        <v>8088678.4859999996</v>
      </c>
      <c r="T213" s="5">
        <v>3000000</v>
      </c>
      <c r="U213" s="5">
        <v>201393594.50599998</v>
      </c>
      <c r="V213" s="12">
        <f>VLOOKUP(B213,[2]Sheet1!$A:$E,5,0)</f>
        <v>202305</v>
      </c>
    </row>
    <row r="214" spans="1:22" x14ac:dyDescent="0.35">
      <c r="A214" s="1" t="s">
        <v>235</v>
      </c>
      <c r="B214" s="1" t="s">
        <v>56</v>
      </c>
      <c r="C214" s="1" t="s">
        <v>289</v>
      </c>
      <c r="D214" s="1" t="s">
        <v>227</v>
      </c>
      <c r="E214" s="1" t="s">
        <v>228</v>
      </c>
      <c r="F214" s="4"/>
      <c r="G214" s="4">
        <v>44672</v>
      </c>
      <c r="H214" s="5">
        <v>46875712.299999997</v>
      </c>
      <c r="I214" s="5">
        <v>18783211.399999999</v>
      </c>
      <c r="J214" s="5">
        <v>12830999.199999999</v>
      </c>
      <c r="K214" s="5">
        <v>12005897</v>
      </c>
      <c r="L214" s="5">
        <v>18787906.076000001</v>
      </c>
      <c r="M214" s="5">
        <v>7490301</v>
      </c>
      <c r="N214" s="5">
        <v>7074154.9199999999</v>
      </c>
      <c r="O214" s="5">
        <v>60438764.200000003</v>
      </c>
      <c r="P214" s="5">
        <v>18914271.699999999</v>
      </c>
      <c r="Q214" s="5">
        <v>33979540.350000001</v>
      </c>
      <c r="R214" s="5">
        <v>85771499.494000003</v>
      </c>
      <c r="S214" s="5">
        <v>9150543.3599999994</v>
      </c>
      <c r="T214" s="5">
        <v>6000000</v>
      </c>
      <c r="U214" s="5">
        <v>338102801</v>
      </c>
      <c r="V214" s="12"/>
    </row>
    <row r="215" spans="1:22" x14ac:dyDescent="0.35">
      <c r="A215" s="1" t="s">
        <v>239</v>
      </c>
      <c r="B215" s="1" t="s">
        <v>107</v>
      </c>
      <c r="C215" s="1" t="s">
        <v>566</v>
      </c>
      <c r="D215" s="1" t="s">
        <v>227</v>
      </c>
      <c r="E215" s="1" t="s">
        <v>228</v>
      </c>
      <c r="F215" s="4"/>
      <c r="G215" s="4">
        <v>44685</v>
      </c>
      <c r="H215" s="5"/>
      <c r="I215" s="5"/>
      <c r="J215" s="5"/>
      <c r="K215" s="5"/>
      <c r="L215" s="5"/>
      <c r="M215" s="5"/>
      <c r="N215" s="5"/>
      <c r="O215" s="5">
        <v>8690010</v>
      </c>
      <c r="P215" s="5"/>
      <c r="Q215" s="5">
        <v>48105232</v>
      </c>
      <c r="R215" s="5">
        <v>69725090.400000006</v>
      </c>
      <c r="S215" s="5">
        <v>71576051.680000007</v>
      </c>
      <c r="T215" s="5"/>
      <c r="U215" s="5">
        <v>198096384.08000001</v>
      </c>
      <c r="V215" s="12"/>
    </row>
    <row r="216" spans="1:22" x14ac:dyDescent="0.35">
      <c r="A216" s="1" t="s">
        <v>259</v>
      </c>
      <c r="B216" s="1" t="s">
        <v>38</v>
      </c>
      <c r="C216" s="1" t="s">
        <v>271</v>
      </c>
      <c r="D216" s="1" t="s">
        <v>227</v>
      </c>
      <c r="E216" s="1" t="s">
        <v>228</v>
      </c>
      <c r="F216" s="4"/>
      <c r="G216" s="4">
        <v>44685</v>
      </c>
      <c r="H216" s="5">
        <v>17311566.75</v>
      </c>
      <c r="I216" s="5">
        <v>45783813.25</v>
      </c>
      <c r="J216" s="5">
        <v>45646920</v>
      </c>
      <c r="K216" s="5">
        <v>60706602</v>
      </c>
      <c r="L216" s="5">
        <v>146070428.07999998</v>
      </c>
      <c r="M216" s="5">
        <v>33736447.5</v>
      </c>
      <c r="N216" s="5">
        <v>99279016</v>
      </c>
      <c r="O216" s="5">
        <v>124967100.09999999</v>
      </c>
      <c r="P216" s="5">
        <v>142761751.59999999</v>
      </c>
      <c r="Q216" s="9">
        <v>176827604</v>
      </c>
      <c r="R216" s="5">
        <v>681830</v>
      </c>
      <c r="S216" s="5">
        <v>14000000</v>
      </c>
      <c r="T216" s="5">
        <v>3000000</v>
      </c>
      <c r="U216" s="5">
        <v>733945475.27999997</v>
      </c>
      <c r="V216" s="12">
        <f>VLOOKUP(B216,[2]Sheet1!$A:$E,5,0)</f>
        <v>202305</v>
      </c>
    </row>
    <row r="217" spans="1:22" x14ac:dyDescent="0.35">
      <c r="A217" s="1" t="s">
        <v>222</v>
      </c>
      <c r="B217" s="1" t="s">
        <v>108</v>
      </c>
      <c r="C217" s="1" t="s">
        <v>364</v>
      </c>
      <c r="D217" s="1" t="s">
        <v>227</v>
      </c>
      <c r="E217" s="1" t="s">
        <v>225</v>
      </c>
      <c r="F217" s="4">
        <f>VLOOKUP(B217,'[1]AD Structure'!$P:$U,6,0)</f>
        <v>45097</v>
      </c>
      <c r="G217" s="4">
        <v>44690</v>
      </c>
      <c r="H217" s="5">
        <v>709534</v>
      </c>
      <c r="I217" s="5"/>
      <c r="J217" s="5">
        <v>1882226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>
        <v>2591760</v>
      </c>
      <c r="V217" s="12"/>
    </row>
    <row r="218" spans="1:22" x14ac:dyDescent="0.35">
      <c r="A218" s="1" t="s">
        <v>241</v>
      </c>
      <c r="B218" s="1" t="s">
        <v>206</v>
      </c>
      <c r="C218" s="1" t="s">
        <v>363</v>
      </c>
      <c r="D218" s="1" t="s">
        <v>232</v>
      </c>
      <c r="E218" s="1" t="s">
        <v>225</v>
      </c>
      <c r="F218" s="4">
        <f>VLOOKUP(B218,'[1]AD Structure'!$P:$U,6,0)</f>
        <v>44922</v>
      </c>
      <c r="G218" s="4">
        <v>44690</v>
      </c>
      <c r="H218" s="5">
        <v>399495</v>
      </c>
      <c r="I218" s="5"/>
      <c r="J218" s="5">
        <v>2120040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>
        <v>2519535</v>
      </c>
      <c r="V218" s="12"/>
    </row>
    <row r="219" spans="1:22" x14ac:dyDescent="0.35">
      <c r="A219" s="1" t="s">
        <v>235</v>
      </c>
      <c r="B219" s="1" t="s">
        <v>210</v>
      </c>
      <c r="C219" s="1" t="s">
        <v>375</v>
      </c>
      <c r="D219" s="1" t="s">
        <v>232</v>
      </c>
      <c r="E219" s="1" t="s">
        <v>225</v>
      </c>
      <c r="F219" s="4">
        <f>VLOOKUP(B219,'[1]AD Structure'!$P:$U,6,0)</f>
        <v>44897</v>
      </c>
      <c r="G219" s="4">
        <v>44690</v>
      </c>
      <c r="H219" s="5"/>
      <c r="I219" s="5">
        <v>580415</v>
      </c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>
        <v>580415</v>
      </c>
      <c r="V219" s="12"/>
    </row>
    <row r="220" spans="1:22" x14ac:dyDescent="0.35">
      <c r="A220" s="1" t="s">
        <v>235</v>
      </c>
      <c r="B220" s="1" t="s">
        <v>205</v>
      </c>
      <c r="C220" s="1" t="s">
        <v>354</v>
      </c>
      <c r="D220" s="1" t="s">
        <v>232</v>
      </c>
      <c r="E220" s="1" t="s">
        <v>225</v>
      </c>
      <c r="F220" s="4">
        <f>VLOOKUP(B220,'[1]AD Structure'!$P:$U,6,0)</f>
        <v>44914</v>
      </c>
      <c r="G220" s="4">
        <v>44690</v>
      </c>
      <c r="H220" s="5"/>
      <c r="I220" s="5"/>
      <c r="J220" s="5"/>
      <c r="K220" s="5">
        <v>1130124</v>
      </c>
      <c r="L220" s="5"/>
      <c r="M220" s="5"/>
      <c r="N220" s="5"/>
      <c r="O220" s="5"/>
      <c r="P220" s="5"/>
      <c r="Q220" s="5"/>
      <c r="R220" s="5"/>
      <c r="S220" s="5"/>
      <c r="T220" s="5"/>
      <c r="U220" s="5">
        <v>1130124</v>
      </c>
      <c r="V220" s="12"/>
    </row>
    <row r="221" spans="1:22" x14ac:dyDescent="0.35">
      <c r="A221" s="1" t="s">
        <v>229</v>
      </c>
      <c r="B221" s="1" t="s">
        <v>218</v>
      </c>
      <c r="C221" s="1" t="s">
        <v>392</v>
      </c>
      <c r="D221" s="1" t="s">
        <v>232</v>
      </c>
      <c r="E221" s="1" t="s">
        <v>225</v>
      </c>
      <c r="F221" s="4">
        <f>VLOOKUP(B221,'[1]AD Structure'!$P:$U,6,0)</f>
        <v>44846</v>
      </c>
      <c r="G221" s="4">
        <v>44690</v>
      </c>
      <c r="H221" s="5">
        <v>564320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>
        <v>564320</v>
      </c>
      <c r="V221" s="12"/>
    </row>
    <row r="222" spans="1:22" x14ac:dyDescent="0.35">
      <c r="A222" s="1" t="s">
        <v>259</v>
      </c>
      <c r="B222" s="1" t="s">
        <v>183</v>
      </c>
      <c r="C222" s="1" t="s">
        <v>340</v>
      </c>
      <c r="D222" s="1" t="s">
        <v>234</v>
      </c>
      <c r="E222" s="1" t="s">
        <v>228</v>
      </c>
      <c r="F222" s="4"/>
      <c r="G222" s="4">
        <v>44704</v>
      </c>
      <c r="H222" s="5"/>
      <c r="I222" s="5">
        <v>568695.16</v>
      </c>
      <c r="J222" s="5"/>
      <c r="K222" s="5"/>
      <c r="L222" s="5">
        <v>1480468.96</v>
      </c>
      <c r="M222" s="5"/>
      <c r="N222" s="5"/>
      <c r="O222" s="5">
        <v>419688.72</v>
      </c>
      <c r="P222" s="5"/>
      <c r="Q222" s="5"/>
      <c r="R222" s="5">
        <v>65243514.601600006</v>
      </c>
      <c r="S222" s="5"/>
      <c r="T222" s="5"/>
      <c r="U222" s="5">
        <v>67712367.44160001</v>
      </c>
      <c r="V222" s="12"/>
    </row>
    <row r="223" spans="1:22" x14ac:dyDescent="0.35">
      <c r="A223" s="1" t="s">
        <v>253</v>
      </c>
      <c r="B223" s="1" t="s">
        <v>207</v>
      </c>
      <c r="C223" s="1" t="s">
        <v>367</v>
      </c>
      <c r="D223" s="1" t="s">
        <v>227</v>
      </c>
      <c r="E223" s="1" t="s">
        <v>225</v>
      </c>
      <c r="F223" s="4">
        <f>VLOOKUP(B223,'[1]AD Structure'!$P:$U,6,0)</f>
        <v>44881</v>
      </c>
      <c r="G223" s="4">
        <v>44704</v>
      </c>
      <c r="H223" s="5">
        <v>8603869</v>
      </c>
      <c r="I223" s="5">
        <v>10464747</v>
      </c>
      <c r="J223" s="5">
        <v>743645</v>
      </c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>
        <v>19812261</v>
      </c>
      <c r="V223" s="12"/>
    </row>
    <row r="224" spans="1:22" x14ac:dyDescent="0.35">
      <c r="A224" s="1" t="s">
        <v>229</v>
      </c>
      <c r="B224" s="1" t="s">
        <v>109</v>
      </c>
      <c r="C224" s="1" t="s">
        <v>374</v>
      </c>
      <c r="D224" s="1" t="s">
        <v>232</v>
      </c>
      <c r="E224" s="1" t="s">
        <v>225</v>
      </c>
      <c r="F224" s="4">
        <f>VLOOKUP(B224,'[1]AD Structure'!$P:$U,6,0)</f>
        <v>44977</v>
      </c>
      <c r="G224" s="4">
        <v>44704</v>
      </c>
      <c r="H224" s="5">
        <v>227615</v>
      </c>
      <c r="I224" s="5">
        <v>742920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>
        <v>970535</v>
      </c>
      <c r="V224" s="12"/>
    </row>
    <row r="225" spans="1:22" x14ac:dyDescent="0.35">
      <c r="A225" s="1" t="s">
        <v>259</v>
      </c>
      <c r="B225" s="1" t="s">
        <v>35</v>
      </c>
      <c r="C225" s="1" t="s">
        <v>268</v>
      </c>
      <c r="D225" s="1" t="s">
        <v>232</v>
      </c>
      <c r="E225" s="1" t="s">
        <v>228</v>
      </c>
      <c r="F225" s="4"/>
      <c r="G225" s="4">
        <v>44713</v>
      </c>
      <c r="H225" s="5">
        <v>629713.75</v>
      </c>
      <c r="I225" s="5">
        <v>712806.25</v>
      </c>
      <c r="J225" s="5"/>
      <c r="K225" s="5"/>
      <c r="L225" s="5">
        <v>1684872</v>
      </c>
      <c r="M225" s="5"/>
      <c r="N225" s="5"/>
      <c r="O225" s="5">
        <v>6682641</v>
      </c>
      <c r="P225" s="5">
        <v>7014451.1999999993</v>
      </c>
      <c r="Q225" s="5">
        <v>2962337.7</v>
      </c>
      <c r="R225" s="5">
        <v>6854694</v>
      </c>
      <c r="S225" s="5">
        <v>7706073.3119999999</v>
      </c>
      <c r="T225" s="5"/>
      <c r="U225" s="5">
        <v>34247589.211999997</v>
      </c>
      <c r="V225" s="12"/>
    </row>
    <row r="226" spans="1:22" x14ac:dyDescent="0.35">
      <c r="A226" s="1" t="s">
        <v>259</v>
      </c>
      <c r="B226" s="1" t="s">
        <v>110</v>
      </c>
      <c r="C226" s="1" t="s">
        <v>312</v>
      </c>
      <c r="D226" s="1" t="s">
        <v>232</v>
      </c>
      <c r="E226" s="1" t="s">
        <v>225</v>
      </c>
      <c r="F226" s="4">
        <f>VLOOKUP(B226,'[1]AD Structure'!$P:$U,6,0)</f>
        <v>45199</v>
      </c>
      <c r="G226" s="4">
        <v>44713</v>
      </c>
      <c r="H226" s="5">
        <v>784780</v>
      </c>
      <c r="I226" s="5">
        <v>1101060</v>
      </c>
      <c r="J226" s="5">
        <v>7846514</v>
      </c>
      <c r="K226" s="5">
        <v>1820849</v>
      </c>
      <c r="L226" s="5">
        <v>2232890</v>
      </c>
      <c r="M226" s="5">
        <v>3100818</v>
      </c>
      <c r="N226" s="5">
        <v>2623054.5</v>
      </c>
      <c r="O226" s="5">
        <v>6663281.0999999996</v>
      </c>
      <c r="P226" s="5"/>
      <c r="Q226" s="5"/>
      <c r="R226" s="5"/>
      <c r="S226" s="5"/>
      <c r="T226" s="5"/>
      <c r="U226" s="5">
        <v>26173246.600000001</v>
      </c>
      <c r="V226" s="12"/>
    </row>
    <row r="227" spans="1:22" x14ac:dyDescent="0.35">
      <c r="A227" s="1" t="s">
        <v>229</v>
      </c>
      <c r="B227" s="1" t="s">
        <v>209</v>
      </c>
      <c r="C227" s="1" t="s">
        <v>373</v>
      </c>
      <c r="D227" s="1" t="s">
        <v>232</v>
      </c>
      <c r="E227" s="1" t="s">
        <v>225</v>
      </c>
      <c r="F227" s="4">
        <f>VLOOKUP(B227,'[1]AD Structure'!$P:$U,6,0)</f>
        <v>44905</v>
      </c>
      <c r="G227" s="4">
        <v>44713</v>
      </c>
      <c r="H227" s="5">
        <v>904235</v>
      </c>
      <c r="I227" s="5">
        <v>979225</v>
      </c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>
        <v>1883460</v>
      </c>
      <c r="V227" s="12"/>
    </row>
    <row r="228" spans="1:22" x14ac:dyDescent="0.35">
      <c r="A228" s="1" t="s">
        <v>222</v>
      </c>
      <c r="B228" s="1" t="s">
        <v>33</v>
      </c>
      <c r="C228" s="1" t="s">
        <v>266</v>
      </c>
      <c r="D228" s="1" t="s">
        <v>232</v>
      </c>
      <c r="E228" s="1" t="s">
        <v>228</v>
      </c>
      <c r="F228" s="4"/>
      <c r="G228" s="4">
        <v>44718</v>
      </c>
      <c r="H228" s="5">
        <v>7704736</v>
      </c>
      <c r="I228" s="5">
        <v>8289544</v>
      </c>
      <c r="J228" s="5">
        <v>708475</v>
      </c>
      <c r="K228" s="5">
        <v>1811075</v>
      </c>
      <c r="L228" s="5">
        <v>60028</v>
      </c>
      <c r="M228" s="5"/>
      <c r="N228" s="5"/>
      <c r="O228" s="5"/>
      <c r="P228" s="5"/>
      <c r="Q228" s="5"/>
      <c r="R228" s="5">
        <v>9232425.3000000007</v>
      </c>
      <c r="S228" s="5"/>
      <c r="T228" s="5">
        <v>7460119.7999999998</v>
      </c>
      <c r="U228" s="5">
        <v>35266403.100000001</v>
      </c>
      <c r="V228" s="12"/>
    </row>
    <row r="229" spans="1:22" x14ac:dyDescent="0.35">
      <c r="A229" s="1" t="s">
        <v>259</v>
      </c>
      <c r="B229" s="1" t="s">
        <v>43</v>
      </c>
      <c r="C229" s="1" t="s">
        <v>276</v>
      </c>
      <c r="D229" s="1" t="s">
        <v>227</v>
      </c>
      <c r="E229" s="1" t="s">
        <v>225</v>
      </c>
      <c r="F229" s="4">
        <f>VLOOKUP(B229,'[1]AD Structure'!$P:$U,6,0)</f>
        <v>45199</v>
      </c>
      <c r="G229" s="4">
        <v>44725</v>
      </c>
      <c r="H229" s="5">
        <v>6880903.9000000004</v>
      </c>
      <c r="I229" s="5">
        <v>7295185.3000000007</v>
      </c>
      <c r="J229" s="5">
        <v>814900</v>
      </c>
      <c r="K229" s="5">
        <v>44492646</v>
      </c>
      <c r="L229" s="5">
        <v>226116924.27999997</v>
      </c>
      <c r="M229" s="5">
        <v>94731073.800000012</v>
      </c>
      <c r="N229" s="5">
        <v>257277659</v>
      </c>
      <c r="O229" s="5">
        <v>299691683.39999998</v>
      </c>
      <c r="P229" s="5">
        <v>325417328.69999999</v>
      </c>
      <c r="Q229" s="9">
        <v>143827538</v>
      </c>
      <c r="R229" s="5">
        <v>110268796.40000001</v>
      </c>
      <c r="S229" s="5">
        <v>182000000</v>
      </c>
      <c r="T229" s="5"/>
      <c r="U229" s="5">
        <v>1554987100.78</v>
      </c>
      <c r="V229" s="12">
        <f>VLOOKUP(B229,[2]Sheet1!$A:$E,5,0)</f>
        <v>202305</v>
      </c>
    </row>
    <row r="230" spans="1:22" x14ac:dyDescent="0.35">
      <c r="A230" s="1" t="s">
        <v>250</v>
      </c>
      <c r="B230" s="1" t="s">
        <v>111</v>
      </c>
      <c r="C230" s="1" t="s">
        <v>393</v>
      </c>
      <c r="D230" s="1" t="s">
        <v>232</v>
      </c>
      <c r="E230" s="1" t="s">
        <v>225</v>
      </c>
      <c r="F230" s="4">
        <f>VLOOKUP(B230,'[1]AD Structure'!$P:$U,6,0)</f>
        <v>45134</v>
      </c>
      <c r="G230" s="4">
        <v>44725</v>
      </c>
      <c r="H230" s="5">
        <v>405950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>
        <v>405950</v>
      </c>
      <c r="V230" s="12"/>
    </row>
    <row r="231" spans="1:22" x14ac:dyDescent="0.35">
      <c r="A231" s="1" t="s">
        <v>229</v>
      </c>
      <c r="B231" s="1" t="s">
        <v>112</v>
      </c>
      <c r="C231" s="1" t="s">
        <v>313</v>
      </c>
      <c r="D231" s="1" t="s">
        <v>232</v>
      </c>
      <c r="E231" s="1" t="s">
        <v>225</v>
      </c>
      <c r="F231" s="4">
        <f>VLOOKUP(B231,'[1]AD Structure'!$P:$U,6,0)</f>
        <v>45124</v>
      </c>
      <c r="G231" s="4">
        <v>44732</v>
      </c>
      <c r="H231" s="5"/>
      <c r="I231" s="5">
        <v>531945</v>
      </c>
      <c r="J231" s="5">
        <v>375155</v>
      </c>
      <c r="K231" s="5"/>
      <c r="L231" s="5">
        <v>5693567.5</v>
      </c>
      <c r="M231" s="5"/>
      <c r="N231" s="5"/>
      <c r="O231" s="5"/>
      <c r="P231" s="5"/>
      <c r="Q231" s="5"/>
      <c r="R231" s="5"/>
      <c r="S231" s="5"/>
      <c r="T231" s="5"/>
      <c r="U231" s="5">
        <v>6600667.5</v>
      </c>
      <c r="V231" s="12"/>
    </row>
    <row r="232" spans="1:22" x14ac:dyDescent="0.35">
      <c r="A232" s="1" t="s">
        <v>229</v>
      </c>
      <c r="B232" s="1" t="s">
        <v>217</v>
      </c>
      <c r="C232" s="1" t="s">
        <v>387</v>
      </c>
      <c r="D232" s="1" t="s">
        <v>232</v>
      </c>
      <c r="E232" s="1" t="s">
        <v>225</v>
      </c>
      <c r="F232" s="4">
        <f>VLOOKUP(B232,'[1]AD Structure'!$P:$U,6,0)</f>
        <v>44905</v>
      </c>
      <c r="G232" s="4">
        <v>44732</v>
      </c>
      <c r="H232" s="5"/>
      <c r="I232" s="5">
        <v>30086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>
        <v>30086</v>
      </c>
      <c r="V232" s="12"/>
    </row>
    <row r="233" spans="1:22" x14ac:dyDescent="0.35">
      <c r="A233" s="1" t="s">
        <v>235</v>
      </c>
      <c r="B233" s="1" t="s">
        <v>212</v>
      </c>
      <c r="C233" s="1" t="s">
        <v>377</v>
      </c>
      <c r="D233" s="1" t="s">
        <v>232</v>
      </c>
      <c r="E233" s="1" t="s">
        <v>225</v>
      </c>
      <c r="F233" s="4">
        <f>VLOOKUP(B233,'[1]AD Structure'!$P:$U,6,0)</f>
        <v>44876</v>
      </c>
      <c r="G233" s="4">
        <v>44739</v>
      </c>
      <c r="H233" s="5"/>
      <c r="I233" s="5">
        <v>325984.75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>
        <v>325984.75</v>
      </c>
      <c r="V233" s="12"/>
    </row>
    <row r="234" spans="1:22" x14ac:dyDescent="0.35">
      <c r="A234" s="1" t="s">
        <v>243</v>
      </c>
      <c r="B234" s="1" t="s">
        <v>211</v>
      </c>
      <c r="C234" s="1" t="s">
        <v>376</v>
      </c>
      <c r="D234" s="1" t="s">
        <v>232</v>
      </c>
      <c r="E234" s="1" t="s">
        <v>225</v>
      </c>
      <c r="F234" s="4">
        <f>VLOOKUP(B234,'[1]AD Structure'!$P:$U,6,0)</f>
        <v>44926</v>
      </c>
      <c r="G234" s="4">
        <v>44746</v>
      </c>
      <c r="H234" s="5"/>
      <c r="I234" s="5">
        <v>501370</v>
      </c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>
        <v>501370</v>
      </c>
      <c r="V234" s="12"/>
    </row>
    <row r="235" spans="1:22" x14ac:dyDescent="0.35">
      <c r="A235" s="1" t="s">
        <v>239</v>
      </c>
      <c r="B235" s="1" t="s">
        <v>39</v>
      </c>
      <c r="C235" s="1" t="s">
        <v>272</v>
      </c>
      <c r="D235" s="1" t="s">
        <v>227</v>
      </c>
      <c r="E235" s="1" t="s">
        <v>228</v>
      </c>
      <c r="F235" s="4"/>
      <c r="G235" s="4">
        <v>44755</v>
      </c>
      <c r="H235" s="5"/>
      <c r="I235" s="5">
        <v>32777514.300000001</v>
      </c>
      <c r="J235" s="5">
        <v>63881551.799999997</v>
      </c>
      <c r="K235" s="5">
        <v>195387453</v>
      </c>
      <c r="L235" s="5">
        <v>364849624.80000001</v>
      </c>
      <c r="M235" s="5">
        <v>63803527.200000003</v>
      </c>
      <c r="N235" s="5">
        <v>120881904</v>
      </c>
      <c r="O235" s="5">
        <v>344735307</v>
      </c>
      <c r="P235" s="5">
        <v>206412528</v>
      </c>
      <c r="Q235" s="5">
        <v>441794881.86000001</v>
      </c>
      <c r="R235" s="9">
        <v>433177563</v>
      </c>
      <c r="S235" s="5">
        <v>381036510.24000001</v>
      </c>
      <c r="T235" s="5">
        <v>6000000</v>
      </c>
      <c r="U235" s="5">
        <v>2221560802.1999998</v>
      </c>
      <c r="V235" s="12">
        <f>VLOOKUP(B235,[2]Sheet1!$A:$E,5,0)</f>
        <v>202306</v>
      </c>
    </row>
    <row r="236" spans="1:22" x14ac:dyDescent="0.35">
      <c r="A236" s="1" t="s">
        <v>222</v>
      </c>
      <c r="B236" s="1" t="s">
        <v>113</v>
      </c>
      <c r="C236" s="1" t="s">
        <v>314</v>
      </c>
      <c r="D236" s="1" t="s">
        <v>232</v>
      </c>
      <c r="E236" s="1" t="s">
        <v>225</v>
      </c>
      <c r="F236" s="4">
        <f>VLOOKUP(B236,'[1]AD Structure'!$P:$U,6,0)</f>
        <v>45163</v>
      </c>
      <c r="G236" s="4">
        <v>44755</v>
      </c>
      <c r="H236" s="5"/>
      <c r="I236" s="5">
        <v>856107.5</v>
      </c>
      <c r="J236" s="5">
        <v>862896.5</v>
      </c>
      <c r="K236" s="5"/>
      <c r="L236" s="5">
        <v>1990445</v>
      </c>
      <c r="M236" s="5"/>
      <c r="N236" s="5"/>
      <c r="O236" s="5">
        <v>7379713</v>
      </c>
      <c r="P236" s="5"/>
      <c r="Q236" s="5"/>
      <c r="R236" s="5">
        <v>2358260</v>
      </c>
      <c r="S236" s="5"/>
      <c r="T236" s="5"/>
      <c r="U236" s="5">
        <v>13447422</v>
      </c>
      <c r="V236" s="12"/>
    </row>
    <row r="237" spans="1:22" x14ac:dyDescent="0.35">
      <c r="A237" s="1" t="s">
        <v>229</v>
      </c>
      <c r="B237" s="1" t="s">
        <v>195</v>
      </c>
      <c r="C237" s="1" t="s">
        <v>663</v>
      </c>
      <c r="D237" s="1" t="s">
        <v>237</v>
      </c>
      <c r="E237" s="1" t="s">
        <v>225</v>
      </c>
      <c r="F237" s="4">
        <f>VLOOKUP(B237,'[1]AD Structure'!$P:$U,6,0)</f>
        <v>45062</v>
      </c>
      <c r="G237" s="4">
        <v>44760</v>
      </c>
      <c r="H237" s="5"/>
      <c r="I237" s="5"/>
      <c r="J237" s="5"/>
      <c r="K237" s="5"/>
      <c r="L237" s="5"/>
      <c r="M237" s="5"/>
      <c r="N237" s="5"/>
      <c r="O237" s="5">
        <v>127501.64</v>
      </c>
      <c r="P237" s="5"/>
      <c r="Q237" s="5"/>
      <c r="R237" s="5"/>
      <c r="S237" s="5"/>
      <c r="T237" s="5"/>
      <c r="U237" s="5">
        <v>127501.64</v>
      </c>
      <c r="V237" s="12"/>
    </row>
    <row r="238" spans="1:22" x14ac:dyDescent="0.35">
      <c r="A238" s="1" t="s">
        <v>235</v>
      </c>
      <c r="B238" s="1" t="s">
        <v>45</v>
      </c>
      <c r="C238" s="1" t="s">
        <v>278</v>
      </c>
      <c r="D238" s="1" t="s">
        <v>232</v>
      </c>
      <c r="E238" s="1" t="s">
        <v>228</v>
      </c>
      <c r="F238" s="4"/>
      <c r="G238" s="4">
        <v>44760</v>
      </c>
      <c r="H238" s="5"/>
      <c r="I238" s="5"/>
      <c r="J238" s="5">
        <v>48991323.450000003</v>
      </c>
      <c r="K238" s="5">
        <v>50471308.530000001</v>
      </c>
      <c r="L238" s="5">
        <v>80489072.60799998</v>
      </c>
      <c r="M238" s="5">
        <v>8523046.3899999987</v>
      </c>
      <c r="N238" s="5">
        <v>9252167</v>
      </c>
      <c r="O238" s="5">
        <v>18683009.5</v>
      </c>
      <c r="P238" s="5">
        <v>7286831.5499999998</v>
      </c>
      <c r="Q238" s="5">
        <v>22156729.199999999</v>
      </c>
      <c r="R238" s="5">
        <v>46640918.689999998</v>
      </c>
      <c r="S238" s="5"/>
      <c r="T238" s="5"/>
      <c r="U238" s="5">
        <v>292494406.91799998</v>
      </c>
      <c r="V238" s="12"/>
    </row>
    <row r="239" spans="1:22" x14ac:dyDescent="0.35">
      <c r="A239" s="1" t="s">
        <v>235</v>
      </c>
      <c r="B239" s="1" t="s">
        <v>46</v>
      </c>
      <c r="C239" s="1" t="s">
        <v>279</v>
      </c>
      <c r="D239" s="1" t="s">
        <v>227</v>
      </c>
      <c r="E239" s="1" t="s">
        <v>228</v>
      </c>
      <c r="F239" s="4"/>
      <c r="G239" s="4">
        <v>44760</v>
      </c>
      <c r="H239" s="5"/>
      <c r="I239" s="5"/>
      <c r="J239" s="5">
        <v>52029254.600000001</v>
      </c>
      <c r="K239" s="5">
        <v>52120455.700000003</v>
      </c>
      <c r="L239" s="5">
        <v>103877735.03999999</v>
      </c>
      <c r="M239" s="5">
        <v>11173330</v>
      </c>
      <c r="N239" s="5">
        <v>6388935</v>
      </c>
      <c r="O239" s="5">
        <v>22939425.599999998</v>
      </c>
      <c r="P239" s="5">
        <v>11709846</v>
      </c>
      <c r="Q239" s="5">
        <v>17256816</v>
      </c>
      <c r="R239" s="5">
        <v>12105130.02</v>
      </c>
      <c r="S239" s="5"/>
      <c r="T239" s="5"/>
      <c r="U239" s="5">
        <v>289600927.95999998</v>
      </c>
      <c r="V239" s="12"/>
    </row>
    <row r="240" spans="1:22" x14ac:dyDescent="0.35">
      <c r="A240" s="1" t="s">
        <v>239</v>
      </c>
      <c r="B240" s="1" t="s">
        <v>114</v>
      </c>
      <c r="C240" s="1" t="s">
        <v>567</v>
      </c>
      <c r="D240" s="1" t="s">
        <v>227</v>
      </c>
      <c r="E240" s="1" t="s">
        <v>228</v>
      </c>
      <c r="F240" s="4"/>
      <c r="G240" s="4">
        <v>44767</v>
      </c>
      <c r="H240" s="5"/>
      <c r="I240" s="5"/>
      <c r="J240" s="5"/>
      <c r="K240" s="5"/>
      <c r="L240" s="5"/>
      <c r="M240" s="5">
        <v>19394859</v>
      </c>
      <c r="N240" s="5">
        <v>102055866</v>
      </c>
      <c r="O240" s="5">
        <v>183040137</v>
      </c>
      <c r="P240" s="5">
        <v>131255286</v>
      </c>
      <c r="Q240" s="5">
        <v>90007920.539999992</v>
      </c>
      <c r="R240" s="5">
        <v>134697232.31999999</v>
      </c>
      <c r="S240" s="5">
        <v>153840456.40000001</v>
      </c>
      <c r="T240" s="5"/>
      <c r="U240" s="5">
        <v>814291757.25999987</v>
      </c>
      <c r="V240" s="12"/>
    </row>
    <row r="241" spans="1:22" x14ac:dyDescent="0.35">
      <c r="A241" s="1" t="s">
        <v>241</v>
      </c>
      <c r="B241" s="1" t="s">
        <v>179</v>
      </c>
      <c r="C241" s="1" t="s">
        <v>336</v>
      </c>
      <c r="D241" s="1" t="s">
        <v>234</v>
      </c>
      <c r="E241" s="1" t="s">
        <v>225</v>
      </c>
      <c r="F241" s="4">
        <f>VLOOKUP(B241,'[1]AD Structure'!$P:$U,6,0)</f>
        <v>45054</v>
      </c>
      <c r="G241" s="4">
        <v>44774</v>
      </c>
      <c r="H241" s="5"/>
      <c r="I241" s="5">
        <v>111920.8</v>
      </c>
      <c r="J241" s="5"/>
      <c r="K241" s="5"/>
      <c r="L241" s="5">
        <v>2034612.4</v>
      </c>
      <c r="M241" s="5"/>
      <c r="N241" s="5"/>
      <c r="O241" s="5"/>
      <c r="P241" s="5"/>
      <c r="Q241" s="5"/>
      <c r="R241" s="5"/>
      <c r="S241" s="5"/>
      <c r="T241" s="5"/>
      <c r="U241" s="5">
        <v>2146533.1999999997</v>
      </c>
      <c r="V241" s="12"/>
    </row>
    <row r="242" spans="1:22" x14ac:dyDescent="0.35">
      <c r="A242" s="1" t="s">
        <v>235</v>
      </c>
      <c r="B242" s="1" t="s">
        <v>192</v>
      </c>
      <c r="C242" s="1" t="s">
        <v>349</v>
      </c>
      <c r="D242" s="1" t="s">
        <v>237</v>
      </c>
      <c r="E242" s="1" t="s">
        <v>225</v>
      </c>
      <c r="F242" s="4">
        <f>VLOOKUP(B242,'[1]AD Structure'!$P:$U,6,0)</f>
        <v>45044</v>
      </c>
      <c r="G242" s="4">
        <v>44774</v>
      </c>
      <c r="H242" s="5"/>
      <c r="I242" s="5"/>
      <c r="J242" s="5"/>
      <c r="K242" s="5"/>
      <c r="L242" s="5">
        <v>144477.6</v>
      </c>
      <c r="M242" s="5"/>
      <c r="N242" s="5"/>
      <c r="O242" s="5"/>
      <c r="P242" s="5"/>
      <c r="Q242" s="5"/>
      <c r="R242" s="5"/>
      <c r="S242" s="5"/>
      <c r="T242" s="5"/>
      <c r="U242" s="5">
        <v>144477.6</v>
      </c>
      <c r="V242" s="12"/>
    </row>
    <row r="243" spans="1:22" x14ac:dyDescent="0.35">
      <c r="A243" s="1" t="s">
        <v>259</v>
      </c>
      <c r="B243" s="1" t="s">
        <v>115</v>
      </c>
      <c r="C243" s="1" t="s">
        <v>529</v>
      </c>
      <c r="D243" s="1" t="s">
        <v>227</v>
      </c>
      <c r="E243" s="1" t="s">
        <v>228</v>
      </c>
      <c r="F243" s="4"/>
      <c r="G243" s="4">
        <v>44774</v>
      </c>
      <c r="H243" s="5"/>
      <c r="I243" s="5"/>
      <c r="J243" s="5"/>
      <c r="K243" s="5"/>
      <c r="L243" s="5"/>
      <c r="M243" s="5">
        <v>13287393</v>
      </c>
      <c r="N243" s="5">
        <v>18856728.5</v>
      </c>
      <c r="O243" s="5">
        <v>49467408.5</v>
      </c>
      <c r="P243" s="5">
        <v>40371382.399999999</v>
      </c>
      <c r="Q243" s="5">
        <v>49602162</v>
      </c>
      <c r="R243" s="5">
        <v>44067128</v>
      </c>
      <c r="S243" s="5">
        <v>3400372.5</v>
      </c>
      <c r="T243" s="5"/>
      <c r="U243" s="5">
        <v>219052574.90000001</v>
      </c>
      <c r="V243" s="12"/>
    </row>
    <row r="244" spans="1:22" x14ac:dyDescent="0.35">
      <c r="A244" s="1" t="s">
        <v>250</v>
      </c>
      <c r="B244" s="1" t="s">
        <v>116</v>
      </c>
      <c r="C244" s="1" t="s">
        <v>358</v>
      </c>
      <c r="D244" s="1" t="s">
        <v>232</v>
      </c>
      <c r="E244" s="1" t="s">
        <v>225</v>
      </c>
      <c r="F244" s="4">
        <f>VLOOKUP(B244,'[1]AD Structure'!$P:$U,6,0)</f>
        <v>45156</v>
      </c>
      <c r="G244" s="4">
        <v>44774</v>
      </c>
      <c r="H244" s="5"/>
      <c r="I244" s="5"/>
      <c r="J244" s="5">
        <v>321910</v>
      </c>
      <c r="K244" s="5">
        <v>409840</v>
      </c>
      <c r="L244" s="5"/>
      <c r="M244" s="5"/>
      <c r="N244" s="5"/>
      <c r="O244" s="5"/>
      <c r="P244" s="5"/>
      <c r="Q244" s="5"/>
      <c r="R244" s="5"/>
      <c r="S244" s="5"/>
      <c r="T244" s="5"/>
      <c r="U244" s="5">
        <v>731750</v>
      </c>
      <c r="V244" s="12"/>
    </row>
    <row r="245" spans="1:22" x14ac:dyDescent="0.35">
      <c r="A245" s="1" t="s">
        <v>253</v>
      </c>
      <c r="B245" s="1" t="s">
        <v>117</v>
      </c>
      <c r="C245" s="1" t="s">
        <v>353</v>
      </c>
      <c r="D245" s="1" t="s">
        <v>227</v>
      </c>
      <c r="E245" s="1" t="s">
        <v>228</v>
      </c>
      <c r="F245" s="4"/>
      <c r="G245" s="4">
        <v>44774</v>
      </c>
      <c r="H245" s="5"/>
      <c r="I245" s="5"/>
      <c r="J245" s="5">
        <v>860637.5</v>
      </c>
      <c r="K245" s="5">
        <v>3736375.75</v>
      </c>
      <c r="L245" s="5"/>
      <c r="M245" s="5">
        <v>1640070</v>
      </c>
      <c r="N245" s="5">
        <v>1548880</v>
      </c>
      <c r="O245" s="5"/>
      <c r="P245" s="5">
        <v>50503365</v>
      </c>
      <c r="Q245" s="5">
        <v>51810049</v>
      </c>
      <c r="R245" s="5">
        <v>75427646.560000002</v>
      </c>
      <c r="S245" s="5">
        <v>73195773.280000001</v>
      </c>
      <c r="T245" s="5"/>
      <c r="U245" s="5">
        <v>258722797.09</v>
      </c>
      <c r="V245" s="12"/>
    </row>
    <row r="246" spans="1:22" x14ac:dyDescent="0.35">
      <c r="A246" s="1" t="s">
        <v>592</v>
      </c>
      <c r="B246" s="1" t="s">
        <v>670</v>
      </c>
      <c r="C246" s="1" t="s">
        <v>671</v>
      </c>
      <c r="D246" s="1" t="s">
        <v>227</v>
      </c>
      <c r="E246" s="1" t="s">
        <v>228</v>
      </c>
      <c r="F246" s="4"/>
      <c r="G246" s="4">
        <v>44774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>
        <v>9729531</v>
      </c>
      <c r="U246" s="5">
        <v>9729531</v>
      </c>
      <c r="V246" s="12"/>
    </row>
    <row r="247" spans="1:22" x14ac:dyDescent="0.35">
      <c r="A247" s="1" t="s">
        <v>250</v>
      </c>
      <c r="B247" s="1" t="s">
        <v>182</v>
      </c>
      <c r="C247" s="1" t="s">
        <v>339</v>
      </c>
      <c r="D247" s="1" t="s">
        <v>234</v>
      </c>
      <c r="E247" s="1" t="s">
        <v>228</v>
      </c>
      <c r="F247" s="4"/>
      <c r="G247" s="4">
        <v>44781</v>
      </c>
      <c r="H247" s="5"/>
      <c r="I247" s="5">
        <v>769124.72</v>
      </c>
      <c r="J247" s="5"/>
      <c r="K247" s="5"/>
      <c r="L247" s="5">
        <v>1677040</v>
      </c>
      <c r="M247" s="5">
        <v>51939728</v>
      </c>
      <c r="N247" s="5"/>
      <c r="O247" s="5">
        <v>963520</v>
      </c>
      <c r="P247" s="5"/>
      <c r="Q247" s="5"/>
      <c r="R247" s="5">
        <v>2239365.6</v>
      </c>
      <c r="S247" s="5"/>
      <c r="T247" s="5"/>
      <c r="U247" s="5">
        <v>57588778.32</v>
      </c>
      <c r="V247" s="12"/>
    </row>
    <row r="248" spans="1:22" x14ac:dyDescent="0.35">
      <c r="A248" s="1" t="s">
        <v>250</v>
      </c>
      <c r="B248" s="1" t="s">
        <v>36</v>
      </c>
      <c r="C248" s="1" t="s">
        <v>269</v>
      </c>
      <c r="D248" s="1" t="s">
        <v>227</v>
      </c>
      <c r="E248" s="1" t="s">
        <v>228</v>
      </c>
      <c r="F248" s="4"/>
      <c r="G248" s="4">
        <v>44781</v>
      </c>
      <c r="H248" s="5"/>
      <c r="I248" s="5"/>
      <c r="J248" s="5">
        <v>17775646</v>
      </c>
      <c r="K248" s="5">
        <v>17322754</v>
      </c>
      <c r="L248" s="5">
        <v>33430863.100000001</v>
      </c>
      <c r="M248" s="5"/>
      <c r="N248" s="5">
        <v>1764990</v>
      </c>
      <c r="O248" s="5"/>
      <c r="P248" s="5"/>
      <c r="Q248" s="5"/>
      <c r="R248" s="5"/>
      <c r="S248" s="5"/>
      <c r="T248" s="5"/>
      <c r="U248" s="5">
        <v>70294253.099999994</v>
      </c>
      <c r="V248" s="12"/>
    </row>
    <row r="249" spans="1:22" x14ac:dyDescent="0.35">
      <c r="A249" s="1" t="s">
        <v>250</v>
      </c>
      <c r="B249" s="1" t="s">
        <v>118</v>
      </c>
      <c r="C249" s="1" t="s">
        <v>368</v>
      </c>
      <c r="D249" s="1" t="s">
        <v>232</v>
      </c>
      <c r="E249" s="1" t="s">
        <v>225</v>
      </c>
      <c r="F249" s="4">
        <f>VLOOKUP(B249,'[1]AD Structure'!$P:$U,6,0)</f>
        <v>45107</v>
      </c>
      <c r="G249" s="4">
        <v>44781</v>
      </c>
      <c r="H249" s="5"/>
      <c r="I249" s="5"/>
      <c r="J249" s="5">
        <v>325495</v>
      </c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>
        <v>325495</v>
      </c>
      <c r="V249" s="12"/>
    </row>
    <row r="250" spans="1:22" x14ac:dyDescent="0.35">
      <c r="A250" s="1" t="s">
        <v>239</v>
      </c>
      <c r="B250" s="1" t="s">
        <v>119</v>
      </c>
      <c r="C250" s="1" t="s">
        <v>315</v>
      </c>
      <c r="D250" s="1" t="s">
        <v>227</v>
      </c>
      <c r="E250" s="1" t="s">
        <v>225</v>
      </c>
      <c r="F250" s="4">
        <f>VLOOKUP(B250,'[1]AD Structure'!$P:$U,6,0)</f>
        <v>45111</v>
      </c>
      <c r="G250" s="4">
        <v>44781</v>
      </c>
      <c r="H250" s="5"/>
      <c r="I250" s="5"/>
      <c r="J250" s="5"/>
      <c r="K250" s="5"/>
      <c r="L250" s="5">
        <v>3355833.6</v>
      </c>
      <c r="M250" s="5"/>
      <c r="N250" s="5"/>
      <c r="O250" s="5"/>
      <c r="P250" s="5"/>
      <c r="Q250" s="5"/>
      <c r="R250" s="5"/>
      <c r="S250" s="5"/>
      <c r="T250" s="5"/>
      <c r="U250" s="5">
        <v>3355833.6</v>
      </c>
      <c r="V250" s="12"/>
    </row>
    <row r="251" spans="1:22" x14ac:dyDescent="0.35">
      <c r="A251" s="1" t="s">
        <v>259</v>
      </c>
      <c r="B251" s="1" t="s">
        <v>120</v>
      </c>
      <c r="C251" s="1" t="s">
        <v>530</v>
      </c>
      <c r="D251" s="1" t="s">
        <v>227</v>
      </c>
      <c r="E251" s="1" t="s">
        <v>228</v>
      </c>
      <c r="F251" s="4"/>
      <c r="G251" s="4">
        <v>44781</v>
      </c>
      <c r="H251" s="5"/>
      <c r="I251" s="5"/>
      <c r="J251" s="5"/>
      <c r="K251" s="5"/>
      <c r="L251" s="5"/>
      <c r="M251" s="5">
        <v>39913104</v>
      </c>
      <c r="N251" s="5">
        <v>61264335</v>
      </c>
      <c r="O251" s="5">
        <v>100841384.40000001</v>
      </c>
      <c r="P251" s="5">
        <v>76656016.200000003</v>
      </c>
      <c r="Q251" s="5">
        <v>90039672.400000006</v>
      </c>
      <c r="R251" s="5">
        <v>134090190.23599999</v>
      </c>
      <c r="S251" s="5">
        <v>3368760.8640000001</v>
      </c>
      <c r="T251" s="5"/>
      <c r="U251" s="5">
        <v>506173463.10000002</v>
      </c>
      <c r="V251" s="12"/>
    </row>
    <row r="252" spans="1:22" x14ac:dyDescent="0.35">
      <c r="A252" s="1" t="s">
        <v>250</v>
      </c>
      <c r="B252" s="1" t="s">
        <v>121</v>
      </c>
      <c r="C252" s="1" t="s">
        <v>359</v>
      </c>
      <c r="D252" s="1" t="s">
        <v>232</v>
      </c>
      <c r="E252" s="1" t="s">
        <v>225</v>
      </c>
      <c r="F252" s="4">
        <f>VLOOKUP(B252,'[1]AD Structure'!$P:$U,6,0)</f>
        <v>45159</v>
      </c>
      <c r="G252" s="4">
        <v>44781</v>
      </c>
      <c r="H252" s="5"/>
      <c r="I252" s="5"/>
      <c r="J252" s="5">
        <v>606992.5</v>
      </c>
      <c r="K252" s="5">
        <v>370342.5</v>
      </c>
      <c r="L252" s="5"/>
      <c r="M252" s="5"/>
      <c r="N252" s="5"/>
      <c r="O252" s="5"/>
      <c r="P252" s="5"/>
      <c r="Q252" s="5"/>
      <c r="R252" s="5"/>
      <c r="S252" s="5"/>
      <c r="T252" s="5"/>
      <c r="U252" s="5">
        <v>977335</v>
      </c>
      <c r="V252" s="12"/>
    </row>
    <row r="253" spans="1:22" x14ac:dyDescent="0.35">
      <c r="A253" s="1" t="s">
        <v>259</v>
      </c>
      <c r="B253" s="1" t="s">
        <v>57</v>
      </c>
      <c r="C253" s="1" t="s">
        <v>290</v>
      </c>
      <c r="D253" s="1" t="s">
        <v>227</v>
      </c>
      <c r="E253" s="1" t="s">
        <v>228</v>
      </c>
      <c r="F253" s="4"/>
      <c r="G253" s="4">
        <v>44781</v>
      </c>
      <c r="H253" s="5"/>
      <c r="I253" s="5"/>
      <c r="J253" s="5">
        <v>7195006</v>
      </c>
      <c r="K253" s="5">
        <v>4215395.5</v>
      </c>
      <c r="L253" s="5">
        <v>17319769.800000001</v>
      </c>
      <c r="M253" s="5">
        <v>19297624.5</v>
      </c>
      <c r="N253" s="5">
        <v>105898452</v>
      </c>
      <c r="O253" s="5">
        <v>153873531.5</v>
      </c>
      <c r="P253" s="5">
        <v>101419416</v>
      </c>
      <c r="Q253" s="9">
        <v>169148483</v>
      </c>
      <c r="R253" s="5"/>
      <c r="S253" s="5"/>
      <c r="T253" s="5">
        <v>3000000</v>
      </c>
      <c r="U253" s="5">
        <v>412219195.30000001</v>
      </c>
      <c r="V253" s="12">
        <f>VLOOKUP(B253,[2]Sheet1!$A:$E,5,0)</f>
        <v>202305</v>
      </c>
    </row>
    <row r="254" spans="1:22" x14ac:dyDescent="0.35">
      <c r="A254" s="1" t="s">
        <v>592</v>
      </c>
      <c r="B254" s="1" t="s">
        <v>595</v>
      </c>
      <c r="C254" s="1" t="s">
        <v>596</v>
      </c>
      <c r="D254" s="1" t="s">
        <v>227</v>
      </c>
      <c r="E254" s="1" t="s">
        <v>228</v>
      </c>
      <c r="F254" s="4"/>
      <c r="G254" s="4">
        <v>44774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>
        <v>4069680</v>
      </c>
      <c r="T254" s="5"/>
      <c r="U254" s="5">
        <v>4069680</v>
      </c>
      <c r="V254" s="12"/>
    </row>
    <row r="255" spans="1:22" x14ac:dyDescent="0.35">
      <c r="A255" s="1" t="s">
        <v>239</v>
      </c>
      <c r="B255" s="1" t="s">
        <v>122</v>
      </c>
      <c r="C255" s="1" t="s">
        <v>351</v>
      </c>
      <c r="D255" s="1" t="s">
        <v>227</v>
      </c>
      <c r="E255" s="1" t="s">
        <v>228</v>
      </c>
      <c r="F255" s="4"/>
      <c r="G255" s="4">
        <v>44788</v>
      </c>
      <c r="H255" s="5"/>
      <c r="I255" s="5"/>
      <c r="J255" s="5"/>
      <c r="K255" s="5">
        <v>8266629</v>
      </c>
      <c r="L255" s="5"/>
      <c r="M255" s="5"/>
      <c r="N255" s="5"/>
      <c r="O255" s="5"/>
      <c r="P255" s="5"/>
      <c r="Q255" s="5"/>
      <c r="R255" s="5"/>
      <c r="S255" s="5"/>
      <c r="T255" s="5"/>
      <c r="U255" s="5">
        <v>8266629</v>
      </c>
      <c r="V255" s="12"/>
    </row>
    <row r="256" spans="1:22" x14ac:dyDescent="0.35">
      <c r="A256" s="1" t="s">
        <v>259</v>
      </c>
      <c r="B256" s="1" t="s">
        <v>123</v>
      </c>
      <c r="C256" s="1" t="s">
        <v>531</v>
      </c>
      <c r="D256" s="1" t="s">
        <v>232</v>
      </c>
      <c r="E256" s="1" t="s">
        <v>228</v>
      </c>
      <c r="F256" s="4"/>
      <c r="G256" s="4">
        <v>44795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>
        <v>218910</v>
      </c>
      <c r="S256" s="5"/>
      <c r="T256" s="5"/>
      <c r="U256" s="5">
        <v>218910</v>
      </c>
      <c r="V256" s="12"/>
    </row>
    <row r="257" spans="1:22" x14ac:dyDescent="0.35">
      <c r="A257" s="1" t="s">
        <v>235</v>
      </c>
      <c r="B257" s="1" t="s">
        <v>124</v>
      </c>
      <c r="C257" s="1" t="s">
        <v>355</v>
      </c>
      <c r="D257" s="1" t="s">
        <v>227</v>
      </c>
      <c r="E257" s="1" t="s">
        <v>228</v>
      </c>
      <c r="F257" s="4"/>
      <c r="G257" s="4">
        <v>44795</v>
      </c>
      <c r="H257" s="5"/>
      <c r="I257" s="5"/>
      <c r="J257" s="5"/>
      <c r="K257" s="5">
        <v>946155.75</v>
      </c>
      <c r="L257" s="5"/>
      <c r="M257" s="5">
        <v>16046527.850000001</v>
      </c>
      <c r="N257" s="5">
        <v>37911495.600000001</v>
      </c>
      <c r="O257" s="5">
        <v>83518064.159999996</v>
      </c>
      <c r="P257" s="5">
        <v>9047705.0999999996</v>
      </c>
      <c r="Q257" s="5">
        <v>27310240.5</v>
      </c>
      <c r="R257" s="5">
        <v>44716613.123999998</v>
      </c>
      <c r="S257" s="5">
        <v>14000000</v>
      </c>
      <c r="T257" s="5"/>
      <c r="U257" s="5">
        <v>233496802.08399999</v>
      </c>
      <c r="V257" s="12"/>
    </row>
    <row r="258" spans="1:22" x14ac:dyDescent="0.35">
      <c r="A258" s="1" t="s">
        <v>229</v>
      </c>
      <c r="B258" s="1" t="s">
        <v>60</v>
      </c>
      <c r="C258" s="1" t="s">
        <v>293</v>
      </c>
      <c r="D258" s="1" t="s">
        <v>232</v>
      </c>
      <c r="E258" s="1" t="s">
        <v>228</v>
      </c>
      <c r="F258" s="4"/>
      <c r="G258" s="4">
        <v>44809</v>
      </c>
      <c r="H258" s="5"/>
      <c r="I258" s="5"/>
      <c r="J258" s="5"/>
      <c r="K258" s="5">
        <v>759310</v>
      </c>
      <c r="L258" s="5">
        <v>6434693.5</v>
      </c>
      <c r="M258" s="5">
        <v>9767342</v>
      </c>
      <c r="N258" s="5">
        <v>9377098.879999999</v>
      </c>
      <c r="O258" s="5">
        <v>11060118</v>
      </c>
      <c r="P258" s="5">
        <v>10846311</v>
      </c>
      <c r="Q258" s="5">
        <v>11406060</v>
      </c>
      <c r="R258" s="5">
        <v>14744448.9</v>
      </c>
      <c r="S258" s="5"/>
      <c r="T258" s="5"/>
      <c r="U258" s="5">
        <v>74395382.280000001</v>
      </c>
      <c r="V258" s="12"/>
    </row>
    <row r="259" spans="1:22" x14ac:dyDescent="0.35">
      <c r="A259" s="1" t="s">
        <v>241</v>
      </c>
      <c r="B259" s="1" t="s">
        <v>47</v>
      </c>
      <c r="C259" s="1" t="s">
        <v>280</v>
      </c>
      <c r="D259" s="1" t="s">
        <v>232</v>
      </c>
      <c r="E259" s="1" t="s">
        <v>228</v>
      </c>
      <c r="F259" s="4"/>
      <c r="G259" s="4">
        <v>44809</v>
      </c>
      <c r="H259" s="5"/>
      <c r="I259" s="5"/>
      <c r="J259" s="5"/>
      <c r="K259" s="5">
        <v>34926446.770000003</v>
      </c>
      <c r="L259" s="5">
        <v>95331051.306000024</v>
      </c>
      <c r="M259" s="5"/>
      <c r="N259" s="5"/>
      <c r="O259" s="5"/>
      <c r="P259" s="5"/>
      <c r="Q259" s="5">
        <v>2140237.5</v>
      </c>
      <c r="R259" s="5"/>
      <c r="S259" s="5"/>
      <c r="T259" s="5"/>
      <c r="U259" s="5">
        <v>132397735.57600003</v>
      </c>
      <c r="V259" s="12"/>
    </row>
    <row r="260" spans="1:22" x14ac:dyDescent="0.35">
      <c r="A260" s="1" t="s">
        <v>241</v>
      </c>
      <c r="B260" s="1" t="s">
        <v>29</v>
      </c>
      <c r="C260" s="1" t="s">
        <v>262</v>
      </c>
      <c r="D260" s="1" t="s">
        <v>232</v>
      </c>
      <c r="E260" s="1" t="s">
        <v>228</v>
      </c>
      <c r="F260" s="4"/>
      <c r="G260" s="4">
        <v>44809</v>
      </c>
      <c r="H260" s="5"/>
      <c r="I260" s="5">
        <v>12274</v>
      </c>
      <c r="J260" s="5"/>
      <c r="K260" s="5">
        <v>7809405.5</v>
      </c>
      <c r="L260" s="5">
        <v>13739859.66</v>
      </c>
      <c r="M260" s="5"/>
      <c r="N260" s="5">
        <v>967280</v>
      </c>
      <c r="O260" s="5"/>
      <c r="P260" s="5"/>
      <c r="Q260" s="5"/>
      <c r="R260" s="5"/>
      <c r="S260" s="5"/>
      <c r="T260" s="5"/>
      <c r="U260" s="5">
        <v>22528819.16</v>
      </c>
      <c r="V260" s="12"/>
    </row>
    <row r="261" spans="1:22" x14ac:dyDescent="0.35">
      <c r="A261" s="1" t="s">
        <v>259</v>
      </c>
      <c r="B261" s="1" t="s">
        <v>125</v>
      </c>
      <c r="C261" s="1" t="s">
        <v>316</v>
      </c>
      <c r="D261" s="1" t="s">
        <v>227</v>
      </c>
      <c r="E261" s="1" t="s">
        <v>228</v>
      </c>
      <c r="F261" s="4"/>
      <c r="G261" s="4">
        <v>44816</v>
      </c>
      <c r="H261" s="5"/>
      <c r="I261" s="5"/>
      <c r="J261" s="5"/>
      <c r="K261" s="5"/>
      <c r="L261" s="5">
        <v>794555</v>
      </c>
      <c r="M261" s="5"/>
      <c r="N261" s="5"/>
      <c r="O261" s="5"/>
      <c r="P261" s="5"/>
      <c r="Q261" s="5"/>
      <c r="R261" s="5"/>
      <c r="S261" s="5"/>
      <c r="T261" s="5"/>
      <c r="U261" s="5">
        <v>794555</v>
      </c>
      <c r="V261" s="12"/>
    </row>
    <row r="262" spans="1:22" x14ac:dyDescent="0.35">
      <c r="A262" s="1" t="s">
        <v>259</v>
      </c>
      <c r="B262" s="1" t="s">
        <v>27</v>
      </c>
      <c r="C262" s="1" t="s">
        <v>260</v>
      </c>
      <c r="D262" s="1" t="s">
        <v>232</v>
      </c>
      <c r="E262" s="1" t="s">
        <v>225</v>
      </c>
      <c r="F262" s="4">
        <f>VLOOKUP(B262,'[1]AD Structure'!$P:$U,6,0)</f>
        <v>45147</v>
      </c>
      <c r="G262" s="4">
        <v>44816</v>
      </c>
      <c r="H262" s="5"/>
      <c r="I262" s="5"/>
      <c r="J262" s="5"/>
      <c r="K262" s="5">
        <v>469483.5</v>
      </c>
      <c r="L262" s="5">
        <v>143460</v>
      </c>
      <c r="M262" s="5"/>
      <c r="N262" s="5"/>
      <c r="O262" s="5"/>
      <c r="P262" s="5"/>
      <c r="Q262" s="5"/>
      <c r="R262" s="5">
        <v>257760</v>
      </c>
      <c r="S262" s="5"/>
      <c r="T262" s="5"/>
      <c r="U262" s="5">
        <v>870703.5</v>
      </c>
      <c r="V262" s="12"/>
    </row>
    <row r="263" spans="1:22" x14ac:dyDescent="0.35">
      <c r="A263" s="1" t="s">
        <v>235</v>
      </c>
      <c r="B263" s="1" t="s">
        <v>126</v>
      </c>
      <c r="C263" s="1" t="s">
        <v>356</v>
      </c>
      <c r="D263" s="1" t="s">
        <v>232</v>
      </c>
      <c r="E263" s="1" t="s">
        <v>225</v>
      </c>
      <c r="F263" s="4">
        <f>VLOOKUP(B263,'[1]AD Structure'!$P:$U,6,0)</f>
        <v>44936</v>
      </c>
      <c r="G263" s="4">
        <v>44816</v>
      </c>
      <c r="H263" s="5"/>
      <c r="I263" s="5"/>
      <c r="J263" s="5"/>
      <c r="K263" s="5">
        <v>902985</v>
      </c>
      <c r="L263" s="5"/>
      <c r="M263" s="5"/>
      <c r="N263" s="5"/>
      <c r="O263" s="5"/>
      <c r="P263" s="5"/>
      <c r="Q263" s="5"/>
      <c r="R263" s="5"/>
      <c r="S263" s="5"/>
      <c r="T263" s="5"/>
      <c r="U263" s="5">
        <v>902985</v>
      </c>
      <c r="V263" s="12"/>
    </row>
    <row r="264" spans="1:22" x14ac:dyDescent="0.35">
      <c r="A264" s="1" t="s">
        <v>229</v>
      </c>
      <c r="B264" s="1" t="s">
        <v>127</v>
      </c>
      <c r="C264" s="1" t="s">
        <v>357</v>
      </c>
      <c r="D264" s="1" t="s">
        <v>227</v>
      </c>
      <c r="E264" s="1" t="s">
        <v>225</v>
      </c>
      <c r="F264" s="4">
        <f>VLOOKUP(B264,'[1]AD Structure'!$P:$U,6,0)</f>
        <v>44991</v>
      </c>
      <c r="G264" s="4">
        <v>44816</v>
      </c>
      <c r="H264" s="5"/>
      <c r="I264" s="5"/>
      <c r="J264" s="5"/>
      <c r="K264" s="5">
        <v>432759.25</v>
      </c>
      <c r="L264" s="5"/>
      <c r="M264" s="5"/>
      <c r="N264" s="5"/>
      <c r="O264" s="5"/>
      <c r="P264" s="5"/>
      <c r="Q264" s="5"/>
      <c r="R264" s="5"/>
      <c r="S264" s="5"/>
      <c r="T264" s="5"/>
      <c r="U264" s="5">
        <v>432759.25</v>
      </c>
      <c r="V264" s="12"/>
    </row>
    <row r="265" spans="1:22" x14ac:dyDescent="0.35">
      <c r="A265" s="1" t="s">
        <v>229</v>
      </c>
      <c r="B265" s="1" t="s">
        <v>128</v>
      </c>
      <c r="C265" s="1" t="s">
        <v>317</v>
      </c>
      <c r="D265" s="1" t="s">
        <v>232</v>
      </c>
      <c r="E265" s="1" t="s">
        <v>225</v>
      </c>
      <c r="F265" s="4">
        <f>VLOOKUP(B265,'[1]AD Structure'!$P:$U,6,0)</f>
        <v>45061</v>
      </c>
      <c r="G265" s="4">
        <v>44818</v>
      </c>
      <c r="H265" s="5"/>
      <c r="I265" s="5"/>
      <c r="J265" s="5"/>
      <c r="K265" s="5">
        <v>637040</v>
      </c>
      <c r="L265" s="5">
        <v>531150</v>
      </c>
      <c r="M265" s="5"/>
      <c r="N265" s="5"/>
      <c r="O265" s="5"/>
      <c r="P265" s="5"/>
      <c r="Q265" s="5"/>
      <c r="R265" s="5"/>
      <c r="S265" s="5"/>
      <c r="T265" s="5"/>
      <c r="U265" s="5">
        <v>1168190</v>
      </c>
      <c r="V265" s="12"/>
    </row>
    <row r="266" spans="1:22" x14ac:dyDescent="0.35">
      <c r="A266" s="1" t="s">
        <v>222</v>
      </c>
      <c r="B266" s="1" t="s">
        <v>173</v>
      </c>
      <c r="C266" s="1" t="s">
        <v>330</v>
      </c>
      <c r="D266" s="1" t="s">
        <v>234</v>
      </c>
      <c r="E266" s="1" t="s">
        <v>225</v>
      </c>
      <c r="F266" s="4">
        <f>VLOOKUP(B266,'[1]AD Structure'!$P:$U,6,0)</f>
        <v>45168</v>
      </c>
      <c r="G266" s="4">
        <v>44837</v>
      </c>
      <c r="H266" s="5"/>
      <c r="I266" s="5"/>
      <c r="J266" s="5"/>
      <c r="K266" s="5"/>
      <c r="L266" s="5">
        <v>2269713.2000000002</v>
      </c>
      <c r="M266" s="5"/>
      <c r="N266" s="5"/>
      <c r="O266" s="5">
        <v>314817.59999999998</v>
      </c>
      <c r="P266" s="5"/>
      <c r="Q266" s="5"/>
      <c r="R266" s="5"/>
      <c r="S266" s="5"/>
      <c r="T266" s="5"/>
      <c r="U266" s="5">
        <v>2584530.8000000003</v>
      </c>
      <c r="V266" s="12"/>
    </row>
    <row r="267" spans="1:22" x14ac:dyDescent="0.35">
      <c r="A267" s="1" t="s">
        <v>259</v>
      </c>
      <c r="B267" s="1" t="s">
        <v>52</v>
      </c>
      <c r="C267" s="1" t="s">
        <v>285</v>
      </c>
      <c r="D267" s="1" t="s">
        <v>227</v>
      </c>
      <c r="E267" s="1" t="s">
        <v>228</v>
      </c>
      <c r="F267" s="4"/>
      <c r="G267" s="4">
        <v>44837</v>
      </c>
      <c r="H267" s="5"/>
      <c r="I267" s="5"/>
      <c r="J267" s="5"/>
      <c r="K267" s="5"/>
      <c r="L267" s="5">
        <v>48812387</v>
      </c>
      <c r="M267" s="5"/>
      <c r="N267" s="5"/>
      <c r="O267" s="5"/>
      <c r="P267" s="5"/>
      <c r="Q267" s="5"/>
      <c r="R267" s="5"/>
      <c r="S267" s="5"/>
      <c r="T267" s="5"/>
      <c r="U267" s="5">
        <v>48812387</v>
      </c>
      <c r="V267" s="12"/>
    </row>
    <row r="268" spans="1:22" x14ac:dyDescent="0.35">
      <c r="A268" s="1" t="s">
        <v>235</v>
      </c>
      <c r="B268" s="1" t="s">
        <v>51</v>
      </c>
      <c r="C268" s="1" t="s">
        <v>284</v>
      </c>
      <c r="D268" s="1" t="s">
        <v>232</v>
      </c>
      <c r="E268" s="1" t="s">
        <v>228</v>
      </c>
      <c r="F268" s="4"/>
      <c r="G268" s="4">
        <v>44837</v>
      </c>
      <c r="H268" s="5"/>
      <c r="I268" s="5"/>
      <c r="J268" s="5"/>
      <c r="K268" s="5"/>
      <c r="L268" s="5">
        <v>53165346.399999999</v>
      </c>
      <c r="M268" s="5">
        <v>808275</v>
      </c>
      <c r="N268" s="5"/>
      <c r="O268" s="5">
        <v>5437625</v>
      </c>
      <c r="P268" s="5">
        <v>1814323</v>
      </c>
      <c r="Q268" s="5"/>
      <c r="R268" s="5">
        <v>3309285</v>
      </c>
      <c r="S268" s="5"/>
      <c r="T268" s="5"/>
      <c r="U268" s="5">
        <v>64534854.399999999</v>
      </c>
      <c r="V268" s="12"/>
    </row>
    <row r="269" spans="1:22" x14ac:dyDescent="0.35">
      <c r="A269" s="1" t="s">
        <v>229</v>
      </c>
      <c r="B269" s="1" t="s">
        <v>53</v>
      </c>
      <c r="C269" s="1" t="s">
        <v>286</v>
      </c>
      <c r="D269" s="1" t="s">
        <v>232</v>
      </c>
      <c r="E269" s="1" t="s">
        <v>228</v>
      </c>
      <c r="F269" s="4"/>
      <c r="G269" s="4">
        <v>44840</v>
      </c>
      <c r="H269" s="5"/>
      <c r="I269" s="5"/>
      <c r="J269" s="5"/>
      <c r="K269" s="5"/>
      <c r="L269" s="5">
        <v>47821963.100000001</v>
      </c>
      <c r="M269" s="5">
        <v>8990345</v>
      </c>
      <c r="N269" s="5">
        <v>8099520</v>
      </c>
      <c r="O269" s="5">
        <v>14322135.5</v>
      </c>
      <c r="P269" s="5"/>
      <c r="Q269" s="5"/>
      <c r="R269" s="5"/>
      <c r="S269" s="5"/>
      <c r="T269" s="5"/>
      <c r="U269" s="5">
        <v>79233963.599999994</v>
      </c>
      <c r="V269" s="12"/>
    </row>
    <row r="270" spans="1:22" x14ac:dyDescent="0.35">
      <c r="A270" s="1" t="s">
        <v>222</v>
      </c>
      <c r="B270" s="1" t="s">
        <v>59</v>
      </c>
      <c r="C270" s="1" t="s">
        <v>292</v>
      </c>
      <c r="D270" s="1" t="s">
        <v>232</v>
      </c>
      <c r="E270" s="1" t="s">
        <v>228</v>
      </c>
      <c r="F270" s="4"/>
      <c r="G270" s="4">
        <v>44840</v>
      </c>
      <c r="H270" s="5"/>
      <c r="I270" s="5"/>
      <c r="J270" s="5"/>
      <c r="K270" s="5"/>
      <c r="L270" s="5">
        <v>10801336.300000001</v>
      </c>
      <c r="M270" s="5"/>
      <c r="N270" s="5"/>
      <c r="O270" s="5">
        <v>1967610</v>
      </c>
      <c r="P270" s="5"/>
      <c r="Q270" s="5"/>
      <c r="R270" s="5"/>
      <c r="S270" s="5"/>
      <c r="T270" s="5"/>
      <c r="U270" s="5">
        <v>12768946.300000001</v>
      </c>
      <c r="V270" s="12"/>
    </row>
    <row r="271" spans="1:22" x14ac:dyDescent="0.35">
      <c r="A271" s="1" t="s">
        <v>253</v>
      </c>
      <c r="B271" s="1" t="s">
        <v>61</v>
      </c>
      <c r="C271" s="1" t="s">
        <v>294</v>
      </c>
      <c r="D271" s="1" t="s">
        <v>232</v>
      </c>
      <c r="E271" s="1" t="s">
        <v>225</v>
      </c>
      <c r="F271" s="4">
        <f>VLOOKUP(B271,'[1]AD Structure'!$P:$U,6,0)</f>
        <v>45072</v>
      </c>
      <c r="G271" s="4">
        <v>44840</v>
      </c>
      <c r="H271" s="5"/>
      <c r="I271" s="5"/>
      <c r="J271" s="5"/>
      <c r="K271" s="5"/>
      <c r="L271" s="5">
        <v>3061082.25</v>
      </c>
      <c r="M271" s="5"/>
      <c r="N271" s="5"/>
      <c r="O271" s="5"/>
      <c r="P271" s="5"/>
      <c r="Q271" s="5"/>
      <c r="R271" s="5"/>
      <c r="S271" s="5"/>
      <c r="T271" s="5"/>
      <c r="U271" s="5">
        <v>3061082.25</v>
      </c>
      <c r="V271" s="12"/>
    </row>
    <row r="272" spans="1:22" x14ac:dyDescent="0.35">
      <c r="A272" s="1" t="s">
        <v>253</v>
      </c>
      <c r="B272" s="1" t="s">
        <v>196</v>
      </c>
      <c r="C272" s="1" t="s">
        <v>621</v>
      </c>
      <c r="D272" s="1" t="s">
        <v>234</v>
      </c>
      <c r="E272" s="1" t="s">
        <v>228</v>
      </c>
      <c r="F272" s="4"/>
      <c r="G272" s="4">
        <v>44851</v>
      </c>
      <c r="H272" s="5"/>
      <c r="I272" s="5"/>
      <c r="J272" s="5"/>
      <c r="K272" s="5"/>
      <c r="L272" s="5"/>
      <c r="M272" s="5"/>
      <c r="N272" s="5"/>
      <c r="O272" s="5">
        <v>827868.16000000003</v>
      </c>
      <c r="P272" s="5"/>
      <c r="Q272" s="5"/>
      <c r="R272" s="5">
        <v>1987672</v>
      </c>
      <c r="S272" s="5"/>
      <c r="T272" s="5"/>
      <c r="U272" s="5">
        <v>2815540.16</v>
      </c>
      <c r="V272" s="12"/>
    </row>
    <row r="273" spans="1:22" x14ac:dyDescent="0.35">
      <c r="A273" s="1" t="s">
        <v>253</v>
      </c>
      <c r="B273" s="1" t="s">
        <v>129</v>
      </c>
      <c r="C273" s="1" t="s">
        <v>661</v>
      </c>
      <c r="D273" s="1" t="s">
        <v>232</v>
      </c>
      <c r="E273" s="1" t="s">
        <v>225</v>
      </c>
      <c r="F273" s="4">
        <f>VLOOKUP(B273,'[1]AD Structure'!$P:$U,6,0)</f>
        <v>45033</v>
      </c>
      <c r="G273" s="4">
        <v>44851</v>
      </c>
      <c r="H273" s="5"/>
      <c r="I273" s="5"/>
      <c r="J273" s="5"/>
      <c r="K273" s="5"/>
      <c r="L273" s="5"/>
      <c r="M273" s="5">
        <v>6611411.7200000007</v>
      </c>
      <c r="N273" s="5"/>
      <c r="O273" s="5"/>
      <c r="P273" s="5"/>
      <c r="Q273" s="5"/>
      <c r="R273" s="5"/>
      <c r="S273" s="5"/>
      <c r="T273" s="5"/>
      <c r="U273" s="5">
        <v>6611411.7200000007</v>
      </c>
      <c r="V273" s="12"/>
    </row>
    <row r="274" spans="1:22" x14ac:dyDescent="0.35">
      <c r="A274" s="1" t="s">
        <v>253</v>
      </c>
      <c r="B274" s="1" t="s">
        <v>130</v>
      </c>
      <c r="C274" s="1" t="s">
        <v>481</v>
      </c>
      <c r="D274" s="1" t="s">
        <v>232</v>
      </c>
      <c r="E274" s="1" t="s">
        <v>228</v>
      </c>
      <c r="F274" s="4"/>
      <c r="G274" s="4">
        <v>44851</v>
      </c>
      <c r="H274" s="5"/>
      <c r="I274" s="5"/>
      <c r="J274" s="5"/>
      <c r="K274" s="5"/>
      <c r="L274" s="5"/>
      <c r="M274" s="5">
        <v>3347914.75</v>
      </c>
      <c r="N274" s="5">
        <v>3235018.95</v>
      </c>
      <c r="O274" s="5"/>
      <c r="P274" s="5"/>
      <c r="Q274" s="5"/>
      <c r="R274" s="5"/>
      <c r="S274" s="5"/>
      <c r="T274" s="5"/>
      <c r="U274" s="5">
        <v>6582933.7000000002</v>
      </c>
      <c r="V274" s="12"/>
    </row>
    <row r="275" spans="1:22" x14ac:dyDescent="0.35">
      <c r="A275" s="1" t="s">
        <v>222</v>
      </c>
      <c r="B275" s="1" t="s">
        <v>37</v>
      </c>
      <c r="C275" s="1" t="s">
        <v>270</v>
      </c>
      <c r="D275" s="1" t="s">
        <v>232</v>
      </c>
      <c r="E275" s="1" t="s">
        <v>225</v>
      </c>
      <c r="F275" s="4">
        <f>VLOOKUP(B275,'[1]AD Structure'!$P:$U,6,0)</f>
        <v>45167</v>
      </c>
      <c r="G275" s="4">
        <v>44851</v>
      </c>
      <c r="H275" s="5"/>
      <c r="I275" s="5"/>
      <c r="J275" s="5"/>
      <c r="K275" s="5"/>
      <c r="L275" s="5">
        <v>16134</v>
      </c>
      <c r="M275" s="5"/>
      <c r="N275" s="5">
        <v>778492.25</v>
      </c>
      <c r="O275" s="5">
        <v>1095535.5</v>
      </c>
      <c r="P275" s="5"/>
      <c r="Q275" s="5"/>
      <c r="R275" s="5">
        <v>1255845</v>
      </c>
      <c r="S275" s="5"/>
      <c r="T275" s="5"/>
      <c r="U275" s="5">
        <v>3146006.75</v>
      </c>
      <c r="V275" s="12"/>
    </row>
    <row r="276" spans="1:22" x14ac:dyDescent="0.35">
      <c r="A276" s="1" t="s">
        <v>229</v>
      </c>
      <c r="B276" s="1" t="s">
        <v>131</v>
      </c>
      <c r="C276" s="1" t="s">
        <v>589</v>
      </c>
      <c r="D276" s="1" t="s">
        <v>232</v>
      </c>
      <c r="E276" s="1" t="s">
        <v>228</v>
      </c>
      <c r="F276" s="4"/>
      <c r="G276" s="4">
        <v>44858</v>
      </c>
      <c r="H276" s="5"/>
      <c r="I276" s="5"/>
      <c r="J276" s="5"/>
      <c r="K276" s="5"/>
      <c r="L276" s="5"/>
      <c r="M276" s="5">
        <v>6762288</v>
      </c>
      <c r="N276" s="5">
        <v>6859580</v>
      </c>
      <c r="O276" s="5">
        <v>11005454</v>
      </c>
      <c r="P276" s="5">
        <v>12346246</v>
      </c>
      <c r="Q276" s="5"/>
      <c r="R276" s="5"/>
      <c r="S276" s="5"/>
      <c r="T276" s="5"/>
      <c r="U276" s="5">
        <v>36973568</v>
      </c>
      <c r="V276" s="12"/>
    </row>
    <row r="277" spans="1:22" x14ac:dyDescent="0.35">
      <c r="A277" s="1" t="s">
        <v>239</v>
      </c>
      <c r="B277" s="1" t="s">
        <v>197</v>
      </c>
      <c r="C277" s="1" t="s">
        <v>568</v>
      </c>
      <c r="D277" s="1" t="s">
        <v>234</v>
      </c>
      <c r="E277" s="1" t="s">
        <v>228</v>
      </c>
      <c r="F277" s="4"/>
      <c r="G277" s="4">
        <v>44866</v>
      </c>
      <c r="H277" s="5"/>
      <c r="I277" s="5"/>
      <c r="J277" s="5"/>
      <c r="K277" s="5"/>
      <c r="L277" s="5"/>
      <c r="M277" s="5"/>
      <c r="N277" s="5"/>
      <c r="O277" s="5">
        <v>57485250.736000016</v>
      </c>
      <c r="P277" s="5"/>
      <c r="Q277" s="5"/>
      <c r="R277" s="5">
        <v>187231994.18000001</v>
      </c>
      <c r="S277" s="5">
        <v>2800000</v>
      </c>
      <c r="T277" s="5"/>
      <c r="U277" s="5">
        <v>247517244.91600001</v>
      </c>
      <c r="V277" s="12"/>
    </row>
    <row r="278" spans="1:22" x14ac:dyDescent="0.35">
      <c r="A278" s="1" t="s">
        <v>239</v>
      </c>
      <c r="B278" s="1" t="s">
        <v>132</v>
      </c>
      <c r="C278" s="1" t="s">
        <v>569</v>
      </c>
      <c r="D278" s="1" t="s">
        <v>227</v>
      </c>
      <c r="E278" s="1" t="s">
        <v>228</v>
      </c>
      <c r="F278" s="4"/>
      <c r="G278" s="4">
        <v>44866</v>
      </c>
      <c r="H278" s="5"/>
      <c r="I278" s="5"/>
      <c r="J278" s="5"/>
      <c r="K278" s="5"/>
      <c r="L278" s="5"/>
      <c r="M278" s="5"/>
      <c r="N278" s="5">
        <v>12586189.449999999</v>
      </c>
      <c r="O278" s="5"/>
      <c r="P278" s="5">
        <v>2254520</v>
      </c>
      <c r="Q278" s="5"/>
      <c r="R278" s="5">
        <v>53187536.5</v>
      </c>
      <c r="S278" s="5"/>
      <c r="T278" s="5"/>
      <c r="U278" s="5">
        <v>68028245.950000003</v>
      </c>
      <c r="V278" s="12"/>
    </row>
    <row r="279" spans="1:22" x14ac:dyDescent="0.35">
      <c r="A279" s="1" t="s">
        <v>239</v>
      </c>
      <c r="B279" s="1" t="s">
        <v>133</v>
      </c>
      <c r="C279" s="1" t="s">
        <v>570</v>
      </c>
      <c r="D279" s="1" t="s">
        <v>232</v>
      </c>
      <c r="E279" s="1" t="s">
        <v>228</v>
      </c>
      <c r="F279" s="4"/>
      <c r="G279" s="4">
        <v>44866</v>
      </c>
      <c r="H279" s="5"/>
      <c r="I279" s="5"/>
      <c r="J279" s="5"/>
      <c r="K279" s="5"/>
      <c r="L279" s="5"/>
      <c r="M279" s="5">
        <v>483287.5</v>
      </c>
      <c r="N279" s="5">
        <v>3274103.75</v>
      </c>
      <c r="O279" s="5"/>
      <c r="P279" s="5">
        <v>10435189</v>
      </c>
      <c r="Q279" s="5">
        <v>19548782.5</v>
      </c>
      <c r="R279" s="5">
        <v>49110162.859999999</v>
      </c>
      <c r="S279" s="5">
        <v>9039492</v>
      </c>
      <c r="T279" s="5"/>
      <c r="U279" s="5">
        <v>91891017.609999999</v>
      </c>
      <c r="V279" s="12"/>
    </row>
    <row r="280" spans="1:22" x14ac:dyDescent="0.35">
      <c r="A280" s="1" t="s">
        <v>239</v>
      </c>
      <c r="B280" s="1" t="s">
        <v>134</v>
      </c>
      <c r="C280" s="1" t="s">
        <v>571</v>
      </c>
      <c r="D280" s="1" t="s">
        <v>232</v>
      </c>
      <c r="E280" s="1" t="s">
        <v>228</v>
      </c>
      <c r="F280" s="4"/>
      <c r="G280" s="4">
        <v>44866</v>
      </c>
      <c r="H280" s="5"/>
      <c r="I280" s="5"/>
      <c r="J280" s="5"/>
      <c r="K280" s="5"/>
      <c r="L280" s="5"/>
      <c r="M280" s="5"/>
      <c r="N280" s="5">
        <v>763505</v>
      </c>
      <c r="O280" s="5">
        <v>8809892</v>
      </c>
      <c r="P280" s="5">
        <v>10513801.9</v>
      </c>
      <c r="Q280" s="5">
        <v>10641680</v>
      </c>
      <c r="R280" s="5">
        <v>8941194.5700000003</v>
      </c>
      <c r="S280" s="5">
        <v>6483029.2800000003</v>
      </c>
      <c r="T280" s="5"/>
      <c r="U280" s="5">
        <v>46153102.75</v>
      </c>
      <c r="V280" s="12"/>
    </row>
    <row r="281" spans="1:22" x14ac:dyDescent="0.35">
      <c r="A281" s="1" t="s">
        <v>239</v>
      </c>
      <c r="B281" s="1" t="s">
        <v>135</v>
      </c>
      <c r="C281" s="1" t="s">
        <v>572</v>
      </c>
      <c r="D281" s="1" t="s">
        <v>232</v>
      </c>
      <c r="E281" s="1" t="s">
        <v>228</v>
      </c>
      <c r="F281" s="4"/>
      <c r="G281" s="4">
        <v>44866</v>
      </c>
      <c r="H281" s="5"/>
      <c r="I281" s="5"/>
      <c r="J281" s="5"/>
      <c r="K281" s="5"/>
      <c r="L281" s="5"/>
      <c r="M281" s="5"/>
      <c r="N281" s="5">
        <v>704801.5</v>
      </c>
      <c r="O281" s="5"/>
      <c r="P281" s="5">
        <v>1593906</v>
      </c>
      <c r="Q281" s="5"/>
      <c r="R281" s="5">
        <v>7022988</v>
      </c>
      <c r="S281" s="5">
        <v>2773816.5</v>
      </c>
      <c r="T281" s="5"/>
      <c r="U281" s="5">
        <v>12095512</v>
      </c>
      <c r="V281" s="12"/>
    </row>
    <row r="282" spans="1:22" x14ac:dyDescent="0.35">
      <c r="A282" s="1" t="s">
        <v>239</v>
      </c>
      <c r="B282" s="1" t="s">
        <v>136</v>
      </c>
      <c r="C282" s="1" t="s">
        <v>573</v>
      </c>
      <c r="D282" s="1" t="s">
        <v>232</v>
      </c>
      <c r="E282" s="1" t="s">
        <v>228</v>
      </c>
      <c r="F282" s="4"/>
      <c r="G282" s="4">
        <v>44866</v>
      </c>
      <c r="H282" s="5"/>
      <c r="I282" s="5"/>
      <c r="J282" s="5"/>
      <c r="K282" s="5"/>
      <c r="L282" s="5"/>
      <c r="M282" s="5">
        <v>455900</v>
      </c>
      <c r="N282" s="5">
        <v>768425</v>
      </c>
      <c r="O282" s="5">
        <v>2626575</v>
      </c>
      <c r="P282" s="5">
        <v>8783261</v>
      </c>
      <c r="Q282" s="5"/>
      <c r="R282" s="5">
        <v>14212863</v>
      </c>
      <c r="S282" s="5">
        <v>6773319</v>
      </c>
      <c r="T282" s="5"/>
      <c r="U282" s="5">
        <v>33620343</v>
      </c>
      <c r="V282" s="12"/>
    </row>
    <row r="283" spans="1:22" x14ac:dyDescent="0.35">
      <c r="A283" s="1" t="s">
        <v>239</v>
      </c>
      <c r="B283" s="1" t="s">
        <v>137</v>
      </c>
      <c r="C283" s="1" t="s">
        <v>574</v>
      </c>
      <c r="D283" s="1" t="s">
        <v>232</v>
      </c>
      <c r="E283" s="1" t="s">
        <v>228</v>
      </c>
      <c r="F283" s="4"/>
      <c r="G283" s="4">
        <v>44866</v>
      </c>
      <c r="H283" s="5"/>
      <c r="I283" s="5"/>
      <c r="J283" s="5"/>
      <c r="K283" s="5"/>
      <c r="L283" s="5"/>
      <c r="M283" s="5"/>
      <c r="N283" s="5">
        <v>5756593.5</v>
      </c>
      <c r="O283" s="5">
        <v>12733421.4</v>
      </c>
      <c r="P283" s="5">
        <v>31452904</v>
      </c>
      <c r="Q283" s="5">
        <v>6286854</v>
      </c>
      <c r="R283" s="5">
        <v>43999806.159999996</v>
      </c>
      <c r="S283" s="5">
        <v>20516195</v>
      </c>
      <c r="T283" s="5"/>
      <c r="U283" s="5">
        <v>120745774.06</v>
      </c>
      <c r="V283" s="12"/>
    </row>
    <row r="284" spans="1:22" x14ac:dyDescent="0.35">
      <c r="A284" s="1" t="s">
        <v>239</v>
      </c>
      <c r="B284" s="1" t="s">
        <v>138</v>
      </c>
      <c r="C284" s="1" t="s">
        <v>575</v>
      </c>
      <c r="D284" s="1" t="s">
        <v>227</v>
      </c>
      <c r="E284" s="1" t="s">
        <v>228</v>
      </c>
      <c r="F284" s="4"/>
      <c r="G284" s="4">
        <v>44866</v>
      </c>
      <c r="H284" s="5"/>
      <c r="I284" s="5"/>
      <c r="J284" s="5"/>
      <c r="K284" s="5"/>
      <c r="L284" s="5"/>
      <c r="M284" s="5">
        <v>3443836.5</v>
      </c>
      <c r="N284" s="5">
        <v>3343892.5</v>
      </c>
      <c r="O284" s="5">
        <v>4791770</v>
      </c>
      <c r="P284" s="5">
        <v>40055056.799999997</v>
      </c>
      <c r="Q284" s="5">
        <v>23267639</v>
      </c>
      <c r="R284" s="5">
        <v>63445316.088</v>
      </c>
      <c r="S284" s="5">
        <v>52601832</v>
      </c>
      <c r="T284" s="5"/>
      <c r="U284" s="5">
        <v>190949342.88800001</v>
      </c>
      <c r="V284" s="12"/>
    </row>
    <row r="285" spans="1:22" x14ac:dyDescent="0.35">
      <c r="A285" s="1" t="s">
        <v>229</v>
      </c>
      <c r="B285" s="1" t="s">
        <v>139</v>
      </c>
      <c r="C285" s="1" t="s">
        <v>590</v>
      </c>
      <c r="D285" s="1" t="s">
        <v>232</v>
      </c>
      <c r="E285" s="1" t="s">
        <v>228</v>
      </c>
      <c r="F285" s="4"/>
      <c r="G285" s="4">
        <v>44868</v>
      </c>
      <c r="H285" s="5"/>
      <c r="I285" s="5"/>
      <c r="J285" s="5"/>
      <c r="K285" s="5"/>
      <c r="L285" s="5"/>
      <c r="M285" s="5">
        <v>294925</v>
      </c>
      <c r="N285" s="5">
        <v>406975</v>
      </c>
      <c r="O285" s="5">
        <v>973035</v>
      </c>
      <c r="P285" s="5">
        <v>977410</v>
      </c>
      <c r="Q285" s="5">
        <v>1636010</v>
      </c>
      <c r="R285" s="5"/>
      <c r="S285" s="5"/>
      <c r="T285" s="5"/>
      <c r="U285" s="5">
        <v>4288355</v>
      </c>
      <c r="V285" s="12"/>
    </row>
    <row r="286" spans="1:22" x14ac:dyDescent="0.35">
      <c r="A286" s="1" t="s">
        <v>243</v>
      </c>
      <c r="B286" s="1" t="s">
        <v>198</v>
      </c>
      <c r="C286" s="1" t="s">
        <v>604</v>
      </c>
      <c r="D286" s="1" t="s">
        <v>224</v>
      </c>
      <c r="E286" s="1" t="s">
        <v>228</v>
      </c>
      <c r="F286" s="4"/>
      <c r="G286" s="4">
        <v>44896</v>
      </c>
      <c r="H286" s="5"/>
      <c r="I286" s="5"/>
      <c r="J286" s="5"/>
      <c r="K286" s="5"/>
      <c r="L286" s="5"/>
      <c r="M286" s="5"/>
      <c r="N286" s="5"/>
      <c r="O286" s="5">
        <v>36839743.93</v>
      </c>
      <c r="P286" s="5"/>
      <c r="Q286" s="5"/>
      <c r="R286" s="5">
        <v>1132934.1599999999</v>
      </c>
      <c r="S286" s="5"/>
      <c r="T286" s="5"/>
      <c r="U286" s="5">
        <v>37972678.089999996</v>
      </c>
      <c r="V286" s="12"/>
    </row>
    <row r="287" spans="1:22" x14ac:dyDescent="0.35">
      <c r="A287" s="1" t="s">
        <v>250</v>
      </c>
      <c r="B287" s="1" t="s">
        <v>199</v>
      </c>
      <c r="C287" s="1" t="s">
        <v>616</v>
      </c>
      <c r="D287" s="1" t="s">
        <v>237</v>
      </c>
      <c r="E287" s="1" t="s">
        <v>228</v>
      </c>
      <c r="F287" s="4"/>
      <c r="G287" s="4">
        <v>44872</v>
      </c>
      <c r="H287" s="5"/>
      <c r="I287" s="5"/>
      <c r="J287" s="5"/>
      <c r="K287" s="5"/>
      <c r="L287" s="5"/>
      <c r="M287" s="5"/>
      <c r="N287" s="5"/>
      <c r="O287" s="5">
        <v>759811</v>
      </c>
      <c r="P287" s="5"/>
      <c r="Q287" s="5"/>
      <c r="R287" s="5">
        <v>637298</v>
      </c>
      <c r="S287" s="5"/>
      <c r="T287" s="5"/>
      <c r="U287" s="5">
        <v>1397109</v>
      </c>
      <c r="V287" s="12"/>
    </row>
    <row r="288" spans="1:22" x14ac:dyDescent="0.35">
      <c r="A288" s="1" t="s">
        <v>259</v>
      </c>
      <c r="B288" s="1" t="s">
        <v>140</v>
      </c>
      <c r="C288" s="1" t="s">
        <v>665</v>
      </c>
      <c r="D288" s="1" t="s">
        <v>232</v>
      </c>
      <c r="E288" s="1" t="s">
        <v>225</v>
      </c>
      <c r="F288" s="4">
        <f>VLOOKUP(B288,'[1]AD Structure'!$P:$U,6,0)</f>
        <v>45015</v>
      </c>
      <c r="G288" s="4">
        <v>44872</v>
      </c>
      <c r="H288" s="5"/>
      <c r="I288" s="5"/>
      <c r="J288" s="5"/>
      <c r="K288" s="5"/>
      <c r="L288" s="5"/>
      <c r="M288" s="5">
        <v>702680</v>
      </c>
      <c r="N288" s="5"/>
      <c r="O288" s="5"/>
      <c r="P288" s="5"/>
      <c r="Q288" s="5"/>
      <c r="R288" s="5"/>
      <c r="S288" s="5"/>
      <c r="T288" s="5"/>
      <c r="U288" s="5">
        <v>702680</v>
      </c>
      <c r="V288" s="12"/>
    </row>
    <row r="289" spans="1:22" x14ac:dyDescent="0.35">
      <c r="A289" s="1" t="s">
        <v>222</v>
      </c>
      <c r="B289" s="1" t="s">
        <v>141</v>
      </c>
      <c r="C289" s="1" t="s">
        <v>624</v>
      </c>
      <c r="D289" s="1" t="s">
        <v>232</v>
      </c>
      <c r="E289" s="1" t="s">
        <v>225</v>
      </c>
      <c r="F289" s="4">
        <f>VLOOKUP(B289,'[1]AD Structure'!$P:$U,6,0)</f>
        <v>45125</v>
      </c>
      <c r="G289" s="4">
        <v>44872</v>
      </c>
      <c r="H289" s="5"/>
      <c r="I289" s="5"/>
      <c r="J289" s="5"/>
      <c r="K289" s="5"/>
      <c r="L289" s="5"/>
      <c r="M289" s="5">
        <v>483862.5</v>
      </c>
      <c r="N289" s="5">
        <v>518520.5</v>
      </c>
      <c r="O289" s="5"/>
      <c r="P289" s="5"/>
      <c r="Q289" s="5"/>
      <c r="R289" s="5"/>
      <c r="S289" s="5"/>
      <c r="T289" s="5"/>
      <c r="U289" s="5">
        <v>1002383</v>
      </c>
      <c r="V289" s="12"/>
    </row>
    <row r="290" spans="1:22" x14ac:dyDescent="0.35">
      <c r="A290" s="1" t="s">
        <v>239</v>
      </c>
      <c r="B290" s="1" t="s">
        <v>200</v>
      </c>
      <c r="C290" s="1" t="s">
        <v>644</v>
      </c>
      <c r="D290" s="1" t="s">
        <v>237</v>
      </c>
      <c r="E290" s="1" t="s">
        <v>228</v>
      </c>
      <c r="F290" s="4"/>
      <c r="G290" s="4">
        <v>44879</v>
      </c>
      <c r="H290" s="5"/>
      <c r="I290" s="5"/>
      <c r="J290" s="5"/>
      <c r="K290" s="5"/>
      <c r="L290" s="5"/>
      <c r="M290" s="5"/>
      <c r="N290" s="5"/>
      <c r="O290" s="5">
        <v>799433</v>
      </c>
      <c r="P290" s="5"/>
      <c r="Q290" s="5"/>
      <c r="R290" s="5">
        <v>58178391.767999999</v>
      </c>
      <c r="S290" s="5"/>
      <c r="T290" s="5"/>
      <c r="U290" s="5">
        <v>58977824.767999999</v>
      </c>
      <c r="V290" s="12"/>
    </row>
    <row r="291" spans="1:22" x14ac:dyDescent="0.35">
      <c r="A291" s="1" t="s">
        <v>229</v>
      </c>
      <c r="B291" s="1" t="s">
        <v>142</v>
      </c>
      <c r="C291" s="1" t="s">
        <v>657</v>
      </c>
      <c r="D291" s="1" t="s">
        <v>232</v>
      </c>
      <c r="E291" s="1" t="s">
        <v>225</v>
      </c>
      <c r="F291" s="4">
        <f>VLOOKUP(B291,'[1]AD Structure'!$P:$U,6,0)</f>
        <v>45061</v>
      </c>
      <c r="G291" s="4">
        <v>44987</v>
      </c>
      <c r="H291" s="5"/>
      <c r="I291" s="5"/>
      <c r="J291" s="5"/>
      <c r="K291" s="5"/>
      <c r="L291" s="5"/>
      <c r="M291" s="5"/>
      <c r="N291" s="5"/>
      <c r="O291" s="5">
        <v>28285</v>
      </c>
      <c r="P291" s="5"/>
      <c r="Q291" s="5"/>
      <c r="R291" s="5"/>
      <c r="S291" s="5"/>
      <c r="T291" s="5"/>
      <c r="U291" s="5">
        <v>28285</v>
      </c>
      <c r="V291" s="12"/>
    </row>
    <row r="292" spans="1:22" x14ac:dyDescent="0.35">
      <c r="A292" s="1" t="s">
        <v>229</v>
      </c>
      <c r="B292" s="1" t="s">
        <v>143</v>
      </c>
      <c r="C292" s="1" t="s">
        <v>591</v>
      </c>
      <c r="D292" s="1" t="s">
        <v>232</v>
      </c>
      <c r="E292" s="1" t="s">
        <v>228</v>
      </c>
      <c r="F292" s="4"/>
      <c r="G292" s="4">
        <v>44879</v>
      </c>
      <c r="H292" s="5"/>
      <c r="I292" s="5"/>
      <c r="J292" s="5"/>
      <c r="K292" s="5"/>
      <c r="L292" s="5"/>
      <c r="M292" s="5"/>
      <c r="N292" s="5"/>
      <c r="O292" s="5"/>
      <c r="P292" s="5">
        <v>1939280</v>
      </c>
      <c r="Q292" s="5">
        <v>2028160</v>
      </c>
      <c r="R292" s="5"/>
      <c r="S292" s="5"/>
      <c r="T292" s="5"/>
      <c r="U292" s="5">
        <v>3967440</v>
      </c>
      <c r="V292" s="12"/>
    </row>
    <row r="293" spans="1:22" x14ac:dyDescent="0.35">
      <c r="A293" s="1" t="s">
        <v>243</v>
      </c>
      <c r="B293" s="1" t="s">
        <v>15</v>
      </c>
      <c r="C293" s="1" t="s">
        <v>244</v>
      </c>
      <c r="D293" s="1" t="s">
        <v>237</v>
      </c>
      <c r="E293" s="1" t="s">
        <v>228</v>
      </c>
      <c r="F293" s="4"/>
      <c r="G293" s="4">
        <v>44889</v>
      </c>
      <c r="H293" s="5"/>
      <c r="I293" s="5"/>
      <c r="J293" s="5"/>
      <c r="K293" s="5"/>
      <c r="L293" s="5">
        <v>2041719</v>
      </c>
      <c r="M293" s="5"/>
      <c r="N293" s="5"/>
      <c r="O293" s="5">
        <v>2598246.2000000002</v>
      </c>
      <c r="P293" s="5"/>
      <c r="Q293" s="5"/>
      <c r="R293" s="5">
        <v>15427.2</v>
      </c>
      <c r="S293" s="5"/>
      <c r="T293" s="5"/>
      <c r="U293" s="5">
        <v>4655392.4000000004</v>
      </c>
      <c r="V293" s="12"/>
    </row>
    <row r="294" spans="1:22" x14ac:dyDescent="0.35">
      <c r="A294" s="1" t="s">
        <v>243</v>
      </c>
      <c r="B294" s="1" t="s">
        <v>144</v>
      </c>
      <c r="C294" s="1" t="s">
        <v>416</v>
      </c>
      <c r="D294" s="1" t="s">
        <v>227</v>
      </c>
      <c r="E294" s="1" t="s">
        <v>228</v>
      </c>
      <c r="F294" s="4"/>
      <c r="G294" s="4">
        <v>44889</v>
      </c>
      <c r="H294" s="5"/>
      <c r="I294" s="5"/>
      <c r="J294" s="5"/>
      <c r="K294" s="5"/>
      <c r="L294" s="5"/>
      <c r="M294" s="5"/>
      <c r="N294" s="5">
        <v>526586.5</v>
      </c>
      <c r="O294" s="5">
        <v>790797</v>
      </c>
      <c r="P294" s="5"/>
      <c r="Q294" s="5"/>
      <c r="R294" s="5"/>
      <c r="S294" s="5"/>
      <c r="T294" s="5"/>
      <c r="U294" s="5">
        <v>1317383.5</v>
      </c>
      <c r="V294" s="12"/>
    </row>
    <row r="295" spans="1:22" x14ac:dyDescent="0.35">
      <c r="A295" s="1" t="s">
        <v>243</v>
      </c>
      <c r="B295" s="1" t="s">
        <v>145</v>
      </c>
      <c r="C295" s="1" t="s">
        <v>664</v>
      </c>
      <c r="D295" s="1" t="s">
        <v>227</v>
      </c>
      <c r="E295" s="1" t="s">
        <v>225</v>
      </c>
      <c r="F295" s="4">
        <f>VLOOKUP(B295,'[1]AD Structure'!$P:$U,6,0)</f>
        <v>45017</v>
      </c>
      <c r="G295" s="4">
        <v>44889</v>
      </c>
      <c r="H295" s="5"/>
      <c r="I295" s="5"/>
      <c r="J295" s="5"/>
      <c r="K295" s="5"/>
      <c r="L295" s="5"/>
      <c r="M295" s="5"/>
      <c r="N295" s="5">
        <v>525110</v>
      </c>
      <c r="O295" s="5"/>
      <c r="P295" s="5"/>
      <c r="Q295" s="5"/>
      <c r="R295" s="5"/>
      <c r="S295" s="5"/>
      <c r="T295" s="5"/>
      <c r="U295" s="5">
        <v>525110</v>
      </c>
      <c r="V295" s="12"/>
    </row>
    <row r="296" spans="1:22" x14ac:dyDescent="0.35">
      <c r="A296" s="1" t="s">
        <v>259</v>
      </c>
      <c r="B296" s="1" t="s">
        <v>201</v>
      </c>
      <c r="C296" s="1" t="s">
        <v>639</v>
      </c>
      <c r="D296" s="1" t="s">
        <v>234</v>
      </c>
      <c r="E296" s="1" t="s">
        <v>228</v>
      </c>
      <c r="F296" s="4"/>
      <c r="G296" s="4">
        <v>44900</v>
      </c>
      <c r="H296" s="5"/>
      <c r="I296" s="5"/>
      <c r="J296" s="5"/>
      <c r="K296" s="5"/>
      <c r="L296" s="5"/>
      <c r="M296" s="5"/>
      <c r="N296" s="5"/>
      <c r="O296" s="5">
        <v>115692.96</v>
      </c>
      <c r="P296" s="5"/>
      <c r="Q296" s="5"/>
      <c r="R296" s="5">
        <v>1055728.8</v>
      </c>
      <c r="S296" s="5"/>
      <c r="T296" s="5"/>
      <c r="U296" s="5">
        <v>1171421.76</v>
      </c>
      <c r="V296" s="12"/>
    </row>
    <row r="297" spans="1:22" x14ac:dyDescent="0.35">
      <c r="A297" s="1" t="s">
        <v>235</v>
      </c>
      <c r="B297" s="1" t="s">
        <v>202</v>
      </c>
      <c r="C297" s="1" t="s">
        <v>642</v>
      </c>
      <c r="D297" s="1" t="s">
        <v>237</v>
      </c>
      <c r="E297" s="1" t="s">
        <v>228</v>
      </c>
      <c r="F297" s="4"/>
      <c r="G297" s="4">
        <v>44900</v>
      </c>
      <c r="H297" s="5"/>
      <c r="I297" s="5"/>
      <c r="J297" s="5"/>
      <c r="K297" s="5"/>
      <c r="L297" s="5"/>
      <c r="M297" s="5"/>
      <c r="N297" s="5"/>
      <c r="O297" s="5">
        <v>169937</v>
      </c>
      <c r="P297" s="5"/>
      <c r="Q297" s="5"/>
      <c r="R297" s="5">
        <v>1197729.5256000001</v>
      </c>
      <c r="S297" s="5"/>
      <c r="T297" s="5"/>
      <c r="U297" s="5">
        <v>1367666.5256000001</v>
      </c>
      <c r="V297" s="12"/>
    </row>
    <row r="298" spans="1:22" x14ac:dyDescent="0.35">
      <c r="A298" s="1" t="s">
        <v>239</v>
      </c>
      <c r="B298" s="1" t="s">
        <v>146</v>
      </c>
      <c r="C298" s="1" t="s">
        <v>576</v>
      </c>
      <c r="D298" s="1" t="s">
        <v>232</v>
      </c>
      <c r="E298" s="1" t="s">
        <v>228</v>
      </c>
      <c r="F298" s="4"/>
      <c r="G298" s="4">
        <v>44900</v>
      </c>
      <c r="H298" s="5"/>
      <c r="I298" s="5"/>
      <c r="J298" s="5"/>
      <c r="K298" s="5"/>
      <c r="L298" s="5"/>
      <c r="M298" s="5"/>
      <c r="N298" s="5">
        <v>666065</v>
      </c>
      <c r="O298" s="5">
        <v>576475</v>
      </c>
      <c r="P298" s="5"/>
      <c r="Q298" s="5">
        <v>8718192</v>
      </c>
      <c r="R298" s="5">
        <v>20217323.899999999</v>
      </c>
      <c r="S298" s="5"/>
      <c r="T298" s="5"/>
      <c r="U298" s="5">
        <v>30178055.899999999</v>
      </c>
      <c r="V298" s="12"/>
    </row>
    <row r="299" spans="1:22" x14ac:dyDescent="0.35">
      <c r="A299" s="1" t="s">
        <v>243</v>
      </c>
      <c r="B299" s="1" t="s">
        <v>147</v>
      </c>
      <c r="C299" s="1" t="s">
        <v>605</v>
      </c>
      <c r="D299" s="1" t="s">
        <v>232</v>
      </c>
      <c r="E299" s="1" t="s">
        <v>225</v>
      </c>
      <c r="F299" s="4">
        <f>VLOOKUP(B299,'[1]AD Structure'!$P:$U,6,0)</f>
        <v>45136</v>
      </c>
      <c r="G299" s="4">
        <v>44901</v>
      </c>
      <c r="H299" s="5"/>
      <c r="I299" s="5"/>
      <c r="J299" s="5"/>
      <c r="K299" s="5"/>
      <c r="L299" s="5"/>
      <c r="M299" s="5"/>
      <c r="N299" s="5">
        <v>592225</v>
      </c>
      <c r="O299" s="5">
        <v>6616688</v>
      </c>
      <c r="P299" s="5">
        <v>7954281.4000000004</v>
      </c>
      <c r="Q299" s="5">
        <v>1141820</v>
      </c>
      <c r="R299" s="5"/>
      <c r="S299" s="5"/>
      <c r="T299" s="5"/>
      <c r="U299" s="5">
        <v>16305014.4</v>
      </c>
      <c r="V299" s="12"/>
    </row>
    <row r="300" spans="1:22" x14ac:dyDescent="0.35">
      <c r="A300" s="1" t="s">
        <v>243</v>
      </c>
      <c r="B300" s="1" t="s">
        <v>203</v>
      </c>
      <c r="C300" s="1" t="s">
        <v>606</v>
      </c>
      <c r="D300" s="1" t="s">
        <v>237</v>
      </c>
      <c r="E300" s="1" t="s">
        <v>228</v>
      </c>
      <c r="F300" s="4"/>
      <c r="G300" s="4">
        <v>44903</v>
      </c>
      <c r="H300" s="5"/>
      <c r="I300" s="5"/>
      <c r="J300" s="5"/>
      <c r="K300" s="5"/>
      <c r="L300" s="5"/>
      <c r="M300" s="5"/>
      <c r="N300" s="5"/>
      <c r="O300" s="5">
        <v>263476.7</v>
      </c>
      <c r="P300" s="5"/>
      <c r="Q300" s="5"/>
      <c r="R300" s="5"/>
      <c r="S300" s="5"/>
      <c r="T300" s="5"/>
      <c r="U300" s="5">
        <v>263476.7</v>
      </c>
      <c r="V300" s="12"/>
    </row>
    <row r="301" spans="1:22" x14ac:dyDescent="0.35">
      <c r="A301" s="1" t="s">
        <v>243</v>
      </c>
      <c r="B301" s="1" t="s">
        <v>148</v>
      </c>
      <c r="C301" s="1" t="s">
        <v>607</v>
      </c>
      <c r="D301" s="1" t="s">
        <v>227</v>
      </c>
      <c r="E301" s="1" t="s">
        <v>225</v>
      </c>
      <c r="F301" s="4">
        <f>VLOOKUP(B301,'[1]AD Structure'!$P:$U,6,0)</f>
        <v>45110</v>
      </c>
      <c r="G301" s="4">
        <v>44903</v>
      </c>
      <c r="H301" s="5"/>
      <c r="I301" s="5"/>
      <c r="J301" s="5"/>
      <c r="K301" s="5"/>
      <c r="L301" s="5"/>
      <c r="M301" s="5"/>
      <c r="N301" s="5"/>
      <c r="O301" s="5">
        <v>3133971.25</v>
      </c>
      <c r="P301" s="5"/>
      <c r="Q301" s="5"/>
      <c r="R301" s="5"/>
      <c r="S301" s="5"/>
      <c r="T301" s="5"/>
      <c r="U301" s="5">
        <v>3133971.25</v>
      </c>
      <c r="V301" s="12"/>
    </row>
    <row r="302" spans="1:22" x14ac:dyDescent="0.35">
      <c r="A302" s="1" t="s">
        <v>250</v>
      </c>
      <c r="B302" s="1" t="s">
        <v>149</v>
      </c>
      <c r="C302" s="1" t="s">
        <v>449</v>
      </c>
      <c r="D302" s="1" t="s">
        <v>227</v>
      </c>
      <c r="E302" s="1" t="s">
        <v>228</v>
      </c>
      <c r="F302" s="4"/>
      <c r="G302" s="4">
        <v>44903</v>
      </c>
      <c r="H302" s="5"/>
      <c r="I302" s="5"/>
      <c r="J302" s="5"/>
      <c r="K302" s="5"/>
      <c r="L302" s="5"/>
      <c r="M302" s="5"/>
      <c r="N302" s="5">
        <v>4214496.5</v>
      </c>
      <c r="O302" s="5">
        <v>17808642</v>
      </c>
      <c r="P302" s="5"/>
      <c r="Q302" s="5"/>
      <c r="R302" s="5"/>
      <c r="S302" s="5"/>
      <c r="T302" s="5"/>
      <c r="U302" s="5">
        <v>22023138.5</v>
      </c>
      <c r="V302" s="12"/>
    </row>
    <row r="303" spans="1:22" x14ac:dyDescent="0.35">
      <c r="A303" s="1" t="s">
        <v>239</v>
      </c>
      <c r="B303" s="1" t="s">
        <v>150</v>
      </c>
      <c r="C303" s="1" t="s">
        <v>577</v>
      </c>
      <c r="D303" s="1" t="s">
        <v>227</v>
      </c>
      <c r="E303" s="1" t="s">
        <v>228</v>
      </c>
      <c r="F303" s="4"/>
      <c r="G303" s="4">
        <v>44903</v>
      </c>
      <c r="H303" s="5"/>
      <c r="I303" s="5"/>
      <c r="J303" s="5"/>
      <c r="K303" s="5"/>
      <c r="L303" s="5"/>
      <c r="M303" s="5"/>
      <c r="N303" s="5"/>
      <c r="O303" s="5"/>
      <c r="P303" s="5">
        <v>7165851</v>
      </c>
      <c r="Q303" s="5">
        <v>16465433</v>
      </c>
      <c r="R303" s="5">
        <v>19263547.620000001</v>
      </c>
      <c r="S303" s="5">
        <v>9270366</v>
      </c>
      <c r="T303" s="5"/>
      <c r="U303" s="5">
        <v>52165197.620000005</v>
      </c>
      <c r="V303" s="12"/>
    </row>
    <row r="304" spans="1:22" x14ac:dyDescent="0.35">
      <c r="A304" s="1" t="s">
        <v>229</v>
      </c>
      <c r="B304" s="1" t="s">
        <v>151</v>
      </c>
      <c r="C304" s="1" t="s">
        <v>654</v>
      </c>
      <c r="D304" s="1" t="s">
        <v>232</v>
      </c>
      <c r="E304" s="1" t="s">
        <v>225</v>
      </c>
      <c r="F304" s="4">
        <f>VLOOKUP(B304,'[1]AD Structure'!$P:$U,6,0)</f>
        <v>45093</v>
      </c>
      <c r="G304" s="4">
        <v>44903</v>
      </c>
      <c r="H304" s="5"/>
      <c r="I304" s="5"/>
      <c r="J304" s="5"/>
      <c r="K304" s="5"/>
      <c r="L304" s="5"/>
      <c r="M304" s="5"/>
      <c r="N304" s="5"/>
      <c r="O304" s="5">
        <v>620104</v>
      </c>
      <c r="P304" s="5"/>
      <c r="Q304" s="5"/>
      <c r="R304" s="5"/>
      <c r="S304" s="5"/>
      <c r="T304" s="5"/>
      <c r="U304" s="5">
        <v>620104</v>
      </c>
      <c r="V304" s="12"/>
    </row>
    <row r="305" spans="1:22" x14ac:dyDescent="0.35">
      <c r="A305" s="1" t="s">
        <v>235</v>
      </c>
      <c r="B305" s="1" t="s">
        <v>152</v>
      </c>
      <c r="C305" s="1" t="s">
        <v>549</v>
      </c>
      <c r="D305" s="1" t="s">
        <v>232</v>
      </c>
      <c r="E305" s="1" t="s">
        <v>228</v>
      </c>
      <c r="F305" s="4"/>
      <c r="G305" s="4">
        <v>44903</v>
      </c>
      <c r="H305" s="5"/>
      <c r="I305" s="5"/>
      <c r="J305" s="5"/>
      <c r="K305" s="5"/>
      <c r="L305" s="5"/>
      <c r="M305" s="5"/>
      <c r="N305" s="5"/>
      <c r="O305" s="5">
        <v>490453.5</v>
      </c>
      <c r="P305" s="5"/>
      <c r="Q305" s="5">
        <v>1946488</v>
      </c>
      <c r="R305" s="5">
        <v>12067550</v>
      </c>
      <c r="S305" s="5"/>
      <c r="T305" s="5"/>
      <c r="U305" s="5">
        <v>14504491.5</v>
      </c>
      <c r="V305" s="12"/>
    </row>
    <row r="306" spans="1:22" x14ac:dyDescent="0.35">
      <c r="A306" s="1" t="s">
        <v>235</v>
      </c>
      <c r="B306" s="1" t="s">
        <v>153</v>
      </c>
      <c r="C306" s="1" t="s">
        <v>655</v>
      </c>
      <c r="D306" s="1" t="s">
        <v>232</v>
      </c>
      <c r="E306" s="1" t="s">
        <v>225</v>
      </c>
      <c r="F306" s="4">
        <f>VLOOKUP(B306,'[1]AD Structure'!$P:$U,6,0)</f>
        <v>45079</v>
      </c>
      <c r="G306" s="4">
        <v>44903</v>
      </c>
      <c r="H306" s="5"/>
      <c r="I306" s="5"/>
      <c r="J306" s="5"/>
      <c r="K306" s="5"/>
      <c r="L306" s="5"/>
      <c r="M306" s="5"/>
      <c r="N306" s="5"/>
      <c r="O306" s="5">
        <v>717799</v>
      </c>
      <c r="P306" s="5"/>
      <c r="Q306" s="5"/>
      <c r="R306" s="5"/>
      <c r="S306" s="5"/>
      <c r="T306" s="5"/>
      <c r="U306" s="5">
        <v>717799</v>
      </c>
      <c r="V306" s="12"/>
    </row>
    <row r="307" spans="1:22" x14ac:dyDescent="0.35">
      <c r="A307" s="1" t="s">
        <v>222</v>
      </c>
      <c r="B307" s="1" t="s">
        <v>154</v>
      </c>
      <c r="C307" s="1" t="s">
        <v>497</v>
      </c>
      <c r="D307" s="1" t="s">
        <v>227</v>
      </c>
      <c r="E307" s="1" t="s">
        <v>225</v>
      </c>
      <c r="F307" s="4">
        <f>VLOOKUP(B307,'[1]AD Structure'!$P:$U,6,0)</f>
        <v>45167</v>
      </c>
      <c r="G307" s="4">
        <v>44903</v>
      </c>
      <c r="H307" s="5"/>
      <c r="I307" s="5"/>
      <c r="J307" s="5"/>
      <c r="K307" s="5"/>
      <c r="L307" s="5"/>
      <c r="M307" s="5"/>
      <c r="N307" s="5">
        <v>4495000</v>
      </c>
      <c r="O307" s="5">
        <v>740000</v>
      </c>
      <c r="P307" s="5"/>
      <c r="Q307" s="5"/>
      <c r="R307" s="5"/>
      <c r="S307" s="5"/>
      <c r="T307" s="5"/>
      <c r="U307" s="5">
        <v>5235000</v>
      </c>
      <c r="V307" s="12"/>
    </row>
    <row r="308" spans="1:22" x14ac:dyDescent="0.35">
      <c r="A308" s="1" t="s">
        <v>222</v>
      </c>
      <c r="B308" s="1" t="s">
        <v>155</v>
      </c>
      <c r="C308" s="1" t="s">
        <v>498</v>
      </c>
      <c r="D308" s="1" t="s">
        <v>227</v>
      </c>
      <c r="E308" s="1" t="s">
        <v>228</v>
      </c>
      <c r="F308" s="4"/>
      <c r="G308" s="4">
        <v>44903</v>
      </c>
      <c r="H308" s="5"/>
      <c r="I308" s="5"/>
      <c r="J308" s="5"/>
      <c r="K308" s="5"/>
      <c r="L308" s="5"/>
      <c r="M308" s="5"/>
      <c r="N308" s="5"/>
      <c r="O308" s="5">
        <v>684720</v>
      </c>
      <c r="P308" s="5"/>
      <c r="Q308" s="5"/>
      <c r="R308" s="5"/>
      <c r="S308" s="5"/>
      <c r="T308" s="5"/>
      <c r="U308" s="5">
        <v>684720</v>
      </c>
      <c r="V308" s="12"/>
    </row>
    <row r="309" spans="1:22" x14ac:dyDescent="0.35">
      <c r="A309" s="1" t="s">
        <v>253</v>
      </c>
      <c r="B309" s="1" t="s">
        <v>156</v>
      </c>
      <c r="C309" s="1" t="s">
        <v>482</v>
      </c>
      <c r="D309" s="1" t="s">
        <v>232</v>
      </c>
      <c r="E309" s="1" t="s">
        <v>228</v>
      </c>
      <c r="F309" s="4"/>
      <c r="G309" s="4">
        <v>44903</v>
      </c>
      <c r="H309" s="5"/>
      <c r="I309" s="5"/>
      <c r="J309" s="5"/>
      <c r="K309" s="5"/>
      <c r="L309" s="5"/>
      <c r="M309" s="5"/>
      <c r="N309" s="5">
        <v>843352.5</v>
      </c>
      <c r="O309" s="5">
        <v>905837.5</v>
      </c>
      <c r="P309" s="5">
        <v>3705445.5</v>
      </c>
      <c r="Q309" s="5">
        <v>4925514.5</v>
      </c>
      <c r="R309" s="5">
        <v>45748021.32</v>
      </c>
      <c r="S309" s="5"/>
      <c r="T309" s="5"/>
      <c r="U309" s="5">
        <v>56128171.32</v>
      </c>
      <c r="V309" s="12"/>
    </row>
    <row r="310" spans="1:22" x14ac:dyDescent="0.35">
      <c r="A310" s="1" t="s">
        <v>239</v>
      </c>
      <c r="B310" s="1" t="s">
        <v>204</v>
      </c>
      <c r="C310" s="1" t="s">
        <v>645</v>
      </c>
      <c r="D310" s="1" t="s">
        <v>237</v>
      </c>
      <c r="E310" s="1" t="s">
        <v>228</v>
      </c>
      <c r="F310" s="4"/>
      <c r="G310" s="4">
        <v>44907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>
        <v>57226810.936000004</v>
      </c>
      <c r="S310" s="5"/>
      <c r="T310" s="5"/>
      <c r="U310" s="5">
        <v>57226810.936000004</v>
      </c>
      <c r="V310" s="12"/>
    </row>
    <row r="311" spans="1:22" x14ac:dyDescent="0.35">
      <c r="A311" s="1" t="s">
        <v>250</v>
      </c>
      <c r="B311" s="1" t="s">
        <v>157</v>
      </c>
      <c r="C311" s="1" t="s">
        <v>450</v>
      </c>
      <c r="D311" s="1" t="s">
        <v>227</v>
      </c>
      <c r="E311" s="1" t="s">
        <v>228</v>
      </c>
      <c r="F311" s="4"/>
      <c r="G311" s="4">
        <v>44907</v>
      </c>
      <c r="H311" s="5"/>
      <c r="I311" s="5"/>
      <c r="J311" s="5"/>
      <c r="K311" s="5"/>
      <c r="L311" s="5"/>
      <c r="M311" s="5"/>
      <c r="N311" s="5"/>
      <c r="O311" s="5"/>
      <c r="P311" s="5">
        <v>1390965</v>
      </c>
      <c r="Q311" s="5"/>
      <c r="R311" s="5"/>
      <c r="S311" s="5"/>
      <c r="T311" s="5"/>
      <c r="U311" s="5">
        <v>1390965</v>
      </c>
      <c r="V311" s="12"/>
    </row>
    <row r="312" spans="1:22" x14ac:dyDescent="0.35">
      <c r="A312" s="1" t="s">
        <v>253</v>
      </c>
      <c r="B312" s="1" t="s">
        <v>158</v>
      </c>
      <c r="C312" s="1" t="s">
        <v>662</v>
      </c>
      <c r="D312" s="1" t="s">
        <v>232</v>
      </c>
      <c r="E312" s="1" t="s">
        <v>225</v>
      </c>
      <c r="F312" s="4">
        <f>VLOOKUP(B312,'[1]AD Structure'!$P:$U,6,0)</f>
        <v>45030</v>
      </c>
      <c r="G312" s="4">
        <v>44907</v>
      </c>
      <c r="H312" s="5"/>
      <c r="I312" s="5"/>
      <c r="J312" s="5"/>
      <c r="K312" s="5"/>
      <c r="L312" s="5"/>
      <c r="M312" s="5"/>
      <c r="N312" s="5">
        <v>31453954.600000001</v>
      </c>
      <c r="O312" s="5"/>
      <c r="P312" s="5"/>
      <c r="Q312" s="5"/>
      <c r="R312" s="5"/>
      <c r="S312" s="5"/>
      <c r="T312" s="5"/>
      <c r="U312" s="5">
        <v>31453954.600000001</v>
      </c>
      <c r="V312" s="12"/>
    </row>
    <row r="313" spans="1:22" x14ac:dyDescent="0.35">
      <c r="A313" s="1" t="s">
        <v>259</v>
      </c>
      <c r="B313" s="1" t="s">
        <v>159</v>
      </c>
      <c r="C313" s="1" t="s">
        <v>532</v>
      </c>
      <c r="D313" s="1" t="s">
        <v>232</v>
      </c>
      <c r="E313" s="1" t="s">
        <v>228</v>
      </c>
      <c r="F313" s="4"/>
      <c r="G313" s="4">
        <v>44907</v>
      </c>
      <c r="H313" s="5"/>
      <c r="I313" s="5"/>
      <c r="J313" s="5"/>
      <c r="K313" s="5"/>
      <c r="L313" s="5"/>
      <c r="M313" s="5"/>
      <c r="N313" s="5">
        <v>13364219.5</v>
      </c>
      <c r="O313" s="5">
        <v>33669560</v>
      </c>
      <c r="P313" s="5">
        <v>30337865.600000001</v>
      </c>
      <c r="Q313" s="5">
        <v>19147452.600000001</v>
      </c>
      <c r="R313" s="5">
        <v>34440952</v>
      </c>
      <c r="S313" s="5">
        <v>6278748</v>
      </c>
      <c r="T313" s="5"/>
      <c r="U313" s="5">
        <v>137238797.69999999</v>
      </c>
      <c r="V313" s="12"/>
    </row>
    <row r="314" spans="1:22" x14ac:dyDescent="0.35">
      <c r="A314" s="1" t="s">
        <v>259</v>
      </c>
      <c r="B314" s="1" t="s">
        <v>160</v>
      </c>
      <c r="C314" s="1" t="s">
        <v>533</v>
      </c>
      <c r="D314" s="1" t="s">
        <v>232</v>
      </c>
      <c r="E314" s="1" t="s">
        <v>228</v>
      </c>
      <c r="F314" s="4"/>
      <c r="G314" s="4">
        <v>44914</v>
      </c>
      <c r="H314" s="5"/>
      <c r="I314" s="5"/>
      <c r="J314" s="5"/>
      <c r="K314" s="5"/>
      <c r="L314" s="5"/>
      <c r="M314" s="5"/>
      <c r="N314" s="5"/>
      <c r="O314" s="5">
        <v>5360502</v>
      </c>
      <c r="P314" s="5">
        <v>32410337</v>
      </c>
      <c r="Q314" s="5">
        <v>30551024</v>
      </c>
      <c r="R314" s="5">
        <v>14136533.1</v>
      </c>
      <c r="S314" s="5">
        <v>14000000</v>
      </c>
      <c r="T314" s="5"/>
      <c r="U314" s="5">
        <v>96458396.099999994</v>
      </c>
      <c r="V314" s="12"/>
    </row>
    <row r="315" spans="1:22" x14ac:dyDescent="0.35">
      <c r="A315" s="1" t="s">
        <v>259</v>
      </c>
      <c r="B315" s="1" t="s">
        <v>161</v>
      </c>
      <c r="C315" s="1" t="s">
        <v>534</v>
      </c>
      <c r="D315" s="1" t="s">
        <v>232</v>
      </c>
      <c r="E315" s="1" t="s">
        <v>228</v>
      </c>
      <c r="F315" s="4"/>
      <c r="G315" s="4">
        <v>44914</v>
      </c>
      <c r="H315" s="5"/>
      <c r="I315" s="5"/>
      <c r="J315" s="5"/>
      <c r="K315" s="5"/>
      <c r="L315" s="5"/>
      <c r="M315" s="5"/>
      <c r="N315" s="5"/>
      <c r="O315" s="5">
        <v>723081</v>
      </c>
      <c r="P315" s="5">
        <v>892391</v>
      </c>
      <c r="Q315" s="5">
        <v>9618128</v>
      </c>
      <c r="R315" s="5">
        <v>810180</v>
      </c>
      <c r="S315" s="5"/>
      <c r="T315" s="5"/>
      <c r="U315" s="5">
        <v>12043780</v>
      </c>
      <c r="V315" s="12"/>
    </row>
    <row r="316" spans="1:22" x14ac:dyDescent="0.35">
      <c r="A316" s="1" t="s">
        <v>250</v>
      </c>
      <c r="B316" s="1" t="s">
        <v>162</v>
      </c>
      <c r="C316" s="1" t="s">
        <v>451</v>
      </c>
      <c r="D316" s="1" t="s">
        <v>232</v>
      </c>
      <c r="E316" s="1" t="s">
        <v>228</v>
      </c>
      <c r="F316" s="4"/>
      <c r="G316" s="4">
        <v>44914</v>
      </c>
      <c r="H316" s="5"/>
      <c r="I316" s="5"/>
      <c r="J316" s="5"/>
      <c r="K316" s="5"/>
      <c r="L316" s="5"/>
      <c r="M316" s="5"/>
      <c r="N316" s="5"/>
      <c r="O316" s="5">
        <v>457955</v>
      </c>
      <c r="P316" s="5"/>
      <c r="Q316" s="5"/>
      <c r="R316" s="5">
        <v>1345882</v>
      </c>
      <c r="S316" s="5"/>
      <c r="T316" s="5"/>
      <c r="U316" s="5">
        <v>1803837</v>
      </c>
      <c r="V316" s="12"/>
    </row>
    <row r="317" spans="1:22" x14ac:dyDescent="0.35">
      <c r="A317" s="1" t="s">
        <v>239</v>
      </c>
      <c r="B317" s="1" t="s">
        <v>646</v>
      </c>
      <c r="C317" s="1" t="s">
        <v>647</v>
      </c>
      <c r="D317" s="1" t="s">
        <v>237</v>
      </c>
      <c r="E317" s="1" t="s">
        <v>225</v>
      </c>
      <c r="F317" s="4">
        <f>VLOOKUP(B317,'[1]AD Structure'!$P:$U,6,0)</f>
        <v>45163</v>
      </c>
      <c r="G317" s="4">
        <v>44929</v>
      </c>
      <c r="H317" s="5"/>
      <c r="I317" s="5"/>
      <c r="J317" s="5"/>
      <c r="K317" s="5"/>
      <c r="L317" s="5"/>
      <c r="M317" s="5"/>
      <c r="N317" s="5"/>
      <c r="O317" s="5">
        <v>387934.5</v>
      </c>
      <c r="P317" s="5"/>
      <c r="Q317" s="5"/>
      <c r="R317" s="5">
        <v>382422</v>
      </c>
      <c r="S317" s="5"/>
      <c r="T317" s="5"/>
      <c r="U317" s="5">
        <v>770356.5</v>
      </c>
      <c r="V317" s="12"/>
    </row>
    <row r="318" spans="1:22" x14ac:dyDescent="0.35">
      <c r="A318" s="1" t="s">
        <v>239</v>
      </c>
      <c r="B318" s="1" t="s">
        <v>578</v>
      </c>
      <c r="C318" s="1" t="s">
        <v>579</v>
      </c>
      <c r="D318" s="1" t="s">
        <v>232</v>
      </c>
      <c r="E318" s="1" t="s">
        <v>228</v>
      </c>
      <c r="F318" s="4"/>
      <c r="G318" s="4">
        <v>44929</v>
      </c>
      <c r="H318" s="5"/>
      <c r="I318" s="5"/>
      <c r="J318" s="5"/>
      <c r="K318" s="5"/>
      <c r="L318" s="5"/>
      <c r="M318" s="5"/>
      <c r="N318" s="5"/>
      <c r="O318" s="5">
        <v>8286109</v>
      </c>
      <c r="P318" s="5"/>
      <c r="Q318" s="5"/>
      <c r="R318" s="5"/>
      <c r="S318" s="5"/>
      <c r="T318" s="5"/>
      <c r="U318" s="5">
        <v>8286109</v>
      </c>
      <c r="V318" s="12"/>
    </row>
    <row r="319" spans="1:22" x14ac:dyDescent="0.35">
      <c r="A319" s="1" t="s">
        <v>250</v>
      </c>
      <c r="B319" s="1" t="s">
        <v>452</v>
      </c>
      <c r="C319" s="1" t="s">
        <v>453</v>
      </c>
      <c r="D319" s="1" t="s">
        <v>232</v>
      </c>
      <c r="E319" s="1" t="s">
        <v>225</v>
      </c>
      <c r="F319" s="4">
        <f>VLOOKUP(B319,'[1]AD Structure'!$P:$U,6,0)</f>
        <v>45166</v>
      </c>
      <c r="G319" s="4">
        <v>44929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>
        <v>172158</v>
      </c>
      <c r="S319" s="5"/>
      <c r="T319" s="5"/>
      <c r="U319" s="5">
        <v>172158</v>
      </c>
      <c r="V319" s="12"/>
    </row>
    <row r="320" spans="1:22" x14ac:dyDescent="0.35">
      <c r="A320" s="1" t="s">
        <v>222</v>
      </c>
      <c r="B320" s="1" t="s">
        <v>625</v>
      </c>
      <c r="C320" s="1" t="s">
        <v>626</v>
      </c>
      <c r="D320" s="1" t="s">
        <v>232</v>
      </c>
      <c r="E320" s="1" t="s">
        <v>225</v>
      </c>
      <c r="F320" s="4">
        <f>VLOOKUP(B320,'[1]AD Structure'!$P:$U,6,0)</f>
        <v>45145</v>
      </c>
      <c r="G320" s="4">
        <v>44929</v>
      </c>
      <c r="H320" s="5"/>
      <c r="I320" s="5"/>
      <c r="J320" s="5"/>
      <c r="K320" s="5"/>
      <c r="L320" s="5"/>
      <c r="M320" s="5"/>
      <c r="N320" s="5"/>
      <c r="O320" s="5">
        <v>347307.5</v>
      </c>
      <c r="P320" s="5"/>
      <c r="Q320" s="5"/>
      <c r="R320" s="5"/>
      <c r="S320" s="5"/>
      <c r="T320" s="5"/>
      <c r="U320" s="5">
        <v>347307.5</v>
      </c>
      <c r="V320" s="12"/>
    </row>
    <row r="321" spans="1:22" x14ac:dyDescent="0.35">
      <c r="A321" s="1" t="s">
        <v>253</v>
      </c>
      <c r="B321" s="1" t="s">
        <v>622</v>
      </c>
      <c r="C321" s="1" t="s">
        <v>623</v>
      </c>
      <c r="D321" s="1" t="s">
        <v>319</v>
      </c>
      <c r="E321" s="1" t="s">
        <v>228</v>
      </c>
      <c r="F321" s="4"/>
      <c r="G321" s="4">
        <v>44931</v>
      </c>
      <c r="H321" s="5"/>
      <c r="I321" s="5"/>
      <c r="J321" s="5"/>
      <c r="K321" s="5"/>
      <c r="L321" s="5"/>
      <c r="M321" s="5"/>
      <c r="N321" s="5"/>
      <c r="O321" s="5">
        <v>748302.38</v>
      </c>
      <c r="P321" s="5"/>
      <c r="Q321" s="5"/>
      <c r="R321" s="5">
        <v>3269282.45</v>
      </c>
      <c r="S321" s="5"/>
      <c r="T321" s="5"/>
      <c r="U321" s="5">
        <v>4017584.83</v>
      </c>
      <c r="V321" s="12"/>
    </row>
    <row r="322" spans="1:22" x14ac:dyDescent="0.35">
      <c r="A322" s="1" t="s">
        <v>235</v>
      </c>
      <c r="B322" s="1" t="s">
        <v>550</v>
      </c>
      <c r="C322" s="1" t="s">
        <v>551</v>
      </c>
      <c r="D322" s="1" t="s">
        <v>232</v>
      </c>
      <c r="E322" s="1" t="s">
        <v>228</v>
      </c>
      <c r="F322" s="4"/>
      <c r="G322" s="4">
        <v>44935</v>
      </c>
      <c r="H322" s="5"/>
      <c r="I322" s="5"/>
      <c r="J322" s="5"/>
      <c r="K322" s="5"/>
      <c r="L322" s="5"/>
      <c r="M322" s="5"/>
      <c r="N322" s="5"/>
      <c r="O322" s="5">
        <v>849685</v>
      </c>
      <c r="P322" s="5">
        <v>849145</v>
      </c>
      <c r="Q322" s="5">
        <v>5677140</v>
      </c>
      <c r="R322" s="5">
        <v>2222540.7999999998</v>
      </c>
      <c r="S322" s="5"/>
      <c r="T322" s="5"/>
      <c r="U322" s="5">
        <v>9598510.8000000007</v>
      </c>
      <c r="V322" s="12"/>
    </row>
    <row r="323" spans="1:22" x14ac:dyDescent="0.35">
      <c r="A323" s="1" t="s">
        <v>235</v>
      </c>
      <c r="B323" s="1" t="s">
        <v>658</v>
      </c>
      <c r="C323" s="1" t="s">
        <v>659</v>
      </c>
      <c r="D323" s="1" t="s">
        <v>232</v>
      </c>
      <c r="E323" s="1" t="s">
        <v>225</v>
      </c>
      <c r="F323" s="4">
        <f>VLOOKUP(B323,'[1]AD Structure'!$P:$U,6,0)</f>
        <v>45034</v>
      </c>
      <c r="G323" s="4">
        <v>44935</v>
      </c>
      <c r="H323" s="5"/>
      <c r="I323" s="5"/>
      <c r="J323" s="5"/>
      <c r="K323" s="5"/>
      <c r="L323" s="5"/>
      <c r="M323" s="5"/>
      <c r="N323" s="5"/>
      <c r="O323" s="5">
        <v>404275</v>
      </c>
      <c r="P323" s="5"/>
      <c r="Q323" s="5"/>
      <c r="R323" s="5"/>
      <c r="S323" s="5"/>
      <c r="T323" s="5"/>
      <c r="U323" s="5">
        <v>404275</v>
      </c>
      <c r="V323" s="12"/>
    </row>
    <row r="324" spans="1:22" x14ac:dyDescent="0.35">
      <c r="A324" s="1" t="s">
        <v>250</v>
      </c>
      <c r="B324" s="1" t="s">
        <v>617</v>
      </c>
      <c r="C324" s="1" t="s">
        <v>618</v>
      </c>
      <c r="D324" s="1" t="s">
        <v>237</v>
      </c>
      <c r="E324" s="1" t="s">
        <v>228</v>
      </c>
      <c r="F324" s="4"/>
      <c r="G324" s="4">
        <v>44938</v>
      </c>
      <c r="H324" s="5"/>
      <c r="I324" s="5"/>
      <c r="J324" s="5"/>
      <c r="K324" s="5"/>
      <c r="L324" s="5"/>
      <c r="M324" s="5"/>
      <c r="N324" s="5"/>
      <c r="O324" s="5">
        <v>91591</v>
      </c>
      <c r="P324" s="5"/>
      <c r="Q324" s="5"/>
      <c r="R324" s="5">
        <v>269176.40000000002</v>
      </c>
      <c r="S324" s="5"/>
      <c r="T324" s="5"/>
      <c r="U324" s="5">
        <v>360767.4</v>
      </c>
      <c r="V324" s="12"/>
    </row>
    <row r="325" spans="1:22" x14ac:dyDescent="0.35">
      <c r="U325" s="18">
        <f>SUM(U2:U324)</f>
        <v>27625195152.534424</v>
      </c>
    </row>
    <row r="326" spans="1:22" x14ac:dyDescent="0.35">
      <c r="A326" s="13" t="s">
        <v>684</v>
      </c>
    </row>
    <row r="327" spans="1:22" x14ac:dyDescent="0.35">
      <c r="A327" s="1" t="s">
        <v>683</v>
      </c>
      <c r="B327" s="1" t="s">
        <v>677</v>
      </c>
    </row>
    <row r="328" spans="1:22" x14ac:dyDescent="0.35">
      <c r="A328" s="1">
        <v>323</v>
      </c>
      <c r="B328" s="5">
        <f>U325-B336</f>
        <v>25150677884.534424</v>
      </c>
      <c r="C328" s="26"/>
    </row>
    <row r="330" spans="1:22" x14ac:dyDescent="0.35">
      <c r="A330" s="13" t="s">
        <v>685</v>
      </c>
    </row>
    <row r="331" spans="1:22" x14ac:dyDescent="0.35">
      <c r="A331" s="1" t="s">
        <v>683</v>
      </c>
      <c r="B331" s="1" t="s">
        <v>677</v>
      </c>
    </row>
    <row r="332" spans="1:22" x14ac:dyDescent="0.35">
      <c r="A332" s="1">
        <f>COUNT('Ter 0922_0923'!U5:U120)</f>
        <v>116</v>
      </c>
      <c r="B332" s="5">
        <f>'Ter 0922_0923'!U121</f>
        <v>3043803415.9139996</v>
      </c>
    </row>
    <row r="334" spans="1:22" x14ac:dyDescent="0.35">
      <c r="A334" s="13" t="s">
        <v>686</v>
      </c>
    </row>
    <row r="335" spans="1:22" x14ac:dyDescent="0.35">
      <c r="A335" s="1" t="s">
        <v>683</v>
      </c>
      <c r="B335" s="1" t="s">
        <v>677</v>
      </c>
    </row>
    <row r="336" spans="1:22" x14ac:dyDescent="0.35">
      <c r="A336" s="1">
        <v>8</v>
      </c>
      <c r="B336" s="5">
        <v>2474517268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5" workbookViewId="0">
      <selection activeCell="B2" sqref="B2:B37"/>
    </sheetView>
  </sheetViews>
  <sheetFormatPr defaultRowHeight="14.5" x14ac:dyDescent="0.35"/>
  <cols>
    <col min="1" max="1" width="22.7265625" bestFit="1" customWidth="1"/>
    <col min="2" max="2" width="17.08984375" style="2" bestFit="1" customWidth="1"/>
  </cols>
  <sheetData>
    <row r="1" spans="1:2" x14ac:dyDescent="0.35">
      <c r="A1" s="22" t="s">
        <v>676</v>
      </c>
      <c r="B1" s="23" t="s">
        <v>677</v>
      </c>
    </row>
    <row r="2" spans="1:2" x14ac:dyDescent="0.35">
      <c r="A2" s="24" t="s">
        <v>602</v>
      </c>
      <c r="B2" s="25">
        <v>135043.28</v>
      </c>
    </row>
    <row r="3" spans="1:2" x14ac:dyDescent="0.35">
      <c r="A3" s="24" t="s">
        <v>657</v>
      </c>
      <c r="B3" s="25">
        <v>28285</v>
      </c>
    </row>
    <row r="4" spans="1:2" x14ac:dyDescent="0.35">
      <c r="A4" s="24" t="s">
        <v>260</v>
      </c>
      <c r="B4" s="25">
        <v>870703.5</v>
      </c>
    </row>
    <row r="5" spans="1:2" x14ac:dyDescent="0.35">
      <c r="A5" s="24" t="s">
        <v>356</v>
      </c>
      <c r="B5" s="25">
        <v>902985</v>
      </c>
    </row>
    <row r="6" spans="1:2" x14ac:dyDescent="0.35">
      <c r="A6" s="24" t="s">
        <v>317</v>
      </c>
      <c r="B6" s="25">
        <v>1168190</v>
      </c>
    </row>
    <row r="7" spans="1:2" x14ac:dyDescent="0.35">
      <c r="A7" s="24" t="s">
        <v>654</v>
      </c>
      <c r="B7" s="25">
        <v>620104</v>
      </c>
    </row>
    <row r="8" spans="1:2" x14ac:dyDescent="0.35">
      <c r="A8" s="24" t="s">
        <v>267</v>
      </c>
      <c r="B8" s="25">
        <v>43210</v>
      </c>
    </row>
    <row r="9" spans="1:2" x14ac:dyDescent="0.35">
      <c r="A9" s="24" t="s">
        <v>497</v>
      </c>
      <c r="B9" s="25">
        <v>5235000</v>
      </c>
    </row>
    <row r="10" spans="1:2" x14ac:dyDescent="0.35">
      <c r="A10" s="24" t="s">
        <v>294</v>
      </c>
      <c r="B10" s="25">
        <v>3061082.25</v>
      </c>
    </row>
    <row r="11" spans="1:2" x14ac:dyDescent="0.35">
      <c r="A11" s="24" t="s">
        <v>434</v>
      </c>
      <c r="B11" s="25">
        <v>450963.20000000001</v>
      </c>
    </row>
    <row r="12" spans="1:2" x14ac:dyDescent="0.35">
      <c r="A12" s="24" t="s">
        <v>598</v>
      </c>
      <c r="B12" s="25">
        <v>386983.5</v>
      </c>
    </row>
    <row r="13" spans="1:2" x14ac:dyDescent="0.35">
      <c r="A13" s="24" t="s">
        <v>369</v>
      </c>
      <c r="B13" s="25">
        <v>699099</v>
      </c>
    </row>
    <row r="14" spans="1:2" x14ac:dyDescent="0.35">
      <c r="A14" s="24" t="s">
        <v>626</v>
      </c>
      <c r="B14" s="25">
        <v>347307.5</v>
      </c>
    </row>
    <row r="15" spans="1:2" x14ac:dyDescent="0.35">
      <c r="A15" s="24" t="s">
        <v>557</v>
      </c>
      <c r="B15" s="25">
        <v>375710</v>
      </c>
    </row>
    <row r="16" spans="1:2" x14ac:dyDescent="0.35">
      <c r="A16" s="24" t="s">
        <v>453</v>
      </c>
      <c r="B16" s="25">
        <v>172158</v>
      </c>
    </row>
    <row r="17" spans="1:2" x14ac:dyDescent="0.35">
      <c r="A17" s="24" t="s">
        <v>651</v>
      </c>
      <c r="B17" s="25">
        <v>565925</v>
      </c>
    </row>
    <row r="18" spans="1:2" x14ac:dyDescent="0.35">
      <c r="A18" s="24" t="s">
        <v>517</v>
      </c>
      <c r="B18" s="25">
        <v>473500</v>
      </c>
    </row>
    <row r="19" spans="1:2" x14ac:dyDescent="0.35">
      <c r="A19" s="24" t="s">
        <v>655</v>
      </c>
      <c r="B19" s="25">
        <v>717799</v>
      </c>
    </row>
    <row r="20" spans="1:2" x14ac:dyDescent="0.35">
      <c r="A20" s="24" t="s">
        <v>605</v>
      </c>
      <c r="B20" s="25">
        <v>16305014.4</v>
      </c>
    </row>
    <row r="21" spans="1:2" x14ac:dyDescent="0.35">
      <c r="A21" s="24" t="s">
        <v>357</v>
      </c>
      <c r="B21" s="25">
        <v>432759.25</v>
      </c>
    </row>
    <row r="22" spans="1:2" x14ac:dyDescent="0.35">
      <c r="A22" s="24" t="s">
        <v>607</v>
      </c>
      <c r="B22" s="25">
        <v>3133971.25</v>
      </c>
    </row>
    <row r="23" spans="1:2" x14ac:dyDescent="0.35">
      <c r="A23" s="24" t="s">
        <v>661</v>
      </c>
      <c r="B23" s="25">
        <v>6611411.7200000007</v>
      </c>
    </row>
    <row r="24" spans="1:2" x14ac:dyDescent="0.35">
      <c r="A24" s="24" t="s">
        <v>665</v>
      </c>
      <c r="B24" s="25">
        <v>702680</v>
      </c>
    </row>
    <row r="25" spans="1:2" x14ac:dyDescent="0.35">
      <c r="A25" s="24" t="s">
        <v>664</v>
      </c>
      <c r="B25" s="25">
        <v>525110</v>
      </c>
    </row>
    <row r="26" spans="1:2" x14ac:dyDescent="0.35">
      <c r="A26" s="24" t="s">
        <v>338</v>
      </c>
      <c r="B26" s="25">
        <v>3146030.88</v>
      </c>
    </row>
    <row r="27" spans="1:2" x14ac:dyDescent="0.35">
      <c r="A27" s="24" t="s">
        <v>346</v>
      </c>
      <c r="B27" s="25">
        <v>4725518.4000000004</v>
      </c>
    </row>
    <row r="28" spans="1:2" x14ac:dyDescent="0.35">
      <c r="A28" s="24" t="s">
        <v>638</v>
      </c>
      <c r="B28" s="25">
        <v>8278581.2000000002</v>
      </c>
    </row>
    <row r="29" spans="1:2" x14ac:dyDescent="0.35">
      <c r="A29" s="24" t="s">
        <v>270</v>
      </c>
      <c r="B29" s="25">
        <v>3146006.75</v>
      </c>
    </row>
    <row r="30" spans="1:2" x14ac:dyDescent="0.35">
      <c r="A30" s="24" t="s">
        <v>647</v>
      </c>
      <c r="B30" s="25">
        <v>770356.5</v>
      </c>
    </row>
    <row r="31" spans="1:2" x14ac:dyDescent="0.35">
      <c r="A31" s="24" t="s">
        <v>624</v>
      </c>
      <c r="B31" s="25">
        <v>1002383</v>
      </c>
    </row>
    <row r="32" spans="1:2" x14ac:dyDescent="0.35">
      <c r="A32" s="24" t="s">
        <v>330</v>
      </c>
      <c r="B32" s="25">
        <v>2584530.8000000003</v>
      </c>
    </row>
    <row r="33" spans="1:2" x14ac:dyDescent="0.35">
      <c r="A33" s="24" t="s">
        <v>659</v>
      </c>
      <c r="B33" s="25">
        <v>404275</v>
      </c>
    </row>
    <row r="34" spans="1:2" x14ac:dyDescent="0.35">
      <c r="A34" s="24" t="s">
        <v>424</v>
      </c>
      <c r="B34" s="25">
        <v>782092.80000000005</v>
      </c>
    </row>
    <row r="35" spans="1:2" x14ac:dyDescent="0.35">
      <c r="A35" s="24" t="s">
        <v>653</v>
      </c>
      <c r="B35" s="25">
        <v>332790</v>
      </c>
    </row>
    <row r="36" spans="1:2" x14ac:dyDescent="0.35">
      <c r="A36" s="24" t="s">
        <v>662</v>
      </c>
      <c r="B36" s="25">
        <v>31453954.600000001</v>
      </c>
    </row>
    <row r="37" spans="1:2" x14ac:dyDescent="0.35">
      <c r="A37" s="24" t="s">
        <v>291</v>
      </c>
      <c r="B37" s="25">
        <v>15638968.800000001</v>
      </c>
    </row>
    <row r="38" spans="1:2" x14ac:dyDescent="0.35">
      <c r="A38" s="22" t="s">
        <v>673</v>
      </c>
      <c r="B38" s="23">
        <v>116230483.58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:B4"/>
    </sheetView>
  </sheetViews>
  <sheetFormatPr defaultRowHeight="14.5" x14ac:dyDescent="0.35"/>
  <cols>
    <col min="1" max="1" width="19.90625" style="2" bestFit="1" customWidth="1"/>
    <col min="2" max="2" width="18.26953125" style="2" customWidth="1"/>
  </cols>
  <sheetData>
    <row r="3" spans="1:2" x14ac:dyDescent="0.35">
      <c r="A3" s="5" t="s">
        <v>681</v>
      </c>
      <c r="B3" s="5" t="s">
        <v>677</v>
      </c>
    </row>
    <row r="4" spans="1:2" x14ac:dyDescent="0.35">
      <c r="A4" s="5">
        <v>36</v>
      </c>
      <c r="B4" s="5">
        <v>116230483.58000001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topLeftCell="D4" zoomScale="80" zoomScaleNormal="80" workbookViewId="0">
      <selection activeCell="Q5" sqref="Q5"/>
    </sheetView>
  </sheetViews>
  <sheetFormatPr defaultRowHeight="14.5" x14ac:dyDescent="0.35"/>
  <cols>
    <col min="1" max="1" width="9.7265625" bestFit="1" customWidth="1"/>
    <col min="2" max="2" width="11.81640625" bestFit="1" customWidth="1"/>
    <col min="3" max="3" width="38.453125" bestFit="1" customWidth="1"/>
    <col min="4" max="4" width="6.453125" bestFit="1" customWidth="1"/>
    <col min="5" max="5" width="11.7265625" bestFit="1" customWidth="1"/>
    <col min="6" max="6" width="11.7265625" customWidth="1"/>
    <col min="7" max="7" width="10.81640625" bestFit="1" customWidth="1"/>
    <col min="8" max="8" width="12.54296875" style="2" bestFit="1" customWidth="1"/>
    <col min="9" max="9" width="14.26953125" style="2" bestFit="1" customWidth="1"/>
    <col min="10" max="10" width="12.54296875" style="2" bestFit="1" customWidth="1"/>
    <col min="11" max="12" width="14.26953125" style="2" bestFit="1" customWidth="1"/>
    <col min="13" max="13" width="12.54296875" style="2" bestFit="1" customWidth="1"/>
    <col min="14" max="19" width="14.26953125" style="2" bestFit="1" customWidth="1"/>
    <col min="20" max="20" width="12.54296875" style="2" bestFit="1" customWidth="1"/>
    <col min="21" max="21" width="15.26953125" style="2" bestFit="1" customWidth="1"/>
    <col min="22" max="22" width="15.26953125" style="10" bestFit="1" customWidth="1"/>
    <col min="23" max="23" width="9.26953125" bestFit="1" customWidth="1"/>
    <col min="24" max="24" width="16.81640625" bestFit="1" customWidth="1"/>
    <col min="25" max="25" width="9.26953125" bestFit="1" customWidth="1"/>
    <col min="26" max="26" width="16.81640625" bestFit="1" customWidth="1"/>
    <col min="27" max="27" width="9.26953125" bestFit="1" customWidth="1"/>
    <col min="28" max="28" width="16.81640625" bestFit="1" customWidth="1"/>
    <col min="29" max="29" width="9.26953125" bestFit="1" customWidth="1"/>
    <col min="30" max="30" width="16.81640625" bestFit="1" customWidth="1"/>
    <col min="31" max="31" width="15.26953125" bestFit="1" customWidth="1"/>
    <col min="32" max="34" width="16.81640625" bestFit="1" customWidth="1"/>
    <col min="35" max="35" width="13.26953125" bestFit="1" customWidth="1"/>
    <col min="36" max="36" width="15.26953125" bestFit="1" customWidth="1"/>
    <col min="37" max="37" width="9.26953125" bestFit="1" customWidth="1"/>
    <col min="38" max="38" width="18" bestFit="1" customWidth="1"/>
    <col min="39" max="39" width="16.81640625" bestFit="1" customWidth="1"/>
  </cols>
  <sheetData>
    <row r="1" spans="1:22" ht="23.5" x14ac:dyDescent="0.55000000000000004">
      <c r="C1" s="3" t="s">
        <v>674</v>
      </c>
      <c r="D1" s="3"/>
      <c r="E1" s="3"/>
      <c r="F1" s="3"/>
      <c r="G1" s="3"/>
    </row>
    <row r="2" spans="1:22" ht="21" x14ac:dyDescent="0.5">
      <c r="C2" s="8" t="s">
        <v>672</v>
      </c>
    </row>
    <row r="4" spans="1:22" ht="29" x14ac:dyDescent="0.3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679</v>
      </c>
      <c r="G4" s="6" t="s">
        <v>5</v>
      </c>
      <c r="H4" s="7">
        <v>202208</v>
      </c>
      <c r="I4" s="7">
        <v>202209</v>
      </c>
      <c r="J4" s="7">
        <v>202210</v>
      </c>
      <c r="K4" s="7">
        <v>202211</v>
      </c>
      <c r="L4" s="7">
        <v>202212</v>
      </c>
      <c r="M4" s="7">
        <v>202301</v>
      </c>
      <c r="N4" s="7">
        <v>202302</v>
      </c>
      <c r="O4" s="7">
        <v>202303</v>
      </c>
      <c r="P4" s="7">
        <v>202304</v>
      </c>
      <c r="Q4" s="7">
        <v>202305</v>
      </c>
      <c r="R4" s="7">
        <v>202306</v>
      </c>
      <c r="S4" s="7">
        <v>202307</v>
      </c>
      <c r="T4" s="7">
        <v>202308</v>
      </c>
      <c r="U4" s="7" t="s">
        <v>673</v>
      </c>
      <c r="V4" s="11" t="s">
        <v>675</v>
      </c>
    </row>
    <row r="5" spans="1:22" x14ac:dyDescent="0.35">
      <c r="A5" s="1" t="s">
        <v>259</v>
      </c>
      <c r="B5" s="1" t="s">
        <v>516</v>
      </c>
      <c r="C5" s="1" t="s">
        <v>517</v>
      </c>
      <c r="D5" s="1" t="s">
        <v>232</v>
      </c>
      <c r="E5" s="1" t="s">
        <v>225</v>
      </c>
      <c r="F5" s="4">
        <f>VLOOKUP(B5,'[1]AD Structure'!$P:$U,6,0)</f>
        <v>45167</v>
      </c>
      <c r="G5" s="4">
        <v>44960</v>
      </c>
      <c r="H5" s="5"/>
      <c r="I5" s="5"/>
      <c r="J5" s="5"/>
      <c r="K5" s="5"/>
      <c r="L5" s="5"/>
      <c r="M5" s="5"/>
      <c r="N5" s="5"/>
      <c r="O5" s="5"/>
      <c r="P5" s="5">
        <v>473500</v>
      </c>
      <c r="Q5" s="5"/>
      <c r="R5" s="5"/>
      <c r="S5" s="5"/>
      <c r="T5" s="5"/>
      <c r="U5" s="5">
        <v>473500</v>
      </c>
      <c r="V5" s="12"/>
    </row>
    <row r="6" spans="1:22" x14ac:dyDescent="0.35">
      <c r="A6" s="1" t="s">
        <v>253</v>
      </c>
      <c r="B6" s="1" t="s">
        <v>650</v>
      </c>
      <c r="C6" s="1" t="s">
        <v>651</v>
      </c>
      <c r="D6" s="1" t="s">
        <v>227</v>
      </c>
      <c r="E6" s="1" t="s">
        <v>225</v>
      </c>
      <c r="F6" s="4">
        <f>VLOOKUP(B6,'[1]AD Structure'!$P:$U,6,0)</f>
        <v>45103</v>
      </c>
      <c r="G6" s="4">
        <v>44963</v>
      </c>
      <c r="H6" s="5"/>
      <c r="I6" s="5"/>
      <c r="J6" s="5"/>
      <c r="K6" s="5"/>
      <c r="L6" s="5"/>
      <c r="M6" s="5"/>
      <c r="N6" s="5"/>
      <c r="O6" s="5"/>
      <c r="P6" s="5">
        <v>565925</v>
      </c>
      <c r="Q6" s="5"/>
      <c r="R6" s="5"/>
      <c r="S6" s="5"/>
      <c r="T6" s="5"/>
      <c r="U6" s="5">
        <v>565925</v>
      </c>
      <c r="V6" s="12"/>
    </row>
    <row r="7" spans="1:22" x14ac:dyDescent="0.35">
      <c r="A7" s="1" t="s">
        <v>253</v>
      </c>
      <c r="B7" s="1" t="s">
        <v>652</v>
      </c>
      <c r="C7" s="1" t="s">
        <v>653</v>
      </c>
      <c r="D7" s="1" t="s">
        <v>232</v>
      </c>
      <c r="E7" s="1" t="s">
        <v>225</v>
      </c>
      <c r="F7" s="4">
        <f>VLOOKUP(B7,'[1]AD Structure'!$P:$U,6,0)</f>
        <v>45097</v>
      </c>
      <c r="G7" s="4">
        <v>44963</v>
      </c>
      <c r="H7" s="5"/>
      <c r="I7" s="5"/>
      <c r="J7" s="5"/>
      <c r="K7" s="5"/>
      <c r="L7" s="5"/>
      <c r="M7" s="5"/>
      <c r="N7" s="5"/>
      <c r="O7" s="5"/>
      <c r="P7" s="5">
        <v>332790</v>
      </c>
      <c r="Q7" s="5"/>
      <c r="R7" s="5"/>
      <c r="S7" s="5"/>
      <c r="T7" s="5"/>
      <c r="U7" s="5">
        <v>332790</v>
      </c>
      <c r="V7" s="12"/>
    </row>
    <row r="8" spans="1:22" x14ac:dyDescent="0.35">
      <c r="A8" s="1" t="s">
        <v>239</v>
      </c>
      <c r="B8" s="1" t="s">
        <v>556</v>
      </c>
      <c r="C8" s="1" t="s">
        <v>557</v>
      </c>
      <c r="D8" s="1" t="s">
        <v>232</v>
      </c>
      <c r="E8" s="1" t="s">
        <v>225</v>
      </c>
      <c r="F8" s="4">
        <f>VLOOKUP(B8,'[1]AD Structure'!$P:$U,6,0)</f>
        <v>45149</v>
      </c>
      <c r="G8" s="4">
        <v>44966</v>
      </c>
      <c r="H8" s="5"/>
      <c r="I8" s="5"/>
      <c r="J8" s="5"/>
      <c r="K8" s="5"/>
      <c r="L8" s="5"/>
      <c r="M8" s="5"/>
      <c r="N8" s="5"/>
      <c r="O8" s="5"/>
      <c r="P8" s="5"/>
      <c r="Q8" s="5">
        <v>375710</v>
      </c>
      <c r="R8" s="5"/>
      <c r="S8" s="5"/>
      <c r="T8" s="5"/>
      <c r="U8" s="5">
        <v>375710</v>
      </c>
      <c r="V8" s="12"/>
    </row>
    <row r="9" spans="1:22" x14ac:dyDescent="0.35">
      <c r="A9" s="1" t="s">
        <v>241</v>
      </c>
      <c r="B9" s="1" t="s">
        <v>597</v>
      </c>
      <c r="C9" s="1" t="s">
        <v>598</v>
      </c>
      <c r="D9" s="1" t="s">
        <v>232</v>
      </c>
      <c r="E9" s="1" t="s">
        <v>225</v>
      </c>
      <c r="F9" s="4">
        <f>VLOOKUP(B9,'[1]AD Structure'!$P:$U,6,0)</f>
        <v>45138</v>
      </c>
      <c r="G9" s="4">
        <v>44970</v>
      </c>
      <c r="H9" s="5"/>
      <c r="I9" s="5"/>
      <c r="J9" s="5"/>
      <c r="K9" s="5"/>
      <c r="L9" s="5"/>
      <c r="M9" s="5"/>
      <c r="N9" s="5"/>
      <c r="O9" s="5"/>
      <c r="P9" s="5"/>
      <c r="Q9" s="5">
        <v>386983.5</v>
      </c>
      <c r="R9" s="5"/>
      <c r="S9" s="5"/>
      <c r="T9" s="5"/>
      <c r="U9" s="5">
        <v>386983.5</v>
      </c>
      <c r="V9" s="12"/>
    </row>
    <row r="10" spans="1:22" x14ac:dyDescent="0.35">
      <c r="A10" s="1" t="s">
        <v>250</v>
      </c>
      <c r="B10" s="1" t="s">
        <v>423</v>
      </c>
      <c r="C10" s="1" t="s">
        <v>424</v>
      </c>
      <c r="D10" s="1" t="s">
        <v>232</v>
      </c>
      <c r="E10" s="1" t="s">
        <v>225</v>
      </c>
      <c r="F10" s="4">
        <f>VLOOKUP(B10,'[1]AD Structure'!$P:$U,6,0)</f>
        <v>45199</v>
      </c>
      <c r="G10" s="4">
        <v>44998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v>782092.80000000005</v>
      </c>
      <c r="S10" s="5"/>
      <c r="T10" s="5"/>
      <c r="U10" s="5">
        <v>782092.80000000005</v>
      </c>
      <c r="V10" s="12"/>
    </row>
    <row r="11" spans="1:22" x14ac:dyDescent="0.35">
      <c r="A11" s="1" t="s">
        <v>250</v>
      </c>
      <c r="B11" s="1" t="s">
        <v>433</v>
      </c>
      <c r="C11" s="1" t="s">
        <v>434</v>
      </c>
      <c r="D11" s="1" t="s">
        <v>232</v>
      </c>
      <c r="E11" s="1" t="s">
        <v>225</v>
      </c>
      <c r="F11" s="4">
        <f>VLOOKUP(B11,'[1]AD Structure'!$P:$U,6,0)</f>
        <v>45139</v>
      </c>
      <c r="G11" s="4">
        <v>45005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>
        <v>450963.20000000001</v>
      </c>
      <c r="S11" s="5"/>
      <c r="T11" s="5"/>
      <c r="U11" s="5">
        <v>450963.20000000001</v>
      </c>
      <c r="V11" s="12"/>
    </row>
    <row r="12" spans="1:22" x14ac:dyDescent="0.35">
      <c r="A12" s="1" t="s">
        <v>259</v>
      </c>
      <c r="B12" s="1" t="s">
        <v>637</v>
      </c>
      <c r="C12" s="1" t="s">
        <v>638</v>
      </c>
      <c r="D12" s="1" t="s">
        <v>232</v>
      </c>
      <c r="E12" s="1" t="s">
        <v>225</v>
      </c>
      <c r="F12" s="4">
        <f>VLOOKUP(B12,'[1]AD Structure'!$P:$U,6,0)</f>
        <v>45132</v>
      </c>
      <c r="G12" s="4">
        <v>45026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8278581.2000000002</v>
      </c>
      <c r="S12" s="5"/>
      <c r="T12" s="5"/>
      <c r="U12" s="5">
        <v>8278581.2000000002</v>
      </c>
      <c r="V12" s="12"/>
    </row>
    <row r="13" spans="1:22" x14ac:dyDescent="0.35">
      <c r="A13" s="1" t="s">
        <v>259</v>
      </c>
      <c r="B13" s="1" t="s">
        <v>65</v>
      </c>
      <c r="C13" s="1" t="s">
        <v>295</v>
      </c>
      <c r="D13" s="1" t="s">
        <v>227</v>
      </c>
      <c r="E13" s="1" t="s">
        <v>225</v>
      </c>
      <c r="F13" s="4">
        <f>VLOOKUP(B13,'[1]AD Structure'!$P:$U,6,0)</f>
        <v>45077</v>
      </c>
      <c r="G13" s="4">
        <v>44578</v>
      </c>
      <c r="H13" s="5"/>
      <c r="I13" s="5"/>
      <c r="J13" s="5"/>
      <c r="K13" s="5"/>
      <c r="L13" s="5">
        <v>10186913.160000002</v>
      </c>
      <c r="M13" s="5"/>
      <c r="N13" s="5"/>
      <c r="O13" s="5"/>
      <c r="P13" s="5"/>
      <c r="Q13" s="5"/>
      <c r="R13" s="5"/>
      <c r="S13" s="5"/>
      <c r="T13" s="5"/>
      <c r="U13" s="5">
        <v>10186913.160000002</v>
      </c>
      <c r="V13" s="12"/>
    </row>
    <row r="14" spans="1:22" x14ac:dyDescent="0.35">
      <c r="A14" s="1" t="s">
        <v>235</v>
      </c>
      <c r="B14" s="1" t="s">
        <v>62</v>
      </c>
      <c r="C14" s="1" t="s">
        <v>370</v>
      </c>
      <c r="D14" s="1" t="s">
        <v>227</v>
      </c>
      <c r="E14" s="1" t="s">
        <v>225</v>
      </c>
      <c r="F14" s="4">
        <f>VLOOKUP(B14,'[1]AD Structure'!$P:$U,6,0)</f>
        <v>44980</v>
      </c>
      <c r="G14" s="4">
        <v>44313</v>
      </c>
      <c r="H14" s="5"/>
      <c r="I14" s="5">
        <v>48355440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48355440</v>
      </c>
      <c r="V14" s="12"/>
    </row>
    <row r="15" spans="1:22" x14ac:dyDescent="0.35">
      <c r="A15" s="1" t="s">
        <v>241</v>
      </c>
      <c r="B15" s="1" t="s">
        <v>213</v>
      </c>
      <c r="C15" s="1" t="s">
        <v>379</v>
      </c>
      <c r="D15" s="1" t="s">
        <v>319</v>
      </c>
      <c r="E15" s="1" t="s">
        <v>225</v>
      </c>
      <c r="F15" s="4">
        <f>VLOOKUP(B15,'[1]AD Structure'!$P:$U,6,0)</f>
        <v>44897</v>
      </c>
      <c r="G15" s="4">
        <v>42653</v>
      </c>
      <c r="H15" s="5"/>
      <c r="I15" s="5">
        <v>2490320.7349999999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2490320.7349999999</v>
      </c>
      <c r="V15" s="12"/>
    </row>
    <row r="16" spans="1:22" x14ac:dyDescent="0.35">
      <c r="A16" s="1" t="s">
        <v>243</v>
      </c>
      <c r="B16" s="1" t="s">
        <v>58</v>
      </c>
      <c r="C16" s="1" t="s">
        <v>291</v>
      </c>
      <c r="D16" s="1" t="s">
        <v>232</v>
      </c>
      <c r="E16" s="1" t="s">
        <v>225</v>
      </c>
      <c r="F16" s="4">
        <f>VLOOKUP(B16,'[1]AD Structure'!$P:$U,6,0)</f>
        <v>44980</v>
      </c>
      <c r="G16" s="4">
        <v>44816</v>
      </c>
      <c r="H16" s="5"/>
      <c r="I16" s="5"/>
      <c r="J16" s="5"/>
      <c r="K16" s="5">
        <v>5476842</v>
      </c>
      <c r="L16" s="5">
        <v>10162126.800000001</v>
      </c>
      <c r="M16" s="5"/>
      <c r="N16" s="5"/>
      <c r="O16" s="5"/>
      <c r="P16" s="5"/>
      <c r="Q16" s="5"/>
      <c r="R16" s="5"/>
      <c r="S16" s="5"/>
      <c r="T16" s="5"/>
      <c r="U16" s="5">
        <v>15638968.800000001</v>
      </c>
      <c r="V16" s="12"/>
    </row>
    <row r="17" spans="1:22" x14ac:dyDescent="0.35">
      <c r="A17" s="1" t="s">
        <v>241</v>
      </c>
      <c r="B17" s="1" t="s">
        <v>221</v>
      </c>
      <c r="C17" s="1" t="s">
        <v>602</v>
      </c>
      <c r="D17" s="1" t="s">
        <v>234</v>
      </c>
      <c r="E17" s="1" t="s">
        <v>225</v>
      </c>
      <c r="F17" s="4">
        <f>VLOOKUP(B17,'[1]AD Structure'!$P:$U,6,0)</f>
        <v>45146</v>
      </c>
      <c r="G17" s="4">
        <v>44966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135043.28</v>
      </c>
      <c r="S17" s="5"/>
      <c r="T17" s="5"/>
      <c r="U17" s="5">
        <v>135043.28</v>
      </c>
      <c r="V17" s="12"/>
    </row>
    <row r="18" spans="1:22" x14ac:dyDescent="0.35">
      <c r="A18" s="1" t="s">
        <v>229</v>
      </c>
      <c r="B18" s="1" t="s">
        <v>8</v>
      </c>
      <c r="C18" s="1" t="s">
        <v>230</v>
      </c>
      <c r="D18" s="1" t="s">
        <v>227</v>
      </c>
      <c r="E18" s="1" t="s">
        <v>225</v>
      </c>
      <c r="F18" s="4">
        <f>VLOOKUP(B18,'[1]AD Structure'!$P:$U,6,0)</f>
        <v>45089</v>
      </c>
      <c r="G18" s="4">
        <v>43348</v>
      </c>
      <c r="H18" s="5"/>
      <c r="I18" s="5"/>
      <c r="J18" s="5"/>
      <c r="K18" s="5"/>
      <c r="L18" s="5">
        <v>5738168</v>
      </c>
      <c r="M18" s="5"/>
      <c r="N18" s="5"/>
      <c r="O18" s="5"/>
      <c r="P18" s="5"/>
      <c r="Q18" s="5"/>
      <c r="R18" s="5"/>
      <c r="S18" s="5"/>
      <c r="T18" s="5"/>
      <c r="U18" s="5">
        <v>5738168</v>
      </c>
      <c r="V18" s="12"/>
    </row>
    <row r="19" spans="1:22" x14ac:dyDescent="0.35">
      <c r="A19" s="1" t="s">
        <v>243</v>
      </c>
      <c r="B19" s="1" t="s">
        <v>66</v>
      </c>
      <c r="C19" s="1" t="s">
        <v>382</v>
      </c>
      <c r="D19" s="1" t="s">
        <v>232</v>
      </c>
      <c r="E19" s="1" t="s">
        <v>225</v>
      </c>
      <c r="F19" s="4">
        <f>VLOOKUP(B19,'[1]AD Structure'!$P:$U,6,0)</f>
        <v>45071</v>
      </c>
      <c r="G19" s="4">
        <v>43507</v>
      </c>
      <c r="H19" s="5">
        <v>1204147.2</v>
      </c>
      <c r="I19" s="5">
        <v>4279634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5483781.2000000002</v>
      </c>
      <c r="V19" s="12"/>
    </row>
    <row r="20" spans="1:22" x14ac:dyDescent="0.35">
      <c r="A20" s="1" t="s">
        <v>229</v>
      </c>
      <c r="B20" s="1" t="s">
        <v>68</v>
      </c>
      <c r="C20" s="1" t="s">
        <v>296</v>
      </c>
      <c r="D20" s="1" t="s">
        <v>227</v>
      </c>
      <c r="E20" s="1" t="s">
        <v>225</v>
      </c>
      <c r="F20" s="4">
        <f>VLOOKUP(B20,'[1]AD Structure'!$P:$U,6,0)</f>
        <v>45096</v>
      </c>
      <c r="G20" s="4">
        <v>43724</v>
      </c>
      <c r="H20" s="5"/>
      <c r="I20" s="5">
        <v>1357416</v>
      </c>
      <c r="J20" s="5">
        <v>5711408.8499999996</v>
      </c>
      <c r="K20" s="5">
        <v>11574084.060000001</v>
      </c>
      <c r="L20" s="5">
        <v>4826788.8</v>
      </c>
      <c r="M20" s="5"/>
      <c r="N20" s="5"/>
      <c r="O20" s="5"/>
      <c r="P20" s="5"/>
      <c r="Q20" s="5"/>
      <c r="R20" s="5"/>
      <c r="S20" s="5"/>
      <c r="T20" s="5"/>
      <c r="U20" s="5">
        <v>23469697.710000001</v>
      </c>
      <c r="V20" s="12"/>
    </row>
    <row r="21" spans="1:22" x14ac:dyDescent="0.35">
      <c r="A21" s="1" t="s">
        <v>235</v>
      </c>
      <c r="B21" s="1" t="s">
        <v>12</v>
      </c>
      <c r="C21" s="1" t="s">
        <v>238</v>
      </c>
      <c r="D21" s="1" t="s">
        <v>227</v>
      </c>
      <c r="E21" s="1" t="s">
        <v>225</v>
      </c>
      <c r="F21" s="4">
        <f>VLOOKUP(B21,'[1]AD Structure'!$P:$U,6,0)</f>
        <v>44995</v>
      </c>
      <c r="G21" s="4">
        <v>43922</v>
      </c>
      <c r="H21" s="5">
        <v>10736239.5</v>
      </c>
      <c r="I21" s="5">
        <v>14288477.039999999</v>
      </c>
      <c r="J21" s="5"/>
      <c r="K21" s="5">
        <v>4620567.9000000004</v>
      </c>
      <c r="L21" s="5">
        <v>2414702</v>
      </c>
      <c r="M21" s="5"/>
      <c r="N21" s="5"/>
      <c r="O21" s="5"/>
      <c r="P21" s="5"/>
      <c r="Q21" s="5"/>
      <c r="R21" s="5"/>
      <c r="S21" s="5"/>
      <c r="T21" s="5"/>
      <c r="U21" s="5">
        <v>32059986.439999998</v>
      </c>
      <c r="V21" s="12"/>
    </row>
    <row r="22" spans="1:22" x14ac:dyDescent="0.35">
      <c r="A22" s="1" t="s">
        <v>241</v>
      </c>
      <c r="B22" s="1" t="s">
        <v>14</v>
      </c>
      <c r="C22" s="1" t="s">
        <v>242</v>
      </c>
      <c r="D22" s="1" t="s">
        <v>232</v>
      </c>
      <c r="E22" s="1" t="s">
        <v>225</v>
      </c>
      <c r="F22" s="4">
        <f>VLOOKUP(B22,'[1]AD Structure'!$P:$U,6,0)</f>
        <v>45093</v>
      </c>
      <c r="G22" s="4">
        <v>43992</v>
      </c>
      <c r="H22" s="5"/>
      <c r="I22" s="5">
        <v>1413272</v>
      </c>
      <c r="J22" s="5"/>
      <c r="K22" s="5"/>
      <c r="L22" s="5">
        <v>2141628</v>
      </c>
      <c r="M22" s="5"/>
      <c r="N22" s="5"/>
      <c r="O22" s="5"/>
      <c r="P22" s="5"/>
      <c r="Q22" s="5"/>
      <c r="R22" s="5"/>
      <c r="S22" s="5"/>
      <c r="T22" s="5"/>
      <c r="U22" s="5">
        <v>3554900</v>
      </c>
      <c r="V22" s="12"/>
    </row>
    <row r="23" spans="1:22" x14ac:dyDescent="0.35">
      <c r="A23" s="1" t="s">
        <v>243</v>
      </c>
      <c r="B23" s="1" t="s">
        <v>185</v>
      </c>
      <c r="C23" s="1" t="s">
        <v>342</v>
      </c>
      <c r="D23" s="1" t="s">
        <v>234</v>
      </c>
      <c r="E23" s="1" t="s">
        <v>225</v>
      </c>
      <c r="F23" s="4">
        <f>VLOOKUP(B23,'[1]AD Structure'!$P:$U,6,0)</f>
        <v>44972</v>
      </c>
      <c r="G23" s="4">
        <v>43997</v>
      </c>
      <c r="H23" s="5"/>
      <c r="I23" s="5"/>
      <c r="J23" s="5"/>
      <c r="K23" s="5"/>
      <c r="L23" s="5">
        <v>925078.56</v>
      </c>
      <c r="M23" s="5"/>
      <c r="N23" s="5"/>
      <c r="O23" s="5"/>
      <c r="P23" s="5"/>
      <c r="Q23" s="5"/>
      <c r="R23" s="5"/>
      <c r="S23" s="5"/>
      <c r="T23" s="5"/>
      <c r="U23" s="5">
        <v>925078.56</v>
      </c>
      <c r="V23" s="12"/>
    </row>
    <row r="24" spans="1:22" x14ac:dyDescent="0.35">
      <c r="A24" s="1" t="s">
        <v>229</v>
      </c>
      <c r="B24" s="1" t="s">
        <v>189</v>
      </c>
      <c r="C24" s="1" t="s">
        <v>346</v>
      </c>
      <c r="D24" s="1" t="s">
        <v>237</v>
      </c>
      <c r="E24" s="1" t="s">
        <v>225</v>
      </c>
      <c r="F24" s="4">
        <f>VLOOKUP(B24,'[1]AD Structure'!$P:$U,6,0)</f>
        <v>45159</v>
      </c>
      <c r="G24" s="4">
        <v>44844</v>
      </c>
      <c r="H24" s="5"/>
      <c r="I24" s="5"/>
      <c r="J24" s="5"/>
      <c r="K24" s="5"/>
      <c r="L24" s="5">
        <v>389059</v>
      </c>
      <c r="M24" s="5"/>
      <c r="N24" s="5"/>
      <c r="O24" s="5">
        <v>1706137.4</v>
      </c>
      <c r="P24" s="5"/>
      <c r="Q24" s="5"/>
      <c r="R24" s="5">
        <v>2630322</v>
      </c>
      <c r="S24" s="5"/>
      <c r="T24" s="5"/>
      <c r="U24" s="5">
        <v>4725518.4000000004</v>
      </c>
      <c r="V24" s="12"/>
    </row>
    <row r="25" spans="1:22" x14ac:dyDescent="0.35">
      <c r="A25" s="1" t="s">
        <v>229</v>
      </c>
      <c r="B25" s="1" t="s">
        <v>69</v>
      </c>
      <c r="C25" s="1" t="s">
        <v>350</v>
      </c>
      <c r="D25" s="1" t="s">
        <v>232</v>
      </c>
      <c r="E25" s="1" t="s">
        <v>225</v>
      </c>
      <c r="F25" s="4">
        <f>VLOOKUP(B25,'[1]AD Structure'!$P:$U,6,0)</f>
        <v>44991</v>
      </c>
      <c r="G25" s="4">
        <v>44004</v>
      </c>
      <c r="H25" s="5"/>
      <c r="I25" s="5">
        <v>3867259.2</v>
      </c>
      <c r="J25" s="5"/>
      <c r="K25" s="5">
        <v>10567691.4</v>
      </c>
      <c r="L25" s="5"/>
      <c r="M25" s="5"/>
      <c r="N25" s="5"/>
      <c r="O25" s="5"/>
      <c r="P25" s="5"/>
      <c r="Q25" s="5"/>
      <c r="R25" s="5"/>
      <c r="S25" s="5"/>
      <c r="T25" s="5"/>
      <c r="U25" s="5">
        <v>14434950.600000001</v>
      </c>
      <c r="V25" s="12"/>
    </row>
    <row r="26" spans="1:22" x14ac:dyDescent="0.35">
      <c r="A26" s="1" t="s">
        <v>222</v>
      </c>
      <c r="B26" s="1" t="s">
        <v>220</v>
      </c>
      <c r="C26" s="1" t="s">
        <v>394</v>
      </c>
      <c r="D26" s="1" t="s">
        <v>232</v>
      </c>
      <c r="E26" s="1" t="s">
        <v>225</v>
      </c>
      <c r="F26" s="4">
        <f>VLOOKUP(B26,'[1]AD Structure'!$P:$U,6,0)</f>
        <v>44812</v>
      </c>
      <c r="G26" s="4">
        <v>44013</v>
      </c>
      <c r="H26" s="5">
        <v>1001979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1001979</v>
      </c>
      <c r="V26" s="12"/>
    </row>
    <row r="27" spans="1:22" x14ac:dyDescent="0.35">
      <c r="A27" s="1" t="s">
        <v>222</v>
      </c>
      <c r="B27" s="1" t="s">
        <v>20</v>
      </c>
      <c r="C27" s="1" t="s">
        <v>249</v>
      </c>
      <c r="D27" s="1" t="s">
        <v>227</v>
      </c>
      <c r="E27" s="1" t="s">
        <v>225</v>
      </c>
      <c r="F27" s="4">
        <f>VLOOKUP(B27,'[1]AD Structure'!$P:$U,6,0)</f>
        <v>45005</v>
      </c>
      <c r="G27" s="4">
        <v>44767</v>
      </c>
      <c r="H27" s="5"/>
      <c r="I27" s="5"/>
      <c r="J27" s="5">
        <v>399437.5</v>
      </c>
      <c r="K27" s="5"/>
      <c r="L27" s="5">
        <v>1216504</v>
      </c>
      <c r="M27" s="5"/>
      <c r="N27" s="5"/>
      <c r="O27" s="5"/>
      <c r="P27" s="5"/>
      <c r="Q27" s="5"/>
      <c r="R27" s="5"/>
      <c r="S27" s="5"/>
      <c r="T27" s="5"/>
      <c r="U27" s="5">
        <v>1615941.5</v>
      </c>
      <c r="V27" s="12"/>
    </row>
    <row r="28" spans="1:22" x14ac:dyDescent="0.35">
      <c r="A28" s="1" t="s">
        <v>241</v>
      </c>
      <c r="B28" s="1" t="s">
        <v>180</v>
      </c>
      <c r="C28" s="1" t="s">
        <v>337</v>
      </c>
      <c r="D28" s="1" t="s">
        <v>237</v>
      </c>
      <c r="E28" s="1" t="s">
        <v>225</v>
      </c>
      <c r="F28" s="4">
        <f>VLOOKUP(B28,'[1]AD Structure'!$P:$U,6,0)</f>
        <v>44994</v>
      </c>
      <c r="G28" s="4">
        <v>44025</v>
      </c>
      <c r="H28" s="5"/>
      <c r="I28" s="5">
        <v>23887437.079999998</v>
      </c>
      <c r="J28" s="5"/>
      <c r="K28" s="5"/>
      <c r="L28" s="5">
        <v>1789806.9</v>
      </c>
      <c r="M28" s="5"/>
      <c r="N28" s="5"/>
      <c r="O28" s="5"/>
      <c r="P28" s="5"/>
      <c r="Q28" s="5"/>
      <c r="R28" s="5"/>
      <c r="S28" s="5"/>
      <c r="T28" s="5"/>
      <c r="U28" s="5">
        <v>25677243.979999997</v>
      </c>
      <c r="V28" s="12"/>
    </row>
    <row r="29" spans="1:22" x14ac:dyDescent="0.35">
      <c r="A29" s="1" t="s">
        <v>235</v>
      </c>
      <c r="B29" s="1" t="s">
        <v>181</v>
      </c>
      <c r="C29" s="1" t="s">
        <v>338</v>
      </c>
      <c r="D29" s="1" t="s">
        <v>234</v>
      </c>
      <c r="E29" s="1" t="s">
        <v>225</v>
      </c>
      <c r="F29" s="4">
        <f>VLOOKUP(B29,'[1]AD Structure'!$P:$U,6,0)</f>
        <v>45089</v>
      </c>
      <c r="G29" s="4">
        <v>44844</v>
      </c>
      <c r="H29" s="5"/>
      <c r="I29" s="5"/>
      <c r="J29" s="5"/>
      <c r="K29" s="5"/>
      <c r="L29" s="5">
        <v>1698776.96</v>
      </c>
      <c r="M29" s="5"/>
      <c r="N29" s="5"/>
      <c r="O29" s="5">
        <v>1447253.92</v>
      </c>
      <c r="P29" s="5"/>
      <c r="Q29" s="5"/>
      <c r="R29" s="5"/>
      <c r="S29" s="5"/>
      <c r="T29" s="5"/>
      <c r="U29" s="5">
        <v>3146030.88</v>
      </c>
      <c r="V29" s="12"/>
    </row>
    <row r="30" spans="1:22" x14ac:dyDescent="0.35">
      <c r="A30" s="1" t="s">
        <v>229</v>
      </c>
      <c r="B30" s="1" t="s">
        <v>70</v>
      </c>
      <c r="C30" s="1" t="s">
        <v>369</v>
      </c>
      <c r="D30" s="1" t="s">
        <v>232</v>
      </c>
      <c r="E30" s="1" t="s">
        <v>225</v>
      </c>
      <c r="F30" s="4">
        <f>VLOOKUP(B30,'[1]AD Structure'!$P:$U,6,0)</f>
        <v>45137</v>
      </c>
      <c r="G30" s="4">
        <v>44844</v>
      </c>
      <c r="H30" s="5"/>
      <c r="I30" s="5"/>
      <c r="J30" s="5">
        <v>699099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699099</v>
      </c>
      <c r="V30" s="12"/>
    </row>
    <row r="31" spans="1:22" x14ac:dyDescent="0.35">
      <c r="A31" s="1" t="s">
        <v>257</v>
      </c>
      <c r="B31" s="1" t="s">
        <v>71</v>
      </c>
      <c r="C31" s="1" t="s">
        <v>297</v>
      </c>
      <c r="D31" s="1" t="s">
        <v>227</v>
      </c>
      <c r="E31" s="1" t="s">
        <v>225</v>
      </c>
      <c r="F31" s="4">
        <f>VLOOKUP(B31,'[1]AD Structure'!$P:$U,6,0)</f>
        <v>45045</v>
      </c>
      <c r="G31" s="4">
        <v>44510</v>
      </c>
      <c r="H31" s="5"/>
      <c r="I31" s="5"/>
      <c r="J31" s="5">
        <v>11955401.515000001</v>
      </c>
      <c r="K31" s="5"/>
      <c r="L31" s="5">
        <v>11458828.079999998</v>
      </c>
      <c r="M31" s="5"/>
      <c r="N31" s="5"/>
      <c r="O31" s="5"/>
      <c r="P31" s="5"/>
      <c r="Q31" s="5"/>
      <c r="R31" s="5"/>
      <c r="S31" s="5"/>
      <c r="T31" s="5"/>
      <c r="U31" s="5">
        <v>23414229.594999999</v>
      </c>
      <c r="V31" s="12"/>
    </row>
    <row r="32" spans="1:22" x14ac:dyDescent="0.35">
      <c r="A32" s="1" t="s">
        <v>241</v>
      </c>
      <c r="B32" s="1" t="s">
        <v>72</v>
      </c>
      <c r="C32" s="1" t="s">
        <v>378</v>
      </c>
      <c r="D32" s="1" t="s">
        <v>232</v>
      </c>
      <c r="E32" s="1" t="s">
        <v>225</v>
      </c>
      <c r="F32" s="4">
        <f>VLOOKUP(B32,'[1]AD Structure'!$P:$U,6,0)</f>
        <v>44937</v>
      </c>
      <c r="G32" s="4">
        <v>44755</v>
      </c>
      <c r="H32" s="5"/>
      <c r="I32" s="5">
        <v>300010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300010</v>
      </c>
      <c r="V32" s="12"/>
    </row>
    <row r="33" spans="1:22" x14ac:dyDescent="0.35">
      <c r="A33" s="1" t="s">
        <v>257</v>
      </c>
      <c r="B33" s="1" t="s">
        <v>73</v>
      </c>
      <c r="C33" s="1" t="s">
        <v>298</v>
      </c>
      <c r="D33" s="1" t="s">
        <v>227</v>
      </c>
      <c r="E33" s="1" t="s">
        <v>225</v>
      </c>
      <c r="F33" s="4">
        <f>VLOOKUP(B33,'[1]AD Structure'!$P:$U,6,0)</f>
        <v>45142</v>
      </c>
      <c r="G33" s="4">
        <v>44081</v>
      </c>
      <c r="H33" s="5">
        <v>10255074</v>
      </c>
      <c r="I33" s="5">
        <v>36985956.215000004</v>
      </c>
      <c r="J33" s="5"/>
      <c r="K33" s="5">
        <v>4656656.55</v>
      </c>
      <c r="L33" s="5">
        <v>26988701</v>
      </c>
      <c r="M33" s="5"/>
      <c r="N33" s="5"/>
      <c r="O33" s="5"/>
      <c r="P33" s="5"/>
      <c r="Q33" s="5">
        <v>822991.5</v>
      </c>
      <c r="R33" s="5"/>
      <c r="S33" s="5"/>
      <c r="T33" s="5"/>
      <c r="U33" s="5">
        <v>79709379.265000001</v>
      </c>
      <c r="V33" s="12"/>
    </row>
    <row r="34" spans="1:22" x14ac:dyDescent="0.35">
      <c r="A34" s="1" t="s">
        <v>243</v>
      </c>
      <c r="B34" s="1" t="s">
        <v>34</v>
      </c>
      <c r="C34" s="1" t="s">
        <v>267</v>
      </c>
      <c r="D34" s="1" t="s">
        <v>232</v>
      </c>
      <c r="E34" s="1" t="s">
        <v>225</v>
      </c>
      <c r="F34" s="4">
        <f>VLOOKUP(B34,'[1]AD Structure'!$P:$U,6,0)</f>
        <v>45161</v>
      </c>
      <c r="G34" s="4">
        <v>44889</v>
      </c>
      <c r="H34" s="5"/>
      <c r="I34" s="5"/>
      <c r="J34" s="5"/>
      <c r="K34" s="5"/>
      <c r="L34" s="5">
        <v>43210</v>
      </c>
      <c r="M34" s="5"/>
      <c r="N34" s="5"/>
      <c r="O34" s="5"/>
      <c r="P34" s="5"/>
      <c r="Q34" s="5"/>
      <c r="R34" s="5"/>
      <c r="S34" s="5"/>
      <c r="T34" s="5"/>
      <c r="U34" s="5">
        <v>43210</v>
      </c>
      <c r="V34" s="12"/>
    </row>
    <row r="35" spans="1:22" x14ac:dyDescent="0.35">
      <c r="A35" s="1" t="s">
        <v>239</v>
      </c>
      <c r="B35" s="1" t="s">
        <v>74</v>
      </c>
      <c r="C35" s="1" t="s">
        <v>299</v>
      </c>
      <c r="D35" s="1" t="s">
        <v>232</v>
      </c>
      <c r="E35" s="1" t="s">
        <v>225</v>
      </c>
      <c r="F35" s="4">
        <f>VLOOKUP(B35,'[1]AD Structure'!$P:$U,6,0)</f>
        <v>44993</v>
      </c>
      <c r="G35" s="4">
        <v>44571</v>
      </c>
      <c r="H35" s="5"/>
      <c r="I35" s="5">
        <v>2006010</v>
      </c>
      <c r="J35" s="5"/>
      <c r="K35" s="5"/>
      <c r="L35" s="5">
        <v>11278524.600000001</v>
      </c>
      <c r="M35" s="5"/>
      <c r="N35" s="5"/>
      <c r="O35" s="5"/>
      <c r="P35" s="5"/>
      <c r="Q35" s="5"/>
      <c r="R35" s="5"/>
      <c r="S35" s="5"/>
      <c r="T35" s="5"/>
      <c r="U35" s="5">
        <v>13284534.600000001</v>
      </c>
      <c r="V35" s="12"/>
    </row>
    <row r="36" spans="1:22" x14ac:dyDescent="0.35">
      <c r="A36" s="1" t="s">
        <v>239</v>
      </c>
      <c r="B36" s="1" t="s">
        <v>75</v>
      </c>
      <c r="C36" s="1" t="s">
        <v>300</v>
      </c>
      <c r="D36" s="1" t="s">
        <v>232</v>
      </c>
      <c r="E36" s="1" t="s">
        <v>225</v>
      </c>
      <c r="F36" s="4">
        <f>VLOOKUP(B36,'[1]AD Structure'!$P:$U,6,0)</f>
        <v>45166</v>
      </c>
      <c r="G36" s="4">
        <v>44099</v>
      </c>
      <c r="H36" s="5"/>
      <c r="I36" s="5"/>
      <c r="J36" s="5"/>
      <c r="K36" s="5"/>
      <c r="L36" s="5">
        <v>12165909</v>
      </c>
      <c r="M36" s="5"/>
      <c r="N36" s="5"/>
      <c r="O36" s="5"/>
      <c r="P36" s="5"/>
      <c r="Q36" s="5"/>
      <c r="R36" s="5"/>
      <c r="S36" s="5"/>
      <c r="T36" s="5"/>
      <c r="U36" s="5">
        <v>12165909</v>
      </c>
      <c r="V36" s="12"/>
    </row>
    <row r="37" spans="1:22" x14ac:dyDescent="0.35">
      <c r="A37" s="1" t="s">
        <v>229</v>
      </c>
      <c r="B37" s="1" t="s">
        <v>214</v>
      </c>
      <c r="C37" s="1" t="s">
        <v>380</v>
      </c>
      <c r="D37" s="1" t="s">
        <v>234</v>
      </c>
      <c r="E37" s="1" t="s">
        <v>225</v>
      </c>
      <c r="F37" s="4">
        <f>VLOOKUP(B37,'[1]AD Structure'!$P:$U,6,0)</f>
        <v>44859</v>
      </c>
      <c r="G37" s="4">
        <v>44146</v>
      </c>
      <c r="H37" s="5"/>
      <c r="I37" s="5">
        <v>301353.59999999998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>
        <v>301353.59999999998</v>
      </c>
      <c r="V37" s="12"/>
    </row>
    <row r="38" spans="1:22" x14ac:dyDescent="0.35">
      <c r="A38" s="1" t="s">
        <v>241</v>
      </c>
      <c r="B38" s="1" t="s">
        <v>76</v>
      </c>
      <c r="C38" s="1" t="s">
        <v>395</v>
      </c>
      <c r="D38" s="1" t="s">
        <v>227</v>
      </c>
      <c r="E38" s="1" t="s">
        <v>225</v>
      </c>
      <c r="F38" s="4">
        <f>VLOOKUP(B38,'[1]AD Structure'!$P:$U,6,0)</f>
        <v>45054</v>
      </c>
      <c r="G38" s="4">
        <v>44194</v>
      </c>
      <c r="H38" s="5">
        <v>4960944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>
        <v>4960944</v>
      </c>
      <c r="V38" s="12"/>
    </row>
    <row r="39" spans="1:22" x14ac:dyDescent="0.35">
      <c r="A39" s="1" t="s">
        <v>239</v>
      </c>
      <c r="B39" s="1" t="s">
        <v>13</v>
      </c>
      <c r="C39" s="1" t="s">
        <v>240</v>
      </c>
      <c r="D39" s="1" t="s">
        <v>232</v>
      </c>
      <c r="E39" s="1" t="s">
        <v>225</v>
      </c>
      <c r="F39" s="4">
        <f>VLOOKUP(B39,'[1]AD Structure'!$P:$U,6,0)</f>
        <v>45176</v>
      </c>
      <c r="G39" s="4">
        <v>44204</v>
      </c>
      <c r="H39" s="5">
        <v>1921547.4</v>
      </c>
      <c r="I39" s="5">
        <v>3637116.8</v>
      </c>
      <c r="J39" s="5"/>
      <c r="K39" s="5"/>
      <c r="L39" s="5">
        <v>2367540</v>
      </c>
      <c r="M39" s="5">
        <v>1111268.52</v>
      </c>
      <c r="N39" s="5"/>
      <c r="O39" s="5">
        <v>3874968</v>
      </c>
      <c r="P39" s="5">
        <v>6429922.5600000005</v>
      </c>
      <c r="Q39" s="5"/>
      <c r="R39" s="5">
        <v>1931432</v>
      </c>
      <c r="S39" s="5"/>
      <c r="T39" s="5"/>
      <c r="U39" s="5">
        <v>21273795.280000001</v>
      </c>
      <c r="V39" s="12"/>
    </row>
    <row r="40" spans="1:22" x14ac:dyDescent="0.35">
      <c r="A40" s="1" t="s">
        <v>229</v>
      </c>
      <c r="B40" s="1" t="s">
        <v>78</v>
      </c>
      <c r="C40" s="1" t="s">
        <v>301</v>
      </c>
      <c r="D40" s="1" t="s">
        <v>232</v>
      </c>
      <c r="E40" s="1" t="s">
        <v>225</v>
      </c>
      <c r="F40" s="4">
        <f>VLOOKUP(B40,'[1]AD Structure'!$P:$U,6,0)</f>
        <v>45016</v>
      </c>
      <c r="G40" s="4">
        <v>44207</v>
      </c>
      <c r="H40" s="5"/>
      <c r="I40" s="5"/>
      <c r="J40" s="5"/>
      <c r="K40" s="5"/>
      <c r="L40" s="5">
        <v>11014899</v>
      </c>
      <c r="M40" s="5"/>
      <c r="N40" s="5"/>
      <c r="O40" s="5"/>
      <c r="P40" s="5"/>
      <c r="Q40" s="5"/>
      <c r="R40" s="5"/>
      <c r="S40" s="5"/>
      <c r="T40" s="5"/>
      <c r="U40" s="5">
        <v>11014899</v>
      </c>
      <c r="V40" s="12"/>
    </row>
    <row r="41" spans="1:22" x14ac:dyDescent="0.35">
      <c r="A41" s="1" t="s">
        <v>222</v>
      </c>
      <c r="B41" s="1" t="s">
        <v>80</v>
      </c>
      <c r="C41" s="1" t="s">
        <v>360</v>
      </c>
      <c r="D41" s="1" t="s">
        <v>227</v>
      </c>
      <c r="E41" s="1" t="s">
        <v>225</v>
      </c>
      <c r="F41" s="4">
        <f>VLOOKUP(B41,'[1]AD Structure'!$P:$U,6,0)</f>
        <v>44982</v>
      </c>
      <c r="G41" s="4">
        <v>44224</v>
      </c>
      <c r="H41" s="5">
        <v>7982544.5999999996</v>
      </c>
      <c r="I41" s="5">
        <v>22685191.199999999</v>
      </c>
      <c r="J41" s="5">
        <v>5789424</v>
      </c>
      <c r="K41" s="5">
        <v>917445.30000000028</v>
      </c>
      <c r="L41" s="5"/>
      <c r="M41" s="5"/>
      <c r="N41" s="5"/>
      <c r="O41" s="5"/>
      <c r="P41" s="5"/>
      <c r="Q41" s="5"/>
      <c r="R41" s="5"/>
      <c r="S41" s="5"/>
      <c r="T41" s="5"/>
      <c r="U41" s="5">
        <v>37374605.099999994</v>
      </c>
      <c r="V41" s="12"/>
    </row>
    <row r="42" spans="1:22" x14ac:dyDescent="0.35">
      <c r="A42" s="1" t="s">
        <v>253</v>
      </c>
      <c r="B42" s="1" t="s">
        <v>187</v>
      </c>
      <c r="C42" s="1" t="s">
        <v>344</v>
      </c>
      <c r="D42" s="1" t="s">
        <v>234</v>
      </c>
      <c r="E42" s="1" t="s">
        <v>225</v>
      </c>
      <c r="F42" s="4">
        <f>VLOOKUP(B42,'[1]AD Structure'!$P:$U,6,0)</f>
        <v>45027</v>
      </c>
      <c r="G42" s="4">
        <v>44249</v>
      </c>
      <c r="H42" s="5"/>
      <c r="I42" s="5">
        <v>634979.19999999995</v>
      </c>
      <c r="J42" s="5"/>
      <c r="K42" s="5"/>
      <c r="L42" s="5">
        <v>521303.6</v>
      </c>
      <c r="M42" s="5"/>
      <c r="N42" s="5"/>
      <c r="O42" s="5">
        <v>882537.28</v>
      </c>
      <c r="P42" s="5"/>
      <c r="Q42" s="5"/>
      <c r="R42" s="5"/>
      <c r="S42" s="5"/>
      <c r="T42" s="5"/>
      <c r="U42" s="5">
        <v>2038820.0799999998</v>
      </c>
      <c r="V42" s="12"/>
    </row>
    <row r="43" spans="1:22" x14ac:dyDescent="0.35">
      <c r="A43" s="1" t="s">
        <v>241</v>
      </c>
      <c r="B43" s="1" t="s">
        <v>55</v>
      </c>
      <c r="C43" s="1" t="s">
        <v>288</v>
      </c>
      <c r="D43" s="1" t="s">
        <v>227</v>
      </c>
      <c r="E43" s="1" t="s">
        <v>225</v>
      </c>
      <c r="F43" s="4">
        <f>VLOOKUP(B43,'[1]AD Structure'!$P:$U,6,0)</f>
        <v>44993</v>
      </c>
      <c r="G43" s="4">
        <v>44274</v>
      </c>
      <c r="H43" s="5"/>
      <c r="I43" s="5">
        <v>47945868</v>
      </c>
      <c r="J43" s="5">
        <v>10102335.600000001</v>
      </c>
      <c r="K43" s="5">
        <v>9535631.6999999993</v>
      </c>
      <c r="L43" s="5">
        <v>19690561.031999998</v>
      </c>
      <c r="M43" s="5"/>
      <c r="N43" s="5"/>
      <c r="O43" s="5"/>
      <c r="P43" s="5"/>
      <c r="Q43" s="5"/>
      <c r="R43" s="5"/>
      <c r="S43" s="5"/>
      <c r="T43" s="5"/>
      <c r="U43" s="5">
        <v>87274396.331999987</v>
      </c>
      <c r="V43" s="12"/>
    </row>
    <row r="44" spans="1:22" x14ac:dyDescent="0.35">
      <c r="A44" s="1" t="s">
        <v>239</v>
      </c>
      <c r="B44" s="1" t="s">
        <v>48</v>
      </c>
      <c r="C44" s="1" t="s">
        <v>281</v>
      </c>
      <c r="D44" s="1" t="s">
        <v>227</v>
      </c>
      <c r="E44" s="1" t="s">
        <v>225</v>
      </c>
      <c r="F44" s="4">
        <f>VLOOKUP(B44,'[1]AD Structure'!$P:$U,6,0)</f>
        <v>45107</v>
      </c>
      <c r="G44" s="4">
        <v>44287</v>
      </c>
      <c r="H44" s="5"/>
      <c r="I44" s="5"/>
      <c r="J44" s="5"/>
      <c r="K44" s="5">
        <v>10058296.5</v>
      </c>
      <c r="L44" s="5">
        <v>105945828.675</v>
      </c>
      <c r="M44" s="5"/>
      <c r="N44" s="5"/>
      <c r="O44" s="5"/>
      <c r="P44" s="5"/>
      <c r="Q44" s="5">
        <v>11081385</v>
      </c>
      <c r="R44" s="5"/>
      <c r="S44" s="5"/>
      <c r="T44" s="5"/>
      <c r="U44" s="5">
        <v>127085510.175</v>
      </c>
      <c r="V44" s="12"/>
    </row>
    <row r="45" spans="1:22" x14ac:dyDescent="0.35">
      <c r="A45" s="1" t="s">
        <v>222</v>
      </c>
      <c r="B45" s="1" t="s">
        <v>6</v>
      </c>
      <c r="C45" s="1" t="s">
        <v>223</v>
      </c>
      <c r="D45" s="1" t="s">
        <v>224</v>
      </c>
      <c r="E45" s="1" t="s">
        <v>225</v>
      </c>
      <c r="F45" s="4">
        <f>VLOOKUP(B45,'[1]AD Structure'!$P:$U,6,0)</f>
        <v>45163</v>
      </c>
      <c r="G45" s="4">
        <v>44351</v>
      </c>
      <c r="H45" s="5"/>
      <c r="I45" s="5">
        <v>1197831.3600000001</v>
      </c>
      <c r="J45" s="5">
        <v>7237264.7999999998</v>
      </c>
      <c r="K45" s="5"/>
      <c r="L45" s="5">
        <v>11528734.140000001</v>
      </c>
      <c r="M45" s="5"/>
      <c r="N45" s="5"/>
      <c r="O45" s="5">
        <v>743042.46</v>
      </c>
      <c r="P45" s="5"/>
      <c r="Q45" s="5"/>
      <c r="R45" s="5"/>
      <c r="S45" s="5"/>
      <c r="T45" s="5"/>
      <c r="U45" s="5">
        <v>20706872.760000002</v>
      </c>
      <c r="V45" s="12"/>
    </row>
    <row r="46" spans="1:22" x14ac:dyDescent="0.35">
      <c r="A46" s="1" t="s">
        <v>222</v>
      </c>
      <c r="B46" s="1" t="s">
        <v>84</v>
      </c>
      <c r="C46" s="1" t="s">
        <v>371</v>
      </c>
      <c r="D46" s="1" t="s">
        <v>232</v>
      </c>
      <c r="E46" s="1" t="s">
        <v>225</v>
      </c>
      <c r="F46" s="4">
        <f>VLOOKUP(B46,'[1]AD Structure'!$P:$U,6,0)</f>
        <v>45163</v>
      </c>
      <c r="G46" s="4">
        <v>44351</v>
      </c>
      <c r="H46" s="5">
        <v>3843135</v>
      </c>
      <c r="I46" s="5">
        <v>8352962.0999999996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12196097.1</v>
      </c>
      <c r="V46" s="12"/>
    </row>
    <row r="47" spans="1:22" x14ac:dyDescent="0.35">
      <c r="A47" s="1" t="s">
        <v>229</v>
      </c>
      <c r="B47" s="1" t="s">
        <v>85</v>
      </c>
      <c r="C47" s="1" t="s">
        <v>362</v>
      </c>
      <c r="D47" s="1" t="s">
        <v>232</v>
      </c>
      <c r="E47" s="1" t="s">
        <v>225</v>
      </c>
      <c r="F47" s="4">
        <f>VLOOKUP(B47,'[1]AD Structure'!$P:$U,6,0)</f>
        <v>45016</v>
      </c>
      <c r="G47" s="4">
        <v>44351</v>
      </c>
      <c r="H47" s="5"/>
      <c r="I47" s="5">
        <v>18754632</v>
      </c>
      <c r="J47" s="5">
        <v>18610925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37365557</v>
      </c>
      <c r="V47" s="12"/>
    </row>
    <row r="48" spans="1:22" x14ac:dyDescent="0.35">
      <c r="A48" s="1" t="s">
        <v>259</v>
      </c>
      <c r="B48" s="1" t="s">
        <v>86</v>
      </c>
      <c r="C48" s="1" t="s">
        <v>304</v>
      </c>
      <c r="D48" s="1" t="s">
        <v>227</v>
      </c>
      <c r="E48" s="1" t="s">
        <v>225</v>
      </c>
      <c r="F48" s="4">
        <f>VLOOKUP(B48,'[1]AD Structure'!$P:$U,6,0)</f>
        <v>44995</v>
      </c>
      <c r="G48" s="4">
        <v>44357</v>
      </c>
      <c r="H48" s="5">
        <v>14969515.5</v>
      </c>
      <c r="I48" s="5"/>
      <c r="J48" s="5"/>
      <c r="K48" s="5"/>
      <c r="L48" s="5">
        <v>3922031.4000000004</v>
      </c>
      <c r="M48" s="5"/>
      <c r="N48" s="5"/>
      <c r="O48" s="5"/>
      <c r="P48" s="5"/>
      <c r="Q48" s="5"/>
      <c r="R48" s="5"/>
      <c r="S48" s="5"/>
      <c r="T48" s="5"/>
      <c r="U48" s="5">
        <v>18891546.899999999</v>
      </c>
      <c r="V48" s="12"/>
    </row>
    <row r="49" spans="1:22" x14ac:dyDescent="0.35">
      <c r="A49" s="1" t="s">
        <v>250</v>
      </c>
      <c r="B49" s="1" t="s">
        <v>21</v>
      </c>
      <c r="C49" s="1" t="s">
        <v>251</v>
      </c>
      <c r="D49" s="1" t="s">
        <v>227</v>
      </c>
      <c r="E49" s="1" t="s">
        <v>225</v>
      </c>
      <c r="F49" s="4">
        <f>VLOOKUP(B49,'[1]AD Structure'!$P:$U,6,0)</f>
        <v>44976</v>
      </c>
      <c r="G49" s="4">
        <v>44365</v>
      </c>
      <c r="H49" s="5"/>
      <c r="I49" s="5">
        <v>1659325</v>
      </c>
      <c r="J49" s="5"/>
      <c r="K49" s="5"/>
      <c r="L49" s="5">
        <v>1198635</v>
      </c>
      <c r="M49" s="5"/>
      <c r="N49" s="5"/>
      <c r="O49" s="5"/>
      <c r="P49" s="5"/>
      <c r="Q49" s="5"/>
      <c r="R49" s="5"/>
      <c r="S49" s="5"/>
      <c r="T49" s="5"/>
      <c r="U49" s="5">
        <v>2857960</v>
      </c>
      <c r="V49" s="12"/>
    </row>
    <row r="50" spans="1:22" x14ac:dyDescent="0.35">
      <c r="A50" s="1" t="s">
        <v>222</v>
      </c>
      <c r="B50" s="1" t="s">
        <v>17</v>
      </c>
      <c r="C50" s="1" t="s">
        <v>246</v>
      </c>
      <c r="D50" s="1" t="s">
        <v>234</v>
      </c>
      <c r="E50" s="1" t="s">
        <v>225</v>
      </c>
      <c r="F50" s="4">
        <f>VLOOKUP(B50,'[1]AD Structure'!$P:$U,6,0)</f>
        <v>45163</v>
      </c>
      <c r="G50" s="4">
        <v>44386</v>
      </c>
      <c r="H50" s="5"/>
      <c r="I50" s="5">
        <v>113525.44</v>
      </c>
      <c r="J50" s="5"/>
      <c r="K50" s="5"/>
      <c r="L50" s="5">
        <v>1959468.16</v>
      </c>
      <c r="M50" s="5"/>
      <c r="N50" s="5"/>
      <c r="O50" s="5">
        <v>675905.68</v>
      </c>
      <c r="P50" s="5"/>
      <c r="Q50" s="5"/>
      <c r="R50" s="5"/>
      <c r="S50" s="5"/>
      <c r="T50" s="5"/>
      <c r="U50" s="5">
        <v>2748899.28</v>
      </c>
      <c r="V50" s="12"/>
    </row>
    <row r="51" spans="1:22" x14ac:dyDescent="0.35">
      <c r="A51" s="1" t="s">
        <v>222</v>
      </c>
      <c r="B51" s="1" t="s">
        <v>22</v>
      </c>
      <c r="C51" s="1" t="s">
        <v>252</v>
      </c>
      <c r="D51" s="1" t="s">
        <v>227</v>
      </c>
      <c r="E51" s="1" t="s">
        <v>225</v>
      </c>
      <c r="F51" s="4">
        <f>VLOOKUP(B51,'[1]AD Structure'!$P:$U,6,0)</f>
        <v>45163</v>
      </c>
      <c r="G51" s="4">
        <v>44386</v>
      </c>
      <c r="H51" s="5"/>
      <c r="I51" s="5"/>
      <c r="J51" s="5"/>
      <c r="K51" s="5"/>
      <c r="L51" s="5">
        <v>4026450.0000000009</v>
      </c>
      <c r="M51" s="5"/>
      <c r="N51" s="5"/>
      <c r="O51" s="5"/>
      <c r="P51" s="5"/>
      <c r="Q51" s="5"/>
      <c r="R51" s="5"/>
      <c r="S51" s="5"/>
      <c r="T51" s="5"/>
      <c r="U51" s="5">
        <v>4026450.0000000009</v>
      </c>
      <c r="V51" s="12"/>
    </row>
    <row r="52" spans="1:22" x14ac:dyDescent="0.35">
      <c r="A52" s="1" t="s">
        <v>222</v>
      </c>
      <c r="B52" s="1" t="s">
        <v>87</v>
      </c>
      <c r="C52" s="1" t="s">
        <v>305</v>
      </c>
      <c r="D52" s="1" t="s">
        <v>232</v>
      </c>
      <c r="E52" s="1" t="s">
        <v>225</v>
      </c>
      <c r="F52" s="4">
        <f>VLOOKUP(B52,'[1]AD Structure'!$P:$U,6,0)</f>
        <v>45163</v>
      </c>
      <c r="G52" s="4">
        <v>44404</v>
      </c>
      <c r="H52" s="5"/>
      <c r="I52" s="5"/>
      <c r="J52" s="5"/>
      <c r="K52" s="5"/>
      <c r="L52" s="5">
        <v>8317443.120000001</v>
      </c>
      <c r="M52" s="5"/>
      <c r="N52" s="5"/>
      <c r="O52" s="5">
        <v>3376518.6</v>
      </c>
      <c r="P52" s="5"/>
      <c r="Q52" s="5"/>
      <c r="R52" s="5"/>
      <c r="S52" s="5"/>
      <c r="T52" s="5"/>
      <c r="U52" s="5">
        <v>11693961.720000001</v>
      </c>
      <c r="V52" s="12"/>
    </row>
    <row r="53" spans="1:22" x14ac:dyDescent="0.35">
      <c r="A53" s="1" t="s">
        <v>222</v>
      </c>
      <c r="B53" s="1" t="s">
        <v>16</v>
      </c>
      <c r="C53" s="1" t="s">
        <v>245</v>
      </c>
      <c r="D53" s="1" t="s">
        <v>232</v>
      </c>
      <c r="E53" s="1" t="s">
        <v>225</v>
      </c>
      <c r="F53" s="4">
        <f>VLOOKUP(B53,'[1]AD Structure'!$P:$U,6,0)</f>
        <v>45167</v>
      </c>
      <c r="G53" s="4">
        <v>44432</v>
      </c>
      <c r="H53" s="5"/>
      <c r="I53" s="5">
        <v>208950</v>
      </c>
      <c r="J53" s="5"/>
      <c r="K53" s="5"/>
      <c r="L53" s="5">
        <v>2025900</v>
      </c>
      <c r="M53" s="5">
        <v>866011.32000000007</v>
      </c>
      <c r="N53" s="5">
        <v>9292492.7999999989</v>
      </c>
      <c r="O53" s="5">
        <v>2525551</v>
      </c>
      <c r="P53" s="5"/>
      <c r="Q53" s="5">
        <v>3243996</v>
      </c>
      <c r="R53" s="5">
        <v>494384</v>
      </c>
      <c r="S53" s="5"/>
      <c r="T53" s="5"/>
      <c r="U53" s="5">
        <v>18657285.119999997</v>
      </c>
      <c r="V53" s="12"/>
    </row>
    <row r="54" spans="1:22" x14ac:dyDescent="0.35">
      <c r="A54" s="1" t="s">
        <v>239</v>
      </c>
      <c r="B54" s="1" t="s">
        <v>89</v>
      </c>
      <c r="C54" s="1" t="s">
        <v>388</v>
      </c>
      <c r="D54" s="1" t="s">
        <v>232</v>
      </c>
      <c r="E54" s="1" t="s">
        <v>225</v>
      </c>
      <c r="F54" s="4">
        <f>VLOOKUP(B54,'[1]AD Structure'!$P:$U,6,0)</f>
        <v>44985</v>
      </c>
      <c r="G54" s="4">
        <v>44446</v>
      </c>
      <c r="H54" s="5"/>
      <c r="I54" s="5">
        <v>25534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25534</v>
      </c>
      <c r="V54" s="12"/>
    </row>
    <row r="55" spans="1:22" x14ac:dyDescent="0.35">
      <c r="A55" s="1" t="s">
        <v>239</v>
      </c>
      <c r="B55" s="1" t="s">
        <v>90</v>
      </c>
      <c r="C55" s="1" t="s">
        <v>389</v>
      </c>
      <c r="D55" s="1" t="s">
        <v>232</v>
      </c>
      <c r="E55" s="1" t="s">
        <v>225</v>
      </c>
      <c r="F55" s="4">
        <f>VLOOKUP(B55,'[1]AD Structure'!$P:$U,6,0)</f>
        <v>45084</v>
      </c>
      <c r="G55" s="4">
        <v>44446</v>
      </c>
      <c r="H55" s="5"/>
      <c r="I55" s="5">
        <v>4168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4168</v>
      </c>
      <c r="V55" s="12"/>
    </row>
    <row r="56" spans="1:22" x14ac:dyDescent="0.35">
      <c r="A56" s="1" t="s">
        <v>253</v>
      </c>
      <c r="B56" s="1" t="s">
        <v>23</v>
      </c>
      <c r="C56" s="1" t="s">
        <v>254</v>
      </c>
      <c r="D56" s="1" t="s">
        <v>232</v>
      </c>
      <c r="E56" s="1" t="s">
        <v>225</v>
      </c>
      <c r="F56" s="4">
        <f>VLOOKUP(B56,'[1]AD Structure'!$P:$U,6,0)</f>
        <v>45072</v>
      </c>
      <c r="G56" s="4">
        <v>44487</v>
      </c>
      <c r="H56" s="5"/>
      <c r="I56" s="5"/>
      <c r="J56" s="5"/>
      <c r="K56" s="5"/>
      <c r="L56" s="5">
        <v>733464</v>
      </c>
      <c r="M56" s="5"/>
      <c r="N56" s="5"/>
      <c r="O56" s="5"/>
      <c r="P56" s="5"/>
      <c r="Q56" s="5"/>
      <c r="R56" s="5"/>
      <c r="S56" s="5"/>
      <c r="T56" s="5"/>
      <c r="U56" s="5">
        <v>733464</v>
      </c>
      <c r="V56" s="12"/>
    </row>
    <row r="57" spans="1:22" x14ac:dyDescent="0.35">
      <c r="A57" s="1" t="s">
        <v>241</v>
      </c>
      <c r="B57" s="1" t="s">
        <v>25</v>
      </c>
      <c r="C57" s="1" t="s">
        <v>256</v>
      </c>
      <c r="D57" s="1" t="s">
        <v>227</v>
      </c>
      <c r="E57" s="1" t="s">
        <v>225</v>
      </c>
      <c r="F57" s="4">
        <f>VLOOKUP(B57,'[1]AD Structure'!$P:$U,6,0)</f>
        <v>45001</v>
      </c>
      <c r="G57" s="4">
        <v>44490</v>
      </c>
      <c r="H57" s="5"/>
      <c r="I57" s="5">
        <v>635225</v>
      </c>
      <c r="J57" s="5"/>
      <c r="K57" s="5"/>
      <c r="L57" s="5">
        <v>202480</v>
      </c>
      <c r="M57" s="5"/>
      <c r="N57" s="5"/>
      <c r="O57" s="5"/>
      <c r="P57" s="5"/>
      <c r="Q57" s="5"/>
      <c r="R57" s="5"/>
      <c r="S57" s="5"/>
      <c r="T57" s="5"/>
      <c r="U57" s="5">
        <v>837705</v>
      </c>
      <c r="V57" s="12"/>
    </row>
    <row r="58" spans="1:22" x14ac:dyDescent="0.35">
      <c r="A58" s="1" t="s">
        <v>222</v>
      </c>
      <c r="B58" s="1" t="s">
        <v>216</v>
      </c>
      <c r="C58" s="1" t="s">
        <v>386</v>
      </c>
      <c r="D58" s="1" t="s">
        <v>232</v>
      </c>
      <c r="E58" s="1" t="s">
        <v>225</v>
      </c>
      <c r="F58" s="4">
        <f>VLOOKUP(B58,'[1]AD Structure'!$P:$U,6,0)</f>
        <v>44926</v>
      </c>
      <c r="G58" s="4">
        <v>44501</v>
      </c>
      <c r="H58" s="5"/>
      <c r="I58" s="5">
        <v>64172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>
        <v>64172</v>
      </c>
      <c r="V58" s="12"/>
    </row>
    <row r="59" spans="1:22" x14ac:dyDescent="0.35">
      <c r="A59" s="1" t="s">
        <v>241</v>
      </c>
      <c r="B59" s="1" t="s">
        <v>91</v>
      </c>
      <c r="C59" s="1" t="s">
        <v>385</v>
      </c>
      <c r="D59" s="1" t="s">
        <v>232</v>
      </c>
      <c r="E59" s="1" t="s">
        <v>225</v>
      </c>
      <c r="F59" s="4">
        <f>VLOOKUP(B59,'[1]AD Structure'!$P:$U,6,0)</f>
        <v>45054</v>
      </c>
      <c r="G59" s="4">
        <v>44515</v>
      </c>
      <c r="H59" s="5"/>
      <c r="I59" s="5">
        <v>102460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102460</v>
      </c>
      <c r="V59" s="12"/>
    </row>
    <row r="60" spans="1:22" x14ac:dyDescent="0.35">
      <c r="A60" s="1" t="s">
        <v>243</v>
      </c>
      <c r="B60" s="1" t="s">
        <v>215</v>
      </c>
      <c r="C60" s="1" t="s">
        <v>384</v>
      </c>
      <c r="D60" s="1" t="s">
        <v>227</v>
      </c>
      <c r="E60" s="1" t="s">
        <v>225</v>
      </c>
      <c r="F60" s="4">
        <f>VLOOKUP(B60,'[1]AD Structure'!$P:$U,6,0)</f>
        <v>44926</v>
      </c>
      <c r="G60" s="4">
        <v>44531</v>
      </c>
      <c r="H60" s="5"/>
      <c r="I60" s="5">
        <v>521454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521454</v>
      </c>
      <c r="V60" s="12"/>
    </row>
    <row r="61" spans="1:22" x14ac:dyDescent="0.35">
      <c r="A61" s="1" t="s">
        <v>239</v>
      </c>
      <c r="B61" s="1" t="s">
        <v>54</v>
      </c>
      <c r="C61" s="1" t="s">
        <v>287</v>
      </c>
      <c r="D61" s="1" t="s">
        <v>227</v>
      </c>
      <c r="E61" s="1" t="s">
        <v>225</v>
      </c>
      <c r="F61" s="4">
        <f>VLOOKUP(B61,'[1]AD Structure'!$P:$U,6,0)</f>
        <v>45167</v>
      </c>
      <c r="G61" s="4">
        <v>44546</v>
      </c>
      <c r="H61" s="5">
        <v>7908773.04</v>
      </c>
      <c r="I61" s="5">
        <v>15257847.6</v>
      </c>
      <c r="J61" s="5">
        <v>15383196</v>
      </c>
      <c r="K61" s="5"/>
      <c r="L61" s="5">
        <v>55080946.200000003</v>
      </c>
      <c r="M61" s="5"/>
      <c r="N61" s="5"/>
      <c r="O61" s="5"/>
      <c r="P61" s="5">
        <v>66527011.200000003</v>
      </c>
      <c r="Q61" s="5">
        <v>63350655.200000003</v>
      </c>
      <c r="R61" s="5">
        <v>68871472.15200001</v>
      </c>
      <c r="S61" s="5"/>
      <c r="T61" s="5"/>
      <c r="U61" s="5">
        <v>292379901.39200002</v>
      </c>
      <c r="V61" s="12"/>
    </row>
    <row r="62" spans="1:22" x14ac:dyDescent="0.35">
      <c r="A62" s="1" t="s">
        <v>239</v>
      </c>
      <c r="B62" s="1" t="s">
        <v>93</v>
      </c>
      <c r="C62" s="1" t="s">
        <v>307</v>
      </c>
      <c r="D62" s="1" t="s">
        <v>227</v>
      </c>
      <c r="E62" s="1" t="s">
        <v>225</v>
      </c>
      <c r="F62" s="4">
        <f>VLOOKUP(B62,'[1]AD Structure'!$P:$U,6,0)</f>
        <v>45166</v>
      </c>
      <c r="G62" s="4">
        <v>44550</v>
      </c>
      <c r="H62" s="5"/>
      <c r="I62" s="5"/>
      <c r="J62" s="5"/>
      <c r="K62" s="5"/>
      <c r="L62" s="5">
        <v>46151560</v>
      </c>
      <c r="M62" s="5"/>
      <c r="N62" s="5"/>
      <c r="O62" s="5">
        <v>102068</v>
      </c>
      <c r="P62" s="5"/>
      <c r="Q62" s="5"/>
      <c r="R62" s="5"/>
      <c r="S62" s="5"/>
      <c r="T62" s="5"/>
      <c r="U62" s="5">
        <v>46253628</v>
      </c>
      <c r="V62" s="12"/>
    </row>
    <row r="63" spans="1:22" x14ac:dyDescent="0.35">
      <c r="A63" s="1" t="s">
        <v>239</v>
      </c>
      <c r="B63" s="1" t="s">
        <v>49</v>
      </c>
      <c r="C63" s="1" t="s">
        <v>282</v>
      </c>
      <c r="D63" s="1" t="s">
        <v>227</v>
      </c>
      <c r="E63" s="1" t="s">
        <v>225</v>
      </c>
      <c r="F63" s="4">
        <f>VLOOKUP(B63,'[1]AD Structure'!$P:$U,6,0)</f>
        <v>45167</v>
      </c>
      <c r="G63" s="4">
        <v>44603</v>
      </c>
      <c r="H63" s="5"/>
      <c r="I63" s="5">
        <v>9867858</v>
      </c>
      <c r="J63" s="5">
        <v>19281055.5</v>
      </c>
      <c r="K63" s="5">
        <v>60180512</v>
      </c>
      <c r="L63" s="5">
        <v>32654888.100000001</v>
      </c>
      <c r="M63" s="5"/>
      <c r="N63" s="5"/>
      <c r="O63" s="5"/>
      <c r="P63" s="5"/>
      <c r="Q63" s="5"/>
      <c r="R63" s="5"/>
      <c r="S63" s="5"/>
      <c r="T63" s="5"/>
      <c r="U63" s="5">
        <v>121984313.59999999</v>
      </c>
      <c r="V63" s="12"/>
    </row>
    <row r="64" spans="1:22" x14ac:dyDescent="0.35">
      <c r="A64" s="1" t="s">
        <v>250</v>
      </c>
      <c r="B64" s="1" t="s">
        <v>94</v>
      </c>
      <c r="C64" s="1" t="s">
        <v>660</v>
      </c>
      <c r="D64" s="1" t="s">
        <v>232</v>
      </c>
      <c r="E64" s="1" t="s">
        <v>225</v>
      </c>
      <c r="F64" s="4">
        <f>VLOOKUP(B64,'[1]AD Structure'!$P:$U,6,0)</f>
        <v>45016</v>
      </c>
      <c r="G64" s="4">
        <v>44603</v>
      </c>
      <c r="H64" s="5"/>
      <c r="I64" s="5"/>
      <c r="J64" s="5"/>
      <c r="K64" s="5"/>
      <c r="L64" s="5"/>
      <c r="M64" s="5"/>
      <c r="N64" s="5"/>
      <c r="O64" s="5">
        <v>1264929</v>
      </c>
      <c r="P64" s="5"/>
      <c r="Q64" s="5"/>
      <c r="R64" s="5"/>
      <c r="S64" s="5"/>
      <c r="T64" s="5"/>
      <c r="U64" s="5">
        <v>1264929</v>
      </c>
      <c r="V64" s="12"/>
    </row>
    <row r="65" spans="1:22" x14ac:dyDescent="0.35">
      <c r="A65" s="1" t="s">
        <v>253</v>
      </c>
      <c r="B65" s="1" t="s">
        <v>30</v>
      </c>
      <c r="C65" s="1" t="s">
        <v>263</v>
      </c>
      <c r="D65" s="1" t="s">
        <v>232</v>
      </c>
      <c r="E65" s="1" t="s">
        <v>225</v>
      </c>
      <c r="F65" s="4">
        <f>VLOOKUP(B65,'[1]AD Structure'!$P:$U,6,0)</f>
        <v>45029</v>
      </c>
      <c r="G65" s="4">
        <v>44607</v>
      </c>
      <c r="H65" s="5"/>
      <c r="I65" s="5"/>
      <c r="J65" s="5"/>
      <c r="K65" s="5"/>
      <c r="L65" s="5">
        <v>82866</v>
      </c>
      <c r="M65" s="5"/>
      <c r="N65" s="5"/>
      <c r="O65" s="5"/>
      <c r="P65" s="5"/>
      <c r="Q65" s="5"/>
      <c r="R65" s="5"/>
      <c r="S65" s="5"/>
      <c r="T65" s="5"/>
      <c r="U65" s="5">
        <v>82866</v>
      </c>
      <c r="V65" s="12"/>
    </row>
    <row r="66" spans="1:22" x14ac:dyDescent="0.35">
      <c r="A66" s="1" t="s">
        <v>250</v>
      </c>
      <c r="B66" s="1" t="s">
        <v>95</v>
      </c>
      <c r="C66" s="1" t="s">
        <v>383</v>
      </c>
      <c r="D66" s="1" t="s">
        <v>232</v>
      </c>
      <c r="E66" s="1" t="s">
        <v>225</v>
      </c>
      <c r="F66" s="4">
        <f>VLOOKUP(B66,'[1]AD Structure'!$P:$U,6,0)</f>
        <v>45077</v>
      </c>
      <c r="G66" s="4">
        <v>44621</v>
      </c>
      <c r="H66" s="5"/>
      <c r="I66" s="5">
        <v>874828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874828</v>
      </c>
      <c r="V66" s="12"/>
    </row>
    <row r="67" spans="1:22" x14ac:dyDescent="0.35">
      <c r="A67" s="1" t="s">
        <v>253</v>
      </c>
      <c r="B67" s="1" t="s">
        <v>186</v>
      </c>
      <c r="C67" s="1" t="s">
        <v>343</v>
      </c>
      <c r="D67" s="1" t="s">
        <v>234</v>
      </c>
      <c r="E67" s="1" t="s">
        <v>225</v>
      </c>
      <c r="F67" s="4">
        <f>VLOOKUP(B67,'[1]AD Structure'!$P:$U,6,0)</f>
        <v>45159</v>
      </c>
      <c r="G67" s="4">
        <v>44634</v>
      </c>
      <c r="H67" s="5"/>
      <c r="I67" s="5">
        <v>261556.48000000001</v>
      </c>
      <c r="J67" s="5"/>
      <c r="K67" s="5"/>
      <c r="L67" s="5">
        <v>617143.19999999995</v>
      </c>
      <c r="M67" s="5"/>
      <c r="N67" s="5"/>
      <c r="O67" s="5"/>
      <c r="P67" s="5"/>
      <c r="Q67" s="5"/>
      <c r="R67" s="5"/>
      <c r="S67" s="5"/>
      <c r="T67" s="5"/>
      <c r="U67" s="5">
        <v>878699.67999999993</v>
      </c>
      <c r="V67" s="12"/>
    </row>
    <row r="68" spans="1:22" x14ac:dyDescent="0.35">
      <c r="A68" s="1" t="s">
        <v>235</v>
      </c>
      <c r="B68" s="1" t="s">
        <v>208</v>
      </c>
      <c r="C68" s="1" t="s">
        <v>372</v>
      </c>
      <c r="D68" s="1" t="s">
        <v>232</v>
      </c>
      <c r="E68" s="1" t="s">
        <v>225</v>
      </c>
      <c r="F68" s="4">
        <f>VLOOKUP(B68,'[1]AD Structure'!$P:$U,6,0)</f>
        <v>44897</v>
      </c>
      <c r="G68" s="4">
        <v>44652</v>
      </c>
      <c r="H68" s="5"/>
      <c r="I68" s="5">
        <v>1475840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1475840</v>
      </c>
      <c r="V68" s="12"/>
    </row>
    <row r="69" spans="1:22" x14ac:dyDescent="0.35">
      <c r="A69" s="1" t="s">
        <v>239</v>
      </c>
      <c r="B69" s="1" t="s">
        <v>99</v>
      </c>
      <c r="C69" s="1" t="s">
        <v>310</v>
      </c>
      <c r="D69" s="1" t="s">
        <v>232</v>
      </c>
      <c r="E69" s="1" t="s">
        <v>225</v>
      </c>
      <c r="F69" s="4">
        <f>VLOOKUP(B69,'[1]AD Structure'!$P:$U,6,0)</f>
        <v>45107</v>
      </c>
      <c r="G69" s="4">
        <v>44658</v>
      </c>
      <c r="H69" s="5"/>
      <c r="I69" s="5">
        <v>10520501</v>
      </c>
      <c r="J69" s="5"/>
      <c r="K69" s="5"/>
      <c r="L69" s="5">
        <v>8847636</v>
      </c>
      <c r="M69" s="5"/>
      <c r="N69" s="5"/>
      <c r="O69" s="5"/>
      <c r="P69" s="5"/>
      <c r="Q69" s="5"/>
      <c r="R69" s="5"/>
      <c r="S69" s="5"/>
      <c r="T69" s="5"/>
      <c r="U69" s="5">
        <v>19368137</v>
      </c>
      <c r="V69" s="12"/>
    </row>
    <row r="70" spans="1:22" x14ac:dyDescent="0.35">
      <c r="A70" s="1" t="s">
        <v>243</v>
      </c>
      <c r="B70" s="1" t="s">
        <v>100</v>
      </c>
      <c r="C70" s="1" t="s">
        <v>352</v>
      </c>
      <c r="D70" s="1" t="s">
        <v>227</v>
      </c>
      <c r="E70" s="1" t="s">
        <v>225</v>
      </c>
      <c r="F70" s="4">
        <f>VLOOKUP(B70,'[1]AD Structure'!$P:$U,6,0)</f>
        <v>45043</v>
      </c>
      <c r="G70" s="4">
        <v>44659</v>
      </c>
      <c r="H70" s="5"/>
      <c r="I70" s="5"/>
      <c r="J70" s="5">
        <v>2092801</v>
      </c>
      <c r="K70" s="5">
        <v>7562327</v>
      </c>
      <c r="L70" s="5"/>
      <c r="M70" s="5"/>
      <c r="N70" s="5"/>
      <c r="O70" s="5"/>
      <c r="P70" s="5"/>
      <c r="Q70" s="5"/>
      <c r="R70" s="5"/>
      <c r="S70" s="5"/>
      <c r="T70" s="5"/>
      <c r="U70" s="5">
        <v>9655128</v>
      </c>
      <c r="V70" s="12"/>
    </row>
    <row r="71" spans="1:22" x14ac:dyDescent="0.35">
      <c r="A71" s="1" t="s">
        <v>253</v>
      </c>
      <c r="B71" s="1" t="s">
        <v>101</v>
      </c>
      <c r="C71" s="1" t="s">
        <v>311</v>
      </c>
      <c r="D71" s="1" t="s">
        <v>227</v>
      </c>
      <c r="E71" s="1" t="s">
        <v>225</v>
      </c>
      <c r="F71" s="4">
        <f>VLOOKUP(B71,'[1]AD Structure'!$P:$U,6,0)</f>
        <v>45127</v>
      </c>
      <c r="G71" s="4">
        <v>44659</v>
      </c>
      <c r="H71" s="5"/>
      <c r="I71" s="5"/>
      <c r="J71" s="5"/>
      <c r="K71" s="5"/>
      <c r="L71" s="5">
        <v>3857145</v>
      </c>
      <c r="M71" s="5"/>
      <c r="N71" s="5"/>
      <c r="O71" s="5"/>
      <c r="P71" s="5"/>
      <c r="Q71" s="5"/>
      <c r="R71" s="5"/>
      <c r="S71" s="5"/>
      <c r="T71" s="5"/>
      <c r="U71" s="5">
        <v>3857145</v>
      </c>
      <c r="V71" s="12"/>
    </row>
    <row r="72" spans="1:22" x14ac:dyDescent="0.35">
      <c r="A72" s="1" t="s">
        <v>253</v>
      </c>
      <c r="B72" s="1" t="s">
        <v>102</v>
      </c>
      <c r="C72" s="1" t="s">
        <v>390</v>
      </c>
      <c r="D72" s="1" t="s">
        <v>232</v>
      </c>
      <c r="E72" s="1" t="s">
        <v>225</v>
      </c>
      <c r="F72" s="4">
        <f>VLOOKUP(B72,'[1]AD Structure'!$P:$U,6,0)</f>
        <v>45093</v>
      </c>
      <c r="G72" s="4">
        <v>44659</v>
      </c>
      <c r="H72" s="5">
        <v>7519748.7999999998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7519748.7999999998</v>
      </c>
      <c r="V72" s="12"/>
    </row>
    <row r="73" spans="1:22" x14ac:dyDescent="0.35">
      <c r="A73" s="1" t="s">
        <v>239</v>
      </c>
      <c r="B73" s="1" t="s">
        <v>103</v>
      </c>
      <c r="C73" s="1" t="s">
        <v>656</v>
      </c>
      <c r="D73" s="1" t="s">
        <v>232</v>
      </c>
      <c r="E73" s="1" t="s">
        <v>225</v>
      </c>
      <c r="F73" s="4">
        <f>VLOOKUP(B73,'[1]AD Structure'!$P:$U,6,0)</f>
        <v>45077</v>
      </c>
      <c r="G73" s="4">
        <v>44659</v>
      </c>
      <c r="H73" s="5"/>
      <c r="I73" s="5"/>
      <c r="J73" s="5"/>
      <c r="K73" s="5"/>
      <c r="L73" s="5"/>
      <c r="M73" s="5">
        <v>8464512</v>
      </c>
      <c r="N73" s="5"/>
      <c r="O73" s="5"/>
      <c r="P73" s="5"/>
      <c r="Q73" s="5"/>
      <c r="R73" s="5"/>
      <c r="S73" s="5"/>
      <c r="T73" s="5"/>
      <c r="U73" s="5">
        <v>8464512</v>
      </c>
      <c r="V73" s="12"/>
    </row>
    <row r="74" spans="1:22" x14ac:dyDescent="0.35">
      <c r="A74" s="1" t="s">
        <v>250</v>
      </c>
      <c r="B74" s="1" t="s">
        <v>104</v>
      </c>
      <c r="C74" s="1" t="s">
        <v>366</v>
      </c>
      <c r="D74" s="1" t="s">
        <v>227</v>
      </c>
      <c r="E74" s="1" t="s">
        <v>225</v>
      </c>
      <c r="F74" s="4">
        <f>VLOOKUP(B74,'[1]AD Structure'!$P:$U,6,0)</f>
        <v>45107</v>
      </c>
      <c r="G74" s="4">
        <v>44669</v>
      </c>
      <c r="H74" s="5">
        <v>44068650.900000006</v>
      </c>
      <c r="I74" s="5">
        <v>693475</v>
      </c>
      <c r="J74" s="5">
        <v>992230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45754355.900000006</v>
      </c>
      <c r="V74" s="12"/>
    </row>
    <row r="75" spans="1:22" x14ac:dyDescent="0.35">
      <c r="A75" s="1" t="s">
        <v>250</v>
      </c>
      <c r="B75" s="1" t="s">
        <v>105</v>
      </c>
      <c r="C75" s="1" t="s">
        <v>391</v>
      </c>
      <c r="D75" s="1" t="s">
        <v>232</v>
      </c>
      <c r="E75" s="1" t="s">
        <v>225</v>
      </c>
      <c r="F75" s="4">
        <f>VLOOKUP(B75,'[1]AD Structure'!$P:$U,6,0)</f>
        <v>44985</v>
      </c>
      <c r="G75" s="4">
        <v>44669</v>
      </c>
      <c r="H75" s="5">
        <v>799362.5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799362.5</v>
      </c>
      <c r="V75" s="12"/>
    </row>
    <row r="76" spans="1:22" x14ac:dyDescent="0.35">
      <c r="A76" s="1" t="s">
        <v>222</v>
      </c>
      <c r="B76" s="1" t="s">
        <v>108</v>
      </c>
      <c r="C76" s="1" t="s">
        <v>364</v>
      </c>
      <c r="D76" s="1" t="s">
        <v>227</v>
      </c>
      <c r="E76" s="1" t="s">
        <v>225</v>
      </c>
      <c r="F76" s="4">
        <f>VLOOKUP(B76,'[1]AD Structure'!$P:$U,6,0)</f>
        <v>45097</v>
      </c>
      <c r="G76" s="4">
        <v>44690</v>
      </c>
      <c r="H76" s="5">
        <v>709534</v>
      </c>
      <c r="I76" s="5"/>
      <c r="J76" s="5">
        <v>1882226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2591760</v>
      </c>
      <c r="V76" s="12"/>
    </row>
    <row r="77" spans="1:22" x14ac:dyDescent="0.35">
      <c r="A77" s="1" t="s">
        <v>241</v>
      </c>
      <c r="B77" s="1" t="s">
        <v>206</v>
      </c>
      <c r="C77" s="1" t="s">
        <v>363</v>
      </c>
      <c r="D77" s="1" t="s">
        <v>232</v>
      </c>
      <c r="E77" s="1" t="s">
        <v>225</v>
      </c>
      <c r="F77" s="4">
        <f>VLOOKUP(B77,'[1]AD Structure'!$P:$U,6,0)</f>
        <v>44922</v>
      </c>
      <c r="G77" s="4">
        <v>44690</v>
      </c>
      <c r="H77" s="5">
        <v>399495</v>
      </c>
      <c r="I77" s="5"/>
      <c r="J77" s="5">
        <v>2120040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2519535</v>
      </c>
      <c r="V77" s="12"/>
    </row>
    <row r="78" spans="1:22" x14ac:dyDescent="0.35">
      <c r="A78" s="1" t="s">
        <v>235</v>
      </c>
      <c r="B78" s="1" t="s">
        <v>210</v>
      </c>
      <c r="C78" s="1" t="s">
        <v>375</v>
      </c>
      <c r="D78" s="1" t="s">
        <v>232</v>
      </c>
      <c r="E78" s="1" t="s">
        <v>225</v>
      </c>
      <c r="F78" s="4">
        <f>VLOOKUP(B78,'[1]AD Structure'!$P:$U,6,0)</f>
        <v>44897</v>
      </c>
      <c r="G78" s="4">
        <v>44690</v>
      </c>
      <c r="H78" s="5"/>
      <c r="I78" s="5">
        <v>580415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580415</v>
      </c>
      <c r="V78" s="12"/>
    </row>
    <row r="79" spans="1:22" x14ac:dyDescent="0.35">
      <c r="A79" s="1" t="s">
        <v>235</v>
      </c>
      <c r="B79" s="1" t="s">
        <v>205</v>
      </c>
      <c r="C79" s="1" t="s">
        <v>354</v>
      </c>
      <c r="D79" s="1" t="s">
        <v>232</v>
      </c>
      <c r="E79" s="1" t="s">
        <v>225</v>
      </c>
      <c r="F79" s="4">
        <f>VLOOKUP(B79,'[1]AD Structure'!$P:$U,6,0)</f>
        <v>44914</v>
      </c>
      <c r="G79" s="4">
        <v>44690</v>
      </c>
      <c r="H79" s="5"/>
      <c r="I79" s="5"/>
      <c r="J79" s="5"/>
      <c r="K79" s="5">
        <v>1130124</v>
      </c>
      <c r="L79" s="5"/>
      <c r="M79" s="5"/>
      <c r="N79" s="5"/>
      <c r="O79" s="5"/>
      <c r="P79" s="5"/>
      <c r="Q79" s="5"/>
      <c r="R79" s="5"/>
      <c r="S79" s="5"/>
      <c r="T79" s="5"/>
      <c r="U79" s="5">
        <v>1130124</v>
      </c>
      <c r="V79" s="12"/>
    </row>
    <row r="80" spans="1:22" x14ac:dyDescent="0.35">
      <c r="A80" s="1" t="s">
        <v>229</v>
      </c>
      <c r="B80" s="1" t="s">
        <v>218</v>
      </c>
      <c r="C80" s="1" t="s">
        <v>392</v>
      </c>
      <c r="D80" s="1" t="s">
        <v>232</v>
      </c>
      <c r="E80" s="1" t="s">
        <v>225</v>
      </c>
      <c r="F80" s="4">
        <f>VLOOKUP(B80,'[1]AD Structure'!$P:$U,6,0)</f>
        <v>44846</v>
      </c>
      <c r="G80" s="4">
        <v>44690</v>
      </c>
      <c r="H80" s="5">
        <v>564320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564320</v>
      </c>
      <c r="V80" s="12"/>
    </row>
    <row r="81" spans="1:22" x14ac:dyDescent="0.35">
      <c r="A81" s="1" t="s">
        <v>253</v>
      </c>
      <c r="B81" s="1" t="s">
        <v>207</v>
      </c>
      <c r="C81" s="1" t="s">
        <v>367</v>
      </c>
      <c r="D81" s="1" t="s">
        <v>227</v>
      </c>
      <c r="E81" s="1" t="s">
        <v>225</v>
      </c>
      <c r="F81" s="4">
        <f>VLOOKUP(B81,'[1]AD Structure'!$P:$U,6,0)</f>
        <v>44881</v>
      </c>
      <c r="G81" s="4">
        <v>44704</v>
      </c>
      <c r="H81" s="5">
        <v>8603869</v>
      </c>
      <c r="I81" s="5">
        <v>10464747</v>
      </c>
      <c r="J81" s="5">
        <v>743645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19812261</v>
      </c>
      <c r="V81" s="12"/>
    </row>
    <row r="82" spans="1:22" x14ac:dyDescent="0.35">
      <c r="A82" s="1" t="s">
        <v>229</v>
      </c>
      <c r="B82" s="1" t="s">
        <v>109</v>
      </c>
      <c r="C82" s="1" t="s">
        <v>374</v>
      </c>
      <c r="D82" s="1" t="s">
        <v>232</v>
      </c>
      <c r="E82" s="1" t="s">
        <v>225</v>
      </c>
      <c r="F82" s="4">
        <f>VLOOKUP(B82,'[1]AD Structure'!$P:$U,6,0)</f>
        <v>44977</v>
      </c>
      <c r="G82" s="4">
        <v>44704</v>
      </c>
      <c r="H82" s="5">
        <v>227615</v>
      </c>
      <c r="I82" s="5">
        <v>742920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970535</v>
      </c>
      <c r="V82" s="12"/>
    </row>
    <row r="83" spans="1:22" x14ac:dyDescent="0.35">
      <c r="A83" s="1" t="s">
        <v>259</v>
      </c>
      <c r="B83" s="1" t="s">
        <v>110</v>
      </c>
      <c r="C83" s="1" t="s">
        <v>312</v>
      </c>
      <c r="D83" s="1" t="s">
        <v>232</v>
      </c>
      <c r="E83" s="1" t="s">
        <v>225</v>
      </c>
      <c r="F83" s="4">
        <f>VLOOKUP(B83,'[1]AD Structure'!$P:$U,6,0)</f>
        <v>45199</v>
      </c>
      <c r="G83" s="4">
        <v>44713</v>
      </c>
      <c r="H83" s="5">
        <v>784780</v>
      </c>
      <c r="I83" s="5">
        <v>1101060</v>
      </c>
      <c r="J83" s="5">
        <v>7846514</v>
      </c>
      <c r="K83" s="5">
        <v>1820849</v>
      </c>
      <c r="L83" s="5">
        <v>2232890</v>
      </c>
      <c r="M83" s="5">
        <v>3100818</v>
      </c>
      <c r="N83" s="5">
        <v>2623054.5</v>
      </c>
      <c r="O83" s="5">
        <v>6663281.0999999996</v>
      </c>
      <c r="P83" s="5"/>
      <c r="Q83" s="5"/>
      <c r="R83" s="5"/>
      <c r="S83" s="5"/>
      <c r="T83" s="5"/>
      <c r="U83" s="5">
        <v>26173246.600000001</v>
      </c>
      <c r="V83" s="12"/>
    </row>
    <row r="84" spans="1:22" x14ac:dyDescent="0.35">
      <c r="A84" s="1" t="s">
        <v>229</v>
      </c>
      <c r="B84" s="1" t="s">
        <v>209</v>
      </c>
      <c r="C84" s="1" t="s">
        <v>373</v>
      </c>
      <c r="D84" s="1" t="s">
        <v>232</v>
      </c>
      <c r="E84" s="1" t="s">
        <v>225</v>
      </c>
      <c r="F84" s="4">
        <f>VLOOKUP(B84,'[1]AD Structure'!$P:$U,6,0)</f>
        <v>44905</v>
      </c>
      <c r="G84" s="4">
        <v>44713</v>
      </c>
      <c r="H84" s="5">
        <v>904235</v>
      </c>
      <c r="I84" s="5">
        <v>979225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>
        <v>1883460</v>
      </c>
      <c r="V84" s="12"/>
    </row>
    <row r="85" spans="1:22" x14ac:dyDescent="0.35">
      <c r="A85" s="1" t="s">
        <v>259</v>
      </c>
      <c r="B85" s="1" t="s">
        <v>43</v>
      </c>
      <c r="C85" s="1" t="s">
        <v>276</v>
      </c>
      <c r="D85" s="1" t="s">
        <v>227</v>
      </c>
      <c r="E85" s="1" t="s">
        <v>225</v>
      </c>
      <c r="F85" s="4">
        <f>VLOOKUP(B85,'[1]AD Structure'!$P:$U,6,0)</f>
        <v>45199</v>
      </c>
      <c r="G85" s="4">
        <v>44725</v>
      </c>
      <c r="H85" s="5">
        <v>6880903.9000000004</v>
      </c>
      <c r="I85" s="5">
        <v>7295185.3000000007</v>
      </c>
      <c r="J85" s="5">
        <v>814900</v>
      </c>
      <c r="K85" s="5">
        <v>44492646</v>
      </c>
      <c r="L85" s="5">
        <v>226116924.27999997</v>
      </c>
      <c r="M85" s="5">
        <v>94731073.800000012</v>
      </c>
      <c r="N85" s="5">
        <v>257277659</v>
      </c>
      <c r="O85" s="5">
        <v>299691683.39999998</v>
      </c>
      <c r="P85" s="5">
        <v>325417328.69999999</v>
      </c>
      <c r="Q85" s="9">
        <v>143827538</v>
      </c>
      <c r="R85" s="5">
        <v>110268796.40000001</v>
      </c>
      <c r="S85" s="5">
        <v>182000000</v>
      </c>
      <c r="T85" s="5"/>
      <c r="U85" s="5">
        <v>1554987100.78</v>
      </c>
      <c r="V85" s="12">
        <f>VLOOKUP(B85,[2]Sheet1!$A:$E,5,0)</f>
        <v>202305</v>
      </c>
    </row>
    <row r="86" spans="1:22" x14ac:dyDescent="0.35">
      <c r="A86" s="1" t="s">
        <v>250</v>
      </c>
      <c r="B86" s="1" t="s">
        <v>111</v>
      </c>
      <c r="C86" s="1" t="s">
        <v>393</v>
      </c>
      <c r="D86" s="1" t="s">
        <v>232</v>
      </c>
      <c r="E86" s="1" t="s">
        <v>225</v>
      </c>
      <c r="F86" s="4">
        <f>VLOOKUP(B86,'[1]AD Structure'!$P:$U,6,0)</f>
        <v>45134</v>
      </c>
      <c r="G86" s="4">
        <v>44725</v>
      </c>
      <c r="H86" s="5">
        <v>405950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405950</v>
      </c>
      <c r="V86" s="12"/>
    </row>
    <row r="87" spans="1:22" x14ac:dyDescent="0.35">
      <c r="A87" s="1" t="s">
        <v>229</v>
      </c>
      <c r="B87" s="1" t="s">
        <v>112</v>
      </c>
      <c r="C87" s="1" t="s">
        <v>313</v>
      </c>
      <c r="D87" s="1" t="s">
        <v>232</v>
      </c>
      <c r="E87" s="1" t="s">
        <v>225</v>
      </c>
      <c r="F87" s="4">
        <f>VLOOKUP(B87,'[1]AD Structure'!$P:$U,6,0)</f>
        <v>45124</v>
      </c>
      <c r="G87" s="4">
        <v>44732</v>
      </c>
      <c r="H87" s="5"/>
      <c r="I87" s="5">
        <v>531945</v>
      </c>
      <c r="J87" s="5">
        <v>375155</v>
      </c>
      <c r="K87" s="5"/>
      <c r="L87" s="5">
        <v>5693567.5</v>
      </c>
      <c r="M87" s="5"/>
      <c r="N87" s="5"/>
      <c r="O87" s="5"/>
      <c r="P87" s="5"/>
      <c r="Q87" s="5"/>
      <c r="R87" s="5"/>
      <c r="S87" s="5"/>
      <c r="T87" s="5"/>
      <c r="U87" s="5">
        <v>6600667.5</v>
      </c>
      <c r="V87" s="12"/>
    </row>
    <row r="88" spans="1:22" x14ac:dyDescent="0.35">
      <c r="A88" s="1" t="s">
        <v>229</v>
      </c>
      <c r="B88" s="1" t="s">
        <v>217</v>
      </c>
      <c r="C88" s="1" t="s">
        <v>387</v>
      </c>
      <c r="D88" s="1" t="s">
        <v>232</v>
      </c>
      <c r="E88" s="1" t="s">
        <v>225</v>
      </c>
      <c r="F88" s="4">
        <f>VLOOKUP(B88,'[1]AD Structure'!$P:$U,6,0)</f>
        <v>44905</v>
      </c>
      <c r="G88" s="4">
        <v>44732</v>
      </c>
      <c r="H88" s="5"/>
      <c r="I88" s="5">
        <v>30086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v>30086</v>
      </c>
      <c r="V88" s="12"/>
    </row>
    <row r="89" spans="1:22" x14ac:dyDescent="0.35">
      <c r="A89" s="1" t="s">
        <v>235</v>
      </c>
      <c r="B89" s="1" t="s">
        <v>212</v>
      </c>
      <c r="C89" s="1" t="s">
        <v>377</v>
      </c>
      <c r="D89" s="1" t="s">
        <v>232</v>
      </c>
      <c r="E89" s="1" t="s">
        <v>225</v>
      </c>
      <c r="F89" s="4">
        <f>VLOOKUP(B89,'[1]AD Structure'!$P:$U,6,0)</f>
        <v>44876</v>
      </c>
      <c r="G89" s="4">
        <v>44739</v>
      </c>
      <c r="H89" s="5"/>
      <c r="I89" s="5">
        <v>325984.75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325984.75</v>
      </c>
      <c r="V89" s="12"/>
    </row>
    <row r="90" spans="1:22" x14ac:dyDescent="0.35">
      <c r="A90" s="1" t="s">
        <v>243</v>
      </c>
      <c r="B90" s="1" t="s">
        <v>211</v>
      </c>
      <c r="C90" s="1" t="s">
        <v>376</v>
      </c>
      <c r="D90" s="1" t="s">
        <v>232</v>
      </c>
      <c r="E90" s="1" t="s">
        <v>225</v>
      </c>
      <c r="F90" s="4">
        <f>VLOOKUP(B90,'[1]AD Structure'!$P:$U,6,0)</f>
        <v>44926</v>
      </c>
      <c r="G90" s="4">
        <v>44746</v>
      </c>
      <c r="H90" s="5"/>
      <c r="I90" s="5">
        <v>501370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>
        <v>501370</v>
      </c>
      <c r="V90" s="12"/>
    </row>
    <row r="91" spans="1:22" x14ac:dyDescent="0.35">
      <c r="A91" s="1" t="s">
        <v>222</v>
      </c>
      <c r="B91" s="1" t="s">
        <v>113</v>
      </c>
      <c r="C91" s="1" t="s">
        <v>314</v>
      </c>
      <c r="D91" s="1" t="s">
        <v>232</v>
      </c>
      <c r="E91" s="1" t="s">
        <v>225</v>
      </c>
      <c r="F91" s="4">
        <f>VLOOKUP(B91,'[1]AD Structure'!$P:$U,6,0)</f>
        <v>45163</v>
      </c>
      <c r="G91" s="4">
        <v>44755</v>
      </c>
      <c r="H91" s="5"/>
      <c r="I91" s="5">
        <v>856107.5</v>
      </c>
      <c r="J91" s="5">
        <v>862896.5</v>
      </c>
      <c r="K91" s="5"/>
      <c r="L91" s="5">
        <v>1990445</v>
      </c>
      <c r="M91" s="5"/>
      <c r="N91" s="5"/>
      <c r="O91" s="5">
        <v>7379713</v>
      </c>
      <c r="P91" s="5"/>
      <c r="Q91" s="5"/>
      <c r="R91" s="5">
        <v>2358260</v>
      </c>
      <c r="S91" s="5"/>
      <c r="T91" s="5"/>
      <c r="U91" s="5">
        <v>13447422</v>
      </c>
      <c r="V91" s="12"/>
    </row>
    <row r="92" spans="1:22" x14ac:dyDescent="0.35">
      <c r="A92" s="1" t="s">
        <v>229</v>
      </c>
      <c r="B92" s="1" t="s">
        <v>195</v>
      </c>
      <c r="C92" s="1" t="s">
        <v>663</v>
      </c>
      <c r="D92" s="1" t="s">
        <v>237</v>
      </c>
      <c r="E92" s="1" t="s">
        <v>225</v>
      </c>
      <c r="F92" s="4">
        <f>VLOOKUP(B92,'[1]AD Structure'!$P:$U,6,0)</f>
        <v>45062</v>
      </c>
      <c r="G92" s="4">
        <v>44760</v>
      </c>
      <c r="H92" s="5"/>
      <c r="I92" s="5"/>
      <c r="J92" s="5"/>
      <c r="K92" s="5"/>
      <c r="L92" s="5"/>
      <c r="M92" s="5"/>
      <c r="N92" s="5"/>
      <c r="O92" s="5">
        <v>127501.64</v>
      </c>
      <c r="P92" s="5"/>
      <c r="Q92" s="5"/>
      <c r="R92" s="5"/>
      <c r="S92" s="5"/>
      <c r="T92" s="5"/>
      <c r="U92" s="5">
        <v>127501.64</v>
      </c>
      <c r="V92" s="12"/>
    </row>
    <row r="93" spans="1:22" x14ac:dyDescent="0.35">
      <c r="A93" s="1" t="s">
        <v>241</v>
      </c>
      <c r="B93" s="1" t="s">
        <v>179</v>
      </c>
      <c r="C93" s="1" t="s">
        <v>336</v>
      </c>
      <c r="D93" s="1" t="s">
        <v>234</v>
      </c>
      <c r="E93" s="1" t="s">
        <v>225</v>
      </c>
      <c r="F93" s="4">
        <f>VLOOKUP(B93,'[1]AD Structure'!$P:$U,6,0)</f>
        <v>45054</v>
      </c>
      <c r="G93" s="4">
        <v>44774</v>
      </c>
      <c r="H93" s="5"/>
      <c r="I93" s="5">
        <v>111920.8</v>
      </c>
      <c r="J93" s="5"/>
      <c r="K93" s="5"/>
      <c r="L93" s="5">
        <v>2034612.4</v>
      </c>
      <c r="M93" s="5"/>
      <c r="N93" s="5"/>
      <c r="O93" s="5"/>
      <c r="P93" s="5"/>
      <c r="Q93" s="5"/>
      <c r="R93" s="5"/>
      <c r="S93" s="5"/>
      <c r="T93" s="5"/>
      <c r="U93" s="5">
        <v>2146533.1999999997</v>
      </c>
      <c r="V93" s="12"/>
    </row>
    <row r="94" spans="1:22" x14ac:dyDescent="0.35">
      <c r="A94" s="1" t="s">
        <v>235</v>
      </c>
      <c r="B94" s="1" t="s">
        <v>192</v>
      </c>
      <c r="C94" s="1" t="s">
        <v>349</v>
      </c>
      <c r="D94" s="1" t="s">
        <v>237</v>
      </c>
      <c r="E94" s="1" t="s">
        <v>225</v>
      </c>
      <c r="F94" s="4">
        <f>VLOOKUP(B94,'[1]AD Structure'!$P:$U,6,0)</f>
        <v>45044</v>
      </c>
      <c r="G94" s="4">
        <v>44774</v>
      </c>
      <c r="H94" s="5"/>
      <c r="I94" s="5"/>
      <c r="J94" s="5"/>
      <c r="K94" s="5"/>
      <c r="L94" s="5">
        <v>144477.6</v>
      </c>
      <c r="M94" s="5"/>
      <c r="N94" s="5"/>
      <c r="O94" s="5"/>
      <c r="P94" s="5"/>
      <c r="Q94" s="5"/>
      <c r="R94" s="5"/>
      <c r="S94" s="5"/>
      <c r="T94" s="5"/>
      <c r="U94" s="5">
        <v>144477.6</v>
      </c>
      <c r="V94" s="12"/>
    </row>
    <row r="95" spans="1:22" x14ac:dyDescent="0.35">
      <c r="A95" s="1" t="s">
        <v>250</v>
      </c>
      <c r="B95" s="1" t="s">
        <v>116</v>
      </c>
      <c r="C95" s="1" t="s">
        <v>358</v>
      </c>
      <c r="D95" s="1" t="s">
        <v>232</v>
      </c>
      <c r="E95" s="1" t="s">
        <v>225</v>
      </c>
      <c r="F95" s="4">
        <f>VLOOKUP(B95,'[1]AD Structure'!$P:$U,6,0)</f>
        <v>45156</v>
      </c>
      <c r="G95" s="4">
        <v>44774</v>
      </c>
      <c r="H95" s="5"/>
      <c r="I95" s="5"/>
      <c r="J95" s="5">
        <v>321910</v>
      </c>
      <c r="K95" s="5">
        <v>409840</v>
      </c>
      <c r="L95" s="5"/>
      <c r="M95" s="5"/>
      <c r="N95" s="5"/>
      <c r="O95" s="5"/>
      <c r="P95" s="5"/>
      <c r="Q95" s="5"/>
      <c r="R95" s="5"/>
      <c r="S95" s="5"/>
      <c r="T95" s="5"/>
      <c r="U95" s="5">
        <v>731750</v>
      </c>
      <c r="V95" s="12"/>
    </row>
    <row r="96" spans="1:22" x14ac:dyDescent="0.35">
      <c r="A96" s="1" t="s">
        <v>250</v>
      </c>
      <c r="B96" s="1" t="s">
        <v>118</v>
      </c>
      <c r="C96" s="1" t="s">
        <v>368</v>
      </c>
      <c r="D96" s="1" t="s">
        <v>232</v>
      </c>
      <c r="E96" s="1" t="s">
        <v>225</v>
      </c>
      <c r="F96" s="4">
        <f>VLOOKUP(B96,'[1]AD Structure'!$P:$U,6,0)</f>
        <v>45107</v>
      </c>
      <c r="G96" s="4">
        <v>44781</v>
      </c>
      <c r="H96" s="5"/>
      <c r="I96" s="5"/>
      <c r="J96" s="5">
        <v>325495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>
        <v>325495</v>
      </c>
      <c r="V96" s="12"/>
    </row>
    <row r="97" spans="1:22" x14ac:dyDescent="0.35">
      <c r="A97" s="1" t="s">
        <v>239</v>
      </c>
      <c r="B97" s="1" t="s">
        <v>119</v>
      </c>
      <c r="C97" s="1" t="s">
        <v>315</v>
      </c>
      <c r="D97" s="1" t="s">
        <v>227</v>
      </c>
      <c r="E97" s="1" t="s">
        <v>225</v>
      </c>
      <c r="F97" s="4">
        <f>VLOOKUP(B97,'[1]AD Structure'!$P:$U,6,0)</f>
        <v>45111</v>
      </c>
      <c r="G97" s="4">
        <v>44781</v>
      </c>
      <c r="H97" s="5"/>
      <c r="I97" s="5"/>
      <c r="J97" s="5"/>
      <c r="K97" s="5"/>
      <c r="L97" s="5">
        <v>3355833.6</v>
      </c>
      <c r="M97" s="5"/>
      <c r="N97" s="5"/>
      <c r="O97" s="5"/>
      <c r="P97" s="5"/>
      <c r="Q97" s="5"/>
      <c r="R97" s="5"/>
      <c r="S97" s="5"/>
      <c r="T97" s="5"/>
      <c r="U97" s="5">
        <v>3355833.6</v>
      </c>
      <c r="V97" s="12"/>
    </row>
    <row r="98" spans="1:22" x14ac:dyDescent="0.35">
      <c r="A98" s="1" t="s">
        <v>250</v>
      </c>
      <c r="B98" s="1" t="s">
        <v>121</v>
      </c>
      <c r="C98" s="1" t="s">
        <v>359</v>
      </c>
      <c r="D98" s="1" t="s">
        <v>232</v>
      </c>
      <c r="E98" s="1" t="s">
        <v>225</v>
      </c>
      <c r="F98" s="4">
        <f>VLOOKUP(B98,'[1]AD Structure'!$P:$U,6,0)</f>
        <v>45159</v>
      </c>
      <c r="G98" s="4">
        <v>44781</v>
      </c>
      <c r="H98" s="5"/>
      <c r="I98" s="5"/>
      <c r="J98" s="5">
        <v>606992.5</v>
      </c>
      <c r="K98" s="5">
        <v>370342.5</v>
      </c>
      <c r="L98" s="5"/>
      <c r="M98" s="5"/>
      <c r="N98" s="5"/>
      <c r="O98" s="5"/>
      <c r="P98" s="5"/>
      <c r="Q98" s="5"/>
      <c r="R98" s="5"/>
      <c r="S98" s="5"/>
      <c r="T98" s="5"/>
      <c r="U98" s="5">
        <v>977335</v>
      </c>
      <c r="V98" s="12"/>
    </row>
    <row r="99" spans="1:22" x14ac:dyDescent="0.35">
      <c r="A99" s="1" t="s">
        <v>259</v>
      </c>
      <c r="B99" s="1" t="s">
        <v>27</v>
      </c>
      <c r="C99" s="1" t="s">
        <v>260</v>
      </c>
      <c r="D99" s="1" t="s">
        <v>232</v>
      </c>
      <c r="E99" s="1" t="s">
        <v>225</v>
      </c>
      <c r="F99" s="4">
        <f>VLOOKUP(B99,'[1]AD Structure'!$P:$U,6,0)</f>
        <v>45147</v>
      </c>
      <c r="G99" s="4">
        <v>44816</v>
      </c>
      <c r="H99" s="5"/>
      <c r="I99" s="5"/>
      <c r="J99" s="5"/>
      <c r="K99" s="5">
        <v>469483.5</v>
      </c>
      <c r="L99" s="5">
        <v>143460</v>
      </c>
      <c r="M99" s="5"/>
      <c r="N99" s="5"/>
      <c r="O99" s="5"/>
      <c r="P99" s="5"/>
      <c r="Q99" s="5"/>
      <c r="R99" s="5">
        <v>257760</v>
      </c>
      <c r="S99" s="5"/>
      <c r="T99" s="5"/>
      <c r="U99" s="5">
        <v>870703.5</v>
      </c>
      <c r="V99" s="12"/>
    </row>
    <row r="100" spans="1:22" x14ac:dyDescent="0.35">
      <c r="A100" s="1" t="s">
        <v>235</v>
      </c>
      <c r="B100" s="1" t="s">
        <v>126</v>
      </c>
      <c r="C100" s="1" t="s">
        <v>356</v>
      </c>
      <c r="D100" s="1" t="s">
        <v>232</v>
      </c>
      <c r="E100" s="1" t="s">
        <v>225</v>
      </c>
      <c r="F100" s="4">
        <f>VLOOKUP(B100,'[1]AD Structure'!$P:$U,6,0)</f>
        <v>44936</v>
      </c>
      <c r="G100" s="4">
        <v>44816</v>
      </c>
      <c r="H100" s="5"/>
      <c r="I100" s="5"/>
      <c r="J100" s="5"/>
      <c r="K100" s="5">
        <v>902985</v>
      </c>
      <c r="L100" s="5"/>
      <c r="M100" s="5"/>
      <c r="N100" s="5"/>
      <c r="O100" s="5"/>
      <c r="P100" s="5"/>
      <c r="Q100" s="5"/>
      <c r="R100" s="5"/>
      <c r="S100" s="5"/>
      <c r="T100" s="5"/>
      <c r="U100" s="5">
        <v>902985</v>
      </c>
      <c r="V100" s="12"/>
    </row>
    <row r="101" spans="1:22" x14ac:dyDescent="0.35">
      <c r="A101" s="1" t="s">
        <v>229</v>
      </c>
      <c r="B101" s="1" t="s">
        <v>127</v>
      </c>
      <c r="C101" s="1" t="s">
        <v>357</v>
      </c>
      <c r="D101" s="1" t="s">
        <v>227</v>
      </c>
      <c r="E101" s="1" t="s">
        <v>225</v>
      </c>
      <c r="F101" s="4">
        <f>VLOOKUP(B101,'[1]AD Structure'!$P:$U,6,0)</f>
        <v>44991</v>
      </c>
      <c r="G101" s="4">
        <v>44816</v>
      </c>
      <c r="H101" s="5"/>
      <c r="I101" s="5"/>
      <c r="J101" s="5"/>
      <c r="K101" s="5">
        <v>432759.25</v>
      </c>
      <c r="L101" s="5"/>
      <c r="M101" s="5"/>
      <c r="N101" s="5"/>
      <c r="O101" s="5"/>
      <c r="P101" s="5"/>
      <c r="Q101" s="5"/>
      <c r="R101" s="5"/>
      <c r="S101" s="5"/>
      <c r="T101" s="5"/>
      <c r="U101" s="5">
        <v>432759.25</v>
      </c>
      <c r="V101" s="12"/>
    </row>
    <row r="102" spans="1:22" x14ac:dyDescent="0.35">
      <c r="A102" s="1" t="s">
        <v>229</v>
      </c>
      <c r="B102" s="1" t="s">
        <v>128</v>
      </c>
      <c r="C102" s="1" t="s">
        <v>317</v>
      </c>
      <c r="D102" s="1" t="s">
        <v>232</v>
      </c>
      <c r="E102" s="1" t="s">
        <v>225</v>
      </c>
      <c r="F102" s="4">
        <f>VLOOKUP(B102,'[1]AD Structure'!$P:$U,6,0)</f>
        <v>45061</v>
      </c>
      <c r="G102" s="4">
        <v>44818</v>
      </c>
      <c r="H102" s="5"/>
      <c r="I102" s="5"/>
      <c r="J102" s="5"/>
      <c r="K102" s="5">
        <v>637040</v>
      </c>
      <c r="L102" s="5">
        <v>531150</v>
      </c>
      <c r="M102" s="5"/>
      <c r="N102" s="5"/>
      <c r="O102" s="5"/>
      <c r="P102" s="5"/>
      <c r="Q102" s="5"/>
      <c r="R102" s="5"/>
      <c r="S102" s="5"/>
      <c r="T102" s="5"/>
      <c r="U102" s="5">
        <v>1168190</v>
      </c>
      <c r="V102" s="12"/>
    </row>
    <row r="103" spans="1:22" x14ac:dyDescent="0.35">
      <c r="A103" s="1" t="s">
        <v>222</v>
      </c>
      <c r="B103" s="1" t="s">
        <v>173</v>
      </c>
      <c r="C103" s="1" t="s">
        <v>330</v>
      </c>
      <c r="D103" s="1" t="s">
        <v>234</v>
      </c>
      <c r="E103" s="1" t="s">
        <v>225</v>
      </c>
      <c r="F103" s="4">
        <f>VLOOKUP(B103,'[1]AD Structure'!$P:$U,6,0)</f>
        <v>45168</v>
      </c>
      <c r="G103" s="4">
        <v>44837</v>
      </c>
      <c r="H103" s="5"/>
      <c r="I103" s="5"/>
      <c r="J103" s="5"/>
      <c r="K103" s="5"/>
      <c r="L103" s="5">
        <v>2269713.2000000002</v>
      </c>
      <c r="M103" s="5"/>
      <c r="N103" s="5"/>
      <c r="O103" s="5">
        <v>314817.59999999998</v>
      </c>
      <c r="P103" s="5"/>
      <c r="Q103" s="5"/>
      <c r="R103" s="5"/>
      <c r="S103" s="5"/>
      <c r="T103" s="5"/>
      <c r="U103" s="5">
        <v>2584530.8000000003</v>
      </c>
      <c r="V103" s="12"/>
    </row>
    <row r="104" spans="1:22" x14ac:dyDescent="0.35">
      <c r="A104" s="1" t="s">
        <v>253</v>
      </c>
      <c r="B104" s="1" t="s">
        <v>61</v>
      </c>
      <c r="C104" s="1" t="s">
        <v>294</v>
      </c>
      <c r="D104" s="1" t="s">
        <v>232</v>
      </c>
      <c r="E104" s="1" t="s">
        <v>225</v>
      </c>
      <c r="F104" s="4">
        <f>VLOOKUP(B104,'[1]AD Structure'!$P:$U,6,0)</f>
        <v>45072</v>
      </c>
      <c r="G104" s="4">
        <v>44840</v>
      </c>
      <c r="H104" s="5"/>
      <c r="I104" s="5"/>
      <c r="J104" s="5"/>
      <c r="K104" s="5"/>
      <c r="L104" s="5">
        <v>3061082.25</v>
      </c>
      <c r="M104" s="5"/>
      <c r="N104" s="5"/>
      <c r="O104" s="5"/>
      <c r="P104" s="5"/>
      <c r="Q104" s="5"/>
      <c r="R104" s="5"/>
      <c r="S104" s="5"/>
      <c r="T104" s="5"/>
      <c r="U104" s="5">
        <v>3061082.25</v>
      </c>
      <c r="V104" s="12"/>
    </row>
    <row r="105" spans="1:22" x14ac:dyDescent="0.35">
      <c r="A105" s="1" t="s">
        <v>253</v>
      </c>
      <c r="B105" s="1" t="s">
        <v>129</v>
      </c>
      <c r="C105" s="1" t="s">
        <v>661</v>
      </c>
      <c r="D105" s="1" t="s">
        <v>232</v>
      </c>
      <c r="E105" s="1" t="s">
        <v>225</v>
      </c>
      <c r="F105" s="4">
        <f>VLOOKUP(B105,'[1]AD Structure'!$P:$U,6,0)</f>
        <v>45033</v>
      </c>
      <c r="G105" s="4">
        <v>44851</v>
      </c>
      <c r="H105" s="5"/>
      <c r="I105" s="5"/>
      <c r="J105" s="5"/>
      <c r="K105" s="5"/>
      <c r="L105" s="5"/>
      <c r="M105" s="5">
        <v>6611411.7200000007</v>
      </c>
      <c r="N105" s="5"/>
      <c r="O105" s="5"/>
      <c r="P105" s="5"/>
      <c r="Q105" s="5"/>
      <c r="R105" s="5"/>
      <c r="S105" s="5"/>
      <c r="T105" s="5"/>
      <c r="U105" s="5">
        <v>6611411.7200000007</v>
      </c>
      <c r="V105" s="12"/>
    </row>
    <row r="106" spans="1:22" x14ac:dyDescent="0.35">
      <c r="A106" s="1" t="s">
        <v>222</v>
      </c>
      <c r="B106" s="1" t="s">
        <v>37</v>
      </c>
      <c r="C106" s="1" t="s">
        <v>270</v>
      </c>
      <c r="D106" s="1" t="s">
        <v>232</v>
      </c>
      <c r="E106" s="1" t="s">
        <v>225</v>
      </c>
      <c r="F106" s="4">
        <f>VLOOKUP(B106,'[1]AD Structure'!$P:$U,6,0)</f>
        <v>45167</v>
      </c>
      <c r="G106" s="4">
        <v>44851</v>
      </c>
      <c r="H106" s="5"/>
      <c r="I106" s="5"/>
      <c r="J106" s="5"/>
      <c r="K106" s="5"/>
      <c r="L106" s="5">
        <v>16134</v>
      </c>
      <c r="M106" s="5"/>
      <c r="N106" s="5">
        <v>778492.25</v>
      </c>
      <c r="O106" s="5">
        <v>1095535.5</v>
      </c>
      <c r="P106" s="5"/>
      <c r="Q106" s="5"/>
      <c r="R106" s="5">
        <v>1255845</v>
      </c>
      <c r="S106" s="5"/>
      <c r="T106" s="5"/>
      <c r="U106" s="5">
        <v>3146006.75</v>
      </c>
      <c r="V106" s="12"/>
    </row>
    <row r="107" spans="1:22" x14ac:dyDescent="0.35">
      <c r="A107" s="1" t="s">
        <v>259</v>
      </c>
      <c r="B107" s="1" t="s">
        <v>140</v>
      </c>
      <c r="C107" s="1" t="s">
        <v>665</v>
      </c>
      <c r="D107" s="1" t="s">
        <v>232</v>
      </c>
      <c r="E107" s="1" t="s">
        <v>225</v>
      </c>
      <c r="F107" s="4">
        <f>VLOOKUP(B107,'[1]AD Structure'!$P:$U,6,0)</f>
        <v>45015</v>
      </c>
      <c r="G107" s="4">
        <v>44872</v>
      </c>
      <c r="H107" s="5"/>
      <c r="I107" s="5"/>
      <c r="J107" s="5"/>
      <c r="K107" s="5"/>
      <c r="L107" s="5"/>
      <c r="M107" s="5">
        <v>702680</v>
      </c>
      <c r="N107" s="5"/>
      <c r="O107" s="5"/>
      <c r="P107" s="5"/>
      <c r="Q107" s="5"/>
      <c r="R107" s="5"/>
      <c r="S107" s="5"/>
      <c r="T107" s="5"/>
      <c r="U107" s="5">
        <v>702680</v>
      </c>
      <c r="V107" s="12"/>
    </row>
    <row r="108" spans="1:22" x14ac:dyDescent="0.35">
      <c r="A108" s="1" t="s">
        <v>222</v>
      </c>
      <c r="B108" s="1" t="s">
        <v>141</v>
      </c>
      <c r="C108" s="1" t="s">
        <v>624</v>
      </c>
      <c r="D108" s="1" t="s">
        <v>232</v>
      </c>
      <c r="E108" s="1" t="s">
        <v>225</v>
      </c>
      <c r="F108" s="4">
        <f>VLOOKUP(B108,'[1]AD Structure'!$P:$U,6,0)</f>
        <v>45125</v>
      </c>
      <c r="G108" s="4">
        <v>44872</v>
      </c>
      <c r="H108" s="5"/>
      <c r="I108" s="5"/>
      <c r="J108" s="5"/>
      <c r="K108" s="5"/>
      <c r="L108" s="5"/>
      <c r="M108" s="5">
        <v>483862.5</v>
      </c>
      <c r="N108" s="5">
        <v>518520.5</v>
      </c>
      <c r="O108" s="5"/>
      <c r="P108" s="5"/>
      <c r="Q108" s="5"/>
      <c r="R108" s="5"/>
      <c r="S108" s="5"/>
      <c r="T108" s="5"/>
      <c r="U108" s="5">
        <v>1002383</v>
      </c>
      <c r="V108" s="12"/>
    </row>
    <row r="109" spans="1:22" x14ac:dyDescent="0.35">
      <c r="A109" s="1" t="s">
        <v>229</v>
      </c>
      <c r="B109" s="1" t="s">
        <v>142</v>
      </c>
      <c r="C109" s="1" t="s">
        <v>657</v>
      </c>
      <c r="D109" s="1" t="s">
        <v>232</v>
      </c>
      <c r="E109" s="1" t="s">
        <v>225</v>
      </c>
      <c r="F109" s="4">
        <f>VLOOKUP(B109,'[1]AD Structure'!$P:$U,6,0)</f>
        <v>45061</v>
      </c>
      <c r="G109" s="4">
        <v>44987</v>
      </c>
      <c r="H109" s="5"/>
      <c r="I109" s="5"/>
      <c r="J109" s="5"/>
      <c r="K109" s="5"/>
      <c r="L109" s="5"/>
      <c r="M109" s="5"/>
      <c r="N109" s="5"/>
      <c r="O109" s="5">
        <v>28285</v>
      </c>
      <c r="P109" s="5"/>
      <c r="Q109" s="5"/>
      <c r="R109" s="5"/>
      <c r="S109" s="5"/>
      <c r="T109" s="5"/>
      <c r="U109" s="5">
        <v>28285</v>
      </c>
      <c r="V109" s="12"/>
    </row>
    <row r="110" spans="1:22" x14ac:dyDescent="0.35">
      <c r="A110" s="1" t="s">
        <v>243</v>
      </c>
      <c r="B110" s="1" t="s">
        <v>145</v>
      </c>
      <c r="C110" s="1" t="s">
        <v>664</v>
      </c>
      <c r="D110" s="1" t="s">
        <v>227</v>
      </c>
      <c r="E110" s="1" t="s">
        <v>225</v>
      </c>
      <c r="F110" s="4">
        <f>VLOOKUP(B110,'[1]AD Structure'!$P:$U,6,0)</f>
        <v>45017</v>
      </c>
      <c r="G110" s="4">
        <v>44889</v>
      </c>
      <c r="H110" s="5"/>
      <c r="I110" s="5"/>
      <c r="J110" s="5"/>
      <c r="K110" s="5"/>
      <c r="L110" s="5"/>
      <c r="M110" s="5"/>
      <c r="N110" s="5">
        <v>525110</v>
      </c>
      <c r="O110" s="5"/>
      <c r="P110" s="5"/>
      <c r="Q110" s="5"/>
      <c r="R110" s="5"/>
      <c r="S110" s="5"/>
      <c r="T110" s="5"/>
      <c r="U110" s="5">
        <v>525110</v>
      </c>
      <c r="V110" s="12"/>
    </row>
    <row r="111" spans="1:22" x14ac:dyDescent="0.35">
      <c r="A111" s="1" t="s">
        <v>243</v>
      </c>
      <c r="B111" s="1" t="s">
        <v>147</v>
      </c>
      <c r="C111" s="1" t="s">
        <v>605</v>
      </c>
      <c r="D111" s="1" t="s">
        <v>232</v>
      </c>
      <c r="E111" s="1" t="s">
        <v>225</v>
      </c>
      <c r="F111" s="4">
        <f>VLOOKUP(B111,'[1]AD Structure'!$P:$U,6,0)</f>
        <v>45136</v>
      </c>
      <c r="G111" s="4">
        <v>44901</v>
      </c>
      <c r="H111" s="5"/>
      <c r="I111" s="5"/>
      <c r="J111" s="5"/>
      <c r="K111" s="5"/>
      <c r="L111" s="5"/>
      <c r="M111" s="5"/>
      <c r="N111" s="5">
        <v>592225</v>
      </c>
      <c r="O111" s="5">
        <v>6616688</v>
      </c>
      <c r="P111" s="5">
        <v>7954281.4000000004</v>
      </c>
      <c r="Q111" s="5">
        <v>1141820</v>
      </c>
      <c r="R111" s="5"/>
      <c r="S111" s="5"/>
      <c r="T111" s="5"/>
      <c r="U111" s="5">
        <v>16305014.4</v>
      </c>
      <c r="V111" s="12"/>
    </row>
    <row r="112" spans="1:22" x14ac:dyDescent="0.35">
      <c r="A112" s="1" t="s">
        <v>243</v>
      </c>
      <c r="B112" s="1" t="s">
        <v>148</v>
      </c>
      <c r="C112" s="1" t="s">
        <v>607</v>
      </c>
      <c r="D112" s="1" t="s">
        <v>227</v>
      </c>
      <c r="E112" s="1" t="s">
        <v>225</v>
      </c>
      <c r="F112" s="4">
        <f>VLOOKUP(B112,'[1]AD Structure'!$P:$U,6,0)</f>
        <v>45110</v>
      </c>
      <c r="G112" s="4">
        <v>44903</v>
      </c>
      <c r="H112" s="5"/>
      <c r="I112" s="5"/>
      <c r="J112" s="5"/>
      <c r="K112" s="5"/>
      <c r="L112" s="5"/>
      <c r="M112" s="5"/>
      <c r="N112" s="5"/>
      <c r="O112" s="5">
        <v>3133971.25</v>
      </c>
      <c r="P112" s="5"/>
      <c r="Q112" s="5"/>
      <c r="R112" s="5"/>
      <c r="S112" s="5"/>
      <c r="T112" s="5"/>
      <c r="U112" s="5">
        <v>3133971.25</v>
      </c>
      <c r="V112" s="12"/>
    </row>
    <row r="113" spans="1:22" x14ac:dyDescent="0.35">
      <c r="A113" s="1" t="s">
        <v>229</v>
      </c>
      <c r="B113" s="1" t="s">
        <v>151</v>
      </c>
      <c r="C113" s="1" t="s">
        <v>654</v>
      </c>
      <c r="D113" s="1" t="s">
        <v>232</v>
      </c>
      <c r="E113" s="1" t="s">
        <v>225</v>
      </c>
      <c r="F113" s="4">
        <f>VLOOKUP(B113,'[1]AD Structure'!$P:$U,6,0)</f>
        <v>45093</v>
      </c>
      <c r="G113" s="4">
        <v>44903</v>
      </c>
      <c r="H113" s="5"/>
      <c r="I113" s="5"/>
      <c r="J113" s="5"/>
      <c r="K113" s="5"/>
      <c r="L113" s="5"/>
      <c r="M113" s="5"/>
      <c r="N113" s="5"/>
      <c r="O113" s="5">
        <v>620104</v>
      </c>
      <c r="P113" s="5"/>
      <c r="Q113" s="5"/>
      <c r="R113" s="5"/>
      <c r="S113" s="5"/>
      <c r="T113" s="5"/>
      <c r="U113" s="5">
        <v>620104</v>
      </c>
      <c r="V113" s="12"/>
    </row>
    <row r="114" spans="1:22" x14ac:dyDescent="0.35">
      <c r="A114" s="1" t="s">
        <v>235</v>
      </c>
      <c r="B114" s="1" t="s">
        <v>153</v>
      </c>
      <c r="C114" s="1" t="s">
        <v>655</v>
      </c>
      <c r="D114" s="1" t="s">
        <v>232</v>
      </c>
      <c r="E114" s="1" t="s">
        <v>225</v>
      </c>
      <c r="F114" s="4">
        <f>VLOOKUP(B114,'[1]AD Structure'!$P:$U,6,0)</f>
        <v>45079</v>
      </c>
      <c r="G114" s="4">
        <v>44903</v>
      </c>
      <c r="H114" s="5"/>
      <c r="I114" s="5"/>
      <c r="J114" s="5"/>
      <c r="K114" s="5"/>
      <c r="L114" s="5"/>
      <c r="M114" s="5"/>
      <c r="N114" s="5"/>
      <c r="O114" s="5">
        <v>717799</v>
      </c>
      <c r="P114" s="5"/>
      <c r="Q114" s="5"/>
      <c r="R114" s="5"/>
      <c r="S114" s="5"/>
      <c r="T114" s="5"/>
      <c r="U114" s="5">
        <v>717799</v>
      </c>
      <c r="V114" s="12"/>
    </row>
    <row r="115" spans="1:22" x14ac:dyDescent="0.35">
      <c r="A115" s="1" t="s">
        <v>222</v>
      </c>
      <c r="B115" s="1" t="s">
        <v>154</v>
      </c>
      <c r="C115" s="1" t="s">
        <v>497</v>
      </c>
      <c r="D115" s="1" t="s">
        <v>227</v>
      </c>
      <c r="E115" s="1" t="s">
        <v>225</v>
      </c>
      <c r="F115" s="4">
        <f>VLOOKUP(B115,'[1]AD Structure'!$P:$U,6,0)</f>
        <v>45167</v>
      </c>
      <c r="G115" s="4">
        <v>44903</v>
      </c>
      <c r="H115" s="5"/>
      <c r="I115" s="5"/>
      <c r="J115" s="5"/>
      <c r="K115" s="5"/>
      <c r="L115" s="5"/>
      <c r="M115" s="5"/>
      <c r="N115" s="5">
        <v>4495000</v>
      </c>
      <c r="O115" s="5">
        <v>740000</v>
      </c>
      <c r="P115" s="5"/>
      <c r="Q115" s="5"/>
      <c r="R115" s="5"/>
      <c r="S115" s="5"/>
      <c r="T115" s="5"/>
      <c r="U115" s="5">
        <v>5235000</v>
      </c>
      <c r="V115" s="12"/>
    </row>
    <row r="116" spans="1:22" x14ac:dyDescent="0.35">
      <c r="A116" s="1" t="s">
        <v>253</v>
      </c>
      <c r="B116" s="1" t="s">
        <v>158</v>
      </c>
      <c r="C116" s="1" t="s">
        <v>662</v>
      </c>
      <c r="D116" s="1" t="s">
        <v>232</v>
      </c>
      <c r="E116" s="1" t="s">
        <v>225</v>
      </c>
      <c r="F116" s="4">
        <f>VLOOKUP(B116,'[1]AD Structure'!$P:$U,6,0)</f>
        <v>45030</v>
      </c>
      <c r="G116" s="4">
        <v>44907</v>
      </c>
      <c r="H116" s="5"/>
      <c r="I116" s="5"/>
      <c r="J116" s="5"/>
      <c r="K116" s="5"/>
      <c r="L116" s="5"/>
      <c r="M116" s="5"/>
      <c r="N116" s="5">
        <v>31453954.600000001</v>
      </c>
      <c r="O116" s="5"/>
      <c r="P116" s="5"/>
      <c r="Q116" s="5"/>
      <c r="R116" s="5"/>
      <c r="S116" s="5"/>
      <c r="T116" s="5"/>
      <c r="U116" s="5">
        <v>31453954.600000001</v>
      </c>
      <c r="V116" s="12"/>
    </row>
    <row r="117" spans="1:22" x14ac:dyDescent="0.35">
      <c r="A117" s="1" t="s">
        <v>239</v>
      </c>
      <c r="B117" s="1" t="s">
        <v>646</v>
      </c>
      <c r="C117" s="1" t="s">
        <v>647</v>
      </c>
      <c r="D117" s="1" t="s">
        <v>237</v>
      </c>
      <c r="E117" s="1" t="s">
        <v>225</v>
      </c>
      <c r="F117" s="4">
        <f>VLOOKUP(B117,'[1]AD Structure'!$P:$U,6,0)</f>
        <v>45163</v>
      </c>
      <c r="G117" s="4">
        <v>44929</v>
      </c>
      <c r="H117" s="5"/>
      <c r="I117" s="5"/>
      <c r="J117" s="5"/>
      <c r="K117" s="5"/>
      <c r="L117" s="5"/>
      <c r="M117" s="5"/>
      <c r="N117" s="5"/>
      <c r="O117" s="5">
        <v>387934.5</v>
      </c>
      <c r="P117" s="5"/>
      <c r="Q117" s="5"/>
      <c r="R117" s="5">
        <v>382422</v>
      </c>
      <c r="S117" s="5"/>
      <c r="T117" s="5"/>
      <c r="U117" s="5">
        <v>770356.5</v>
      </c>
      <c r="V117" s="12"/>
    </row>
    <row r="118" spans="1:22" x14ac:dyDescent="0.35">
      <c r="A118" s="1" t="s">
        <v>250</v>
      </c>
      <c r="B118" s="1" t="s">
        <v>452</v>
      </c>
      <c r="C118" s="1" t="s">
        <v>453</v>
      </c>
      <c r="D118" s="1" t="s">
        <v>232</v>
      </c>
      <c r="E118" s="1" t="s">
        <v>225</v>
      </c>
      <c r="F118" s="4">
        <f>VLOOKUP(B118,'[1]AD Structure'!$P:$U,6,0)</f>
        <v>45166</v>
      </c>
      <c r="G118" s="4">
        <v>44929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>
        <v>172158</v>
      </c>
      <c r="S118" s="5"/>
      <c r="T118" s="5"/>
      <c r="U118" s="5">
        <v>172158</v>
      </c>
      <c r="V118" s="12"/>
    </row>
    <row r="119" spans="1:22" x14ac:dyDescent="0.35">
      <c r="A119" s="1" t="s">
        <v>222</v>
      </c>
      <c r="B119" s="1" t="s">
        <v>625</v>
      </c>
      <c r="C119" s="1" t="s">
        <v>626</v>
      </c>
      <c r="D119" s="1" t="s">
        <v>232</v>
      </c>
      <c r="E119" s="1" t="s">
        <v>225</v>
      </c>
      <c r="F119" s="4">
        <f>VLOOKUP(B119,'[1]AD Structure'!$P:$U,6,0)</f>
        <v>45145</v>
      </c>
      <c r="G119" s="4">
        <v>44929</v>
      </c>
      <c r="H119" s="5"/>
      <c r="I119" s="5"/>
      <c r="J119" s="5"/>
      <c r="K119" s="5"/>
      <c r="L119" s="5"/>
      <c r="M119" s="5"/>
      <c r="N119" s="5"/>
      <c r="O119" s="5">
        <v>347307.5</v>
      </c>
      <c r="P119" s="5"/>
      <c r="Q119" s="5"/>
      <c r="R119" s="5"/>
      <c r="S119" s="5"/>
      <c r="T119" s="5"/>
      <c r="U119" s="5">
        <v>347307.5</v>
      </c>
      <c r="V119" s="12"/>
    </row>
    <row r="120" spans="1:22" x14ac:dyDescent="0.35">
      <c r="A120" s="1" t="s">
        <v>235</v>
      </c>
      <c r="B120" s="1" t="s">
        <v>658</v>
      </c>
      <c r="C120" s="1" t="s">
        <v>659</v>
      </c>
      <c r="D120" s="1" t="s">
        <v>232</v>
      </c>
      <c r="E120" s="1" t="s">
        <v>225</v>
      </c>
      <c r="F120" s="4">
        <f>VLOOKUP(B120,'[1]AD Structure'!$P:$U,6,0)</f>
        <v>45034</v>
      </c>
      <c r="G120" s="4">
        <v>44935</v>
      </c>
      <c r="H120" s="5"/>
      <c r="I120" s="5"/>
      <c r="J120" s="5"/>
      <c r="K120" s="5"/>
      <c r="L120" s="5"/>
      <c r="M120" s="5"/>
      <c r="N120" s="5"/>
      <c r="O120" s="5">
        <v>404275</v>
      </c>
      <c r="P120" s="5"/>
      <c r="Q120" s="5"/>
      <c r="R120" s="5"/>
      <c r="S120" s="5"/>
      <c r="T120" s="5"/>
      <c r="U120" s="5">
        <v>404275</v>
      </c>
      <c r="V120" s="1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"/>
  <sheetViews>
    <sheetView zoomScale="80" zoomScaleNormal="80" workbookViewId="0">
      <selection activeCell="I5" sqref="I5"/>
    </sheetView>
  </sheetViews>
  <sheetFormatPr defaultRowHeight="14.5" x14ac:dyDescent="0.35"/>
  <cols>
    <col min="1" max="1" width="9.7265625" bestFit="1" customWidth="1"/>
    <col min="2" max="2" width="11.81640625" bestFit="1" customWidth="1"/>
    <col min="3" max="3" width="38.453125" bestFit="1" customWidth="1"/>
    <col min="4" max="4" width="6.453125" bestFit="1" customWidth="1"/>
    <col min="5" max="5" width="11.7265625" bestFit="1" customWidth="1"/>
    <col min="6" max="6" width="11.7265625" customWidth="1"/>
    <col min="7" max="7" width="10.81640625" bestFit="1" customWidth="1"/>
    <col min="8" max="8" width="12.54296875" style="2" bestFit="1" customWidth="1"/>
    <col min="9" max="9" width="14.26953125" style="2" bestFit="1" customWidth="1"/>
    <col min="10" max="10" width="12.54296875" style="2" bestFit="1" customWidth="1"/>
    <col min="11" max="12" width="14.26953125" style="2" bestFit="1" customWidth="1"/>
    <col min="13" max="13" width="12.54296875" style="2" bestFit="1" customWidth="1"/>
    <col min="14" max="19" width="14.26953125" style="2" bestFit="1" customWidth="1"/>
    <col min="20" max="20" width="12.54296875" style="2" bestFit="1" customWidth="1"/>
    <col min="21" max="21" width="15.26953125" style="2" bestFit="1" customWidth="1"/>
    <col min="22" max="22" width="15.26953125" style="10" bestFit="1" customWidth="1"/>
    <col min="23" max="23" width="9.26953125" bestFit="1" customWidth="1"/>
    <col min="24" max="24" width="16.81640625" bestFit="1" customWidth="1"/>
    <col min="25" max="25" width="9.26953125" bestFit="1" customWidth="1"/>
    <col min="26" max="26" width="16.81640625" bestFit="1" customWidth="1"/>
    <col min="27" max="27" width="9.26953125" bestFit="1" customWidth="1"/>
    <col min="28" max="28" width="16.81640625" bestFit="1" customWidth="1"/>
    <col min="29" max="29" width="9.26953125" bestFit="1" customWidth="1"/>
    <col min="30" max="30" width="16.81640625" bestFit="1" customWidth="1"/>
    <col min="31" max="31" width="15.26953125" bestFit="1" customWidth="1"/>
    <col min="32" max="34" width="16.81640625" bestFit="1" customWidth="1"/>
    <col min="35" max="35" width="13.26953125" bestFit="1" customWidth="1"/>
    <col min="36" max="36" width="15.26953125" bestFit="1" customWidth="1"/>
    <col min="37" max="37" width="9.26953125" bestFit="1" customWidth="1"/>
    <col min="38" max="38" width="18" bestFit="1" customWidth="1"/>
    <col min="39" max="39" width="16.81640625" bestFit="1" customWidth="1"/>
  </cols>
  <sheetData>
    <row r="1" spans="1:22" ht="23.5" x14ac:dyDescent="0.55000000000000004">
      <c r="C1" s="3" t="s">
        <v>674</v>
      </c>
      <c r="D1" s="3"/>
      <c r="E1" s="3"/>
      <c r="F1" s="3"/>
      <c r="G1" s="3"/>
    </row>
    <row r="2" spans="1:22" ht="21" x14ac:dyDescent="0.5">
      <c r="C2" s="8" t="s">
        <v>672</v>
      </c>
    </row>
    <row r="4" spans="1:22" ht="29" x14ac:dyDescent="0.3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679</v>
      </c>
      <c r="G4" s="6" t="s">
        <v>5</v>
      </c>
      <c r="H4" s="7">
        <v>202208</v>
      </c>
      <c r="I4" s="7">
        <v>202209</v>
      </c>
      <c r="J4" s="7">
        <v>202210</v>
      </c>
      <c r="K4" s="7">
        <v>202211</v>
      </c>
      <c r="L4" s="7">
        <v>202212</v>
      </c>
      <c r="M4" s="7">
        <v>202301</v>
      </c>
      <c r="N4" s="7">
        <v>202302</v>
      </c>
      <c r="O4" s="7">
        <v>202303</v>
      </c>
      <c r="P4" s="7">
        <v>202304</v>
      </c>
      <c r="Q4" s="7">
        <v>202305</v>
      </c>
      <c r="R4" s="7">
        <v>202306</v>
      </c>
      <c r="S4" s="7">
        <v>202307</v>
      </c>
      <c r="T4" s="7">
        <v>202308</v>
      </c>
      <c r="U4" s="7" t="s">
        <v>673</v>
      </c>
      <c r="V4" s="11" t="s">
        <v>675</v>
      </c>
    </row>
    <row r="5" spans="1:22" x14ac:dyDescent="0.35">
      <c r="A5" s="1" t="s">
        <v>259</v>
      </c>
      <c r="B5" s="1" t="s">
        <v>516</v>
      </c>
      <c r="C5" s="1" t="s">
        <v>517</v>
      </c>
      <c r="D5" s="1" t="s">
        <v>232</v>
      </c>
      <c r="E5" s="1" t="s">
        <v>225</v>
      </c>
      <c r="F5" s="4">
        <f>VLOOKUP(B5,'[1]AD Structure'!$P:$U,6,0)</f>
        <v>45167</v>
      </c>
      <c r="G5" s="4">
        <v>44960</v>
      </c>
      <c r="H5" s="5"/>
      <c r="I5" s="5"/>
      <c r="J5" s="5"/>
      <c r="K5" s="5"/>
      <c r="L5" s="5"/>
      <c r="M5" s="5"/>
      <c r="N5" s="5"/>
      <c r="O5" s="5"/>
      <c r="P5" s="5">
        <v>473500</v>
      </c>
      <c r="Q5" s="5"/>
      <c r="R5" s="5"/>
      <c r="S5" s="5"/>
      <c r="T5" s="5"/>
      <c r="U5" s="5">
        <v>473500</v>
      </c>
      <c r="V5" s="12"/>
    </row>
    <row r="6" spans="1:22" x14ac:dyDescent="0.35">
      <c r="A6" s="1" t="s">
        <v>253</v>
      </c>
      <c r="B6" s="1" t="s">
        <v>650</v>
      </c>
      <c r="C6" s="1" t="s">
        <v>651</v>
      </c>
      <c r="D6" s="1" t="s">
        <v>227</v>
      </c>
      <c r="E6" s="1" t="s">
        <v>225</v>
      </c>
      <c r="F6" s="4">
        <f>VLOOKUP(B6,'[1]AD Structure'!$P:$U,6,0)</f>
        <v>45103</v>
      </c>
      <c r="G6" s="4">
        <v>44963</v>
      </c>
      <c r="H6" s="5"/>
      <c r="I6" s="5"/>
      <c r="J6" s="5"/>
      <c r="K6" s="5"/>
      <c r="L6" s="5"/>
      <c r="M6" s="5"/>
      <c r="N6" s="5"/>
      <c r="O6" s="5"/>
      <c r="P6" s="5">
        <v>565925</v>
      </c>
      <c r="Q6" s="5"/>
      <c r="R6" s="5"/>
      <c r="S6" s="5"/>
      <c r="T6" s="5"/>
      <c r="U6" s="5">
        <v>565925</v>
      </c>
      <c r="V6" s="12"/>
    </row>
    <row r="7" spans="1:22" x14ac:dyDescent="0.35">
      <c r="A7" s="1" t="s">
        <v>253</v>
      </c>
      <c r="B7" s="1" t="s">
        <v>652</v>
      </c>
      <c r="C7" s="1" t="s">
        <v>653</v>
      </c>
      <c r="D7" s="1" t="s">
        <v>232</v>
      </c>
      <c r="E7" s="1" t="s">
        <v>225</v>
      </c>
      <c r="F7" s="4">
        <f>VLOOKUP(B7,'[1]AD Structure'!$P:$U,6,0)</f>
        <v>45097</v>
      </c>
      <c r="G7" s="4">
        <v>44963</v>
      </c>
      <c r="H7" s="5"/>
      <c r="I7" s="5"/>
      <c r="J7" s="5"/>
      <c r="K7" s="5"/>
      <c r="L7" s="5"/>
      <c r="M7" s="5"/>
      <c r="N7" s="5"/>
      <c r="O7" s="5"/>
      <c r="P7" s="5">
        <v>332790</v>
      </c>
      <c r="Q7" s="5"/>
      <c r="R7" s="5"/>
      <c r="S7" s="5"/>
      <c r="T7" s="5"/>
      <c r="U7" s="5">
        <v>332790</v>
      </c>
      <c r="V7" s="12"/>
    </row>
    <row r="8" spans="1:22" x14ac:dyDescent="0.35">
      <c r="A8" s="1" t="s">
        <v>239</v>
      </c>
      <c r="B8" s="1" t="s">
        <v>556</v>
      </c>
      <c r="C8" s="1" t="s">
        <v>557</v>
      </c>
      <c r="D8" s="1" t="s">
        <v>232</v>
      </c>
      <c r="E8" s="1" t="s">
        <v>225</v>
      </c>
      <c r="F8" s="4">
        <f>VLOOKUP(B8,'[1]AD Structure'!$P:$U,6,0)</f>
        <v>45149</v>
      </c>
      <c r="G8" s="4">
        <v>44966</v>
      </c>
      <c r="H8" s="5"/>
      <c r="I8" s="5"/>
      <c r="J8" s="5"/>
      <c r="K8" s="5"/>
      <c r="L8" s="5"/>
      <c r="M8" s="5"/>
      <c r="N8" s="5"/>
      <c r="O8" s="5"/>
      <c r="P8" s="5"/>
      <c r="Q8" s="5">
        <v>375710</v>
      </c>
      <c r="R8" s="5"/>
      <c r="S8" s="5"/>
      <c r="T8" s="5"/>
      <c r="U8" s="5">
        <v>375710</v>
      </c>
      <c r="V8" s="12"/>
    </row>
    <row r="9" spans="1:22" x14ac:dyDescent="0.35">
      <c r="A9" s="1" t="s">
        <v>241</v>
      </c>
      <c r="B9" s="1" t="s">
        <v>597</v>
      </c>
      <c r="C9" s="1" t="s">
        <v>598</v>
      </c>
      <c r="D9" s="1" t="s">
        <v>232</v>
      </c>
      <c r="E9" s="1" t="s">
        <v>225</v>
      </c>
      <c r="F9" s="4">
        <f>VLOOKUP(B9,'[1]AD Structure'!$P:$U,6,0)</f>
        <v>45138</v>
      </c>
      <c r="G9" s="4">
        <v>44970</v>
      </c>
      <c r="H9" s="5"/>
      <c r="I9" s="5"/>
      <c r="J9" s="5"/>
      <c r="K9" s="5"/>
      <c r="L9" s="5"/>
      <c r="M9" s="5"/>
      <c r="N9" s="5"/>
      <c r="O9" s="5"/>
      <c r="P9" s="5"/>
      <c r="Q9" s="5">
        <v>386983.5</v>
      </c>
      <c r="R9" s="5"/>
      <c r="S9" s="5"/>
      <c r="T9" s="5"/>
      <c r="U9" s="5">
        <v>386983.5</v>
      </c>
      <c r="V9" s="12"/>
    </row>
    <row r="10" spans="1:22" x14ac:dyDescent="0.35">
      <c r="A10" s="1" t="s">
        <v>250</v>
      </c>
      <c r="B10" s="1" t="s">
        <v>423</v>
      </c>
      <c r="C10" s="1" t="s">
        <v>424</v>
      </c>
      <c r="D10" s="1" t="s">
        <v>232</v>
      </c>
      <c r="E10" s="1" t="s">
        <v>225</v>
      </c>
      <c r="F10" s="4">
        <f>VLOOKUP(B10,'[1]AD Structure'!$P:$U,6,0)</f>
        <v>45199</v>
      </c>
      <c r="G10" s="4">
        <v>44998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>
        <v>782092.80000000005</v>
      </c>
      <c r="S10" s="5"/>
      <c r="T10" s="5"/>
      <c r="U10" s="5">
        <v>782092.80000000005</v>
      </c>
      <c r="V10" s="12"/>
    </row>
    <row r="11" spans="1:22" x14ac:dyDescent="0.35">
      <c r="A11" s="1" t="s">
        <v>250</v>
      </c>
      <c r="B11" s="1" t="s">
        <v>433</v>
      </c>
      <c r="C11" s="1" t="s">
        <v>434</v>
      </c>
      <c r="D11" s="1" t="s">
        <v>232</v>
      </c>
      <c r="E11" s="1" t="s">
        <v>225</v>
      </c>
      <c r="F11" s="4">
        <f>VLOOKUP(B11,'[1]AD Structure'!$P:$U,6,0)</f>
        <v>45139</v>
      </c>
      <c r="G11" s="4">
        <v>45005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>
        <v>450963.20000000001</v>
      </c>
      <c r="S11" s="5"/>
      <c r="T11" s="5"/>
      <c r="U11" s="5">
        <v>450963.20000000001</v>
      </c>
      <c r="V11" s="12"/>
    </row>
    <row r="12" spans="1:22" x14ac:dyDescent="0.35">
      <c r="A12" s="1" t="s">
        <v>259</v>
      </c>
      <c r="B12" s="1" t="s">
        <v>637</v>
      </c>
      <c r="C12" s="1" t="s">
        <v>638</v>
      </c>
      <c r="D12" s="1" t="s">
        <v>232</v>
      </c>
      <c r="E12" s="1" t="s">
        <v>225</v>
      </c>
      <c r="F12" s="4">
        <f>VLOOKUP(B12,'[1]AD Structure'!$P:$U,6,0)</f>
        <v>45132</v>
      </c>
      <c r="G12" s="4">
        <v>45026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>
        <v>8278581.2000000002</v>
      </c>
      <c r="S12" s="5"/>
      <c r="T12" s="5"/>
      <c r="U12" s="5">
        <v>8278581.2000000002</v>
      </c>
      <c r="V12" s="12"/>
    </row>
    <row r="13" spans="1:22" x14ac:dyDescent="0.35">
      <c r="A13" s="1" t="s">
        <v>259</v>
      </c>
      <c r="B13" s="1" t="s">
        <v>65</v>
      </c>
      <c r="C13" s="1" t="s">
        <v>295</v>
      </c>
      <c r="D13" s="1" t="s">
        <v>227</v>
      </c>
      <c r="E13" s="1" t="s">
        <v>225</v>
      </c>
      <c r="F13" s="4">
        <f>VLOOKUP(B13,'[1]AD Structure'!$P:$U,6,0)</f>
        <v>45077</v>
      </c>
      <c r="G13" s="4">
        <v>44578</v>
      </c>
      <c r="H13" s="5"/>
      <c r="I13" s="5"/>
      <c r="J13" s="5"/>
      <c r="K13" s="5"/>
      <c r="L13" s="5">
        <v>10186913.160000002</v>
      </c>
      <c r="M13" s="5"/>
      <c r="N13" s="5"/>
      <c r="O13" s="5"/>
      <c r="P13" s="5"/>
      <c r="Q13" s="5"/>
      <c r="R13" s="5"/>
      <c r="S13" s="5"/>
      <c r="T13" s="5"/>
      <c r="U13" s="5">
        <v>10186913.160000002</v>
      </c>
      <c r="V13" s="12"/>
    </row>
    <row r="14" spans="1:22" x14ac:dyDescent="0.35">
      <c r="A14" s="1" t="s">
        <v>235</v>
      </c>
      <c r="B14" s="1" t="s">
        <v>62</v>
      </c>
      <c r="C14" s="1" t="s">
        <v>370</v>
      </c>
      <c r="D14" s="1" t="s">
        <v>227</v>
      </c>
      <c r="E14" s="1" t="s">
        <v>225</v>
      </c>
      <c r="F14" s="4">
        <f>VLOOKUP(B14,'[1]AD Structure'!$P:$U,6,0)</f>
        <v>44980</v>
      </c>
      <c r="G14" s="4">
        <v>44313</v>
      </c>
      <c r="H14" s="5"/>
      <c r="I14" s="5">
        <v>48355440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>
        <v>48355440</v>
      </c>
      <c r="V14" s="12"/>
    </row>
    <row r="15" spans="1:22" x14ac:dyDescent="0.35">
      <c r="A15" s="1" t="s">
        <v>241</v>
      </c>
      <c r="B15" s="1" t="s">
        <v>213</v>
      </c>
      <c r="C15" s="1" t="s">
        <v>379</v>
      </c>
      <c r="D15" s="1" t="s">
        <v>319</v>
      </c>
      <c r="E15" s="1" t="s">
        <v>225</v>
      </c>
      <c r="F15" s="4">
        <f>VLOOKUP(B15,'[1]AD Structure'!$P:$U,6,0)</f>
        <v>44897</v>
      </c>
      <c r="G15" s="4">
        <v>42653</v>
      </c>
      <c r="H15" s="5"/>
      <c r="I15" s="5">
        <v>2490320.7349999999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2490320.7349999999</v>
      </c>
      <c r="V15" s="12"/>
    </row>
    <row r="16" spans="1:22" x14ac:dyDescent="0.35">
      <c r="A16" s="1" t="s">
        <v>243</v>
      </c>
      <c r="B16" s="1" t="s">
        <v>58</v>
      </c>
      <c r="C16" s="1" t="s">
        <v>291</v>
      </c>
      <c r="D16" s="1" t="s">
        <v>232</v>
      </c>
      <c r="E16" s="1" t="s">
        <v>225</v>
      </c>
      <c r="F16" s="4">
        <f>VLOOKUP(B16,'[1]AD Structure'!$P:$U,6,0)</f>
        <v>44980</v>
      </c>
      <c r="G16" s="4">
        <v>44816</v>
      </c>
      <c r="H16" s="5"/>
      <c r="I16" s="5"/>
      <c r="J16" s="5"/>
      <c r="K16" s="5">
        <v>5476842</v>
      </c>
      <c r="L16" s="5">
        <v>10162126.800000001</v>
      </c>
      <c r="M16" s="5"/>
      <c r="N16" s="5"/>
      <c r="O16" s="5"/>
      <c r="P16" s="5"/>
      <c r="Q16" s="5"/>
      <c r="R16" s="5"/>
      <c r="S16" s="5"/>
      <c r="T16" s="5"/>
      <c r="U16" s="5">
        <v>15638968.800000001</v>
      </c>
      <c r="V16" s="12"/>
    </row>
    <row r="17" spans="1:22" x14ac:dyDescent="0.35">
      <c r="A17" s="1" t="s">
        <v>241</v>
      </c>
      <c r="B17" s="1" t="s">
        <v>221</v>
      </c>
      <c r="C17" s="1" t="s">
        <v>602</v>
      </c>
      <c r="D17" s="1" t="s">
        <v>234</v>
      </c>
      <c r="E17" s="1" t="s">
        <v>225</v>
      </c>
      <c r="F17" s="4">
        <f>VLOOKUP(B17,'[1]AD Structure'!$P:$U,6,0)</f>
        <v>45146</v>
      </c>
      <c r="G17" s="4">
        <v>44966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>
        <v>135043.28</v>
      </c>
      <c r="S17" s="5"/>
      <c r="T17" s="5"/>
      <c r="U17" s="5">
        <v>135043.28</v>
      </c>
      <c r="V17" s="12"/>
    </row>
    <row r="18" spans="1:22" x14ac:dyDescent="0.35">
      <c r="A18" s="1" t="s">
        <v>229</v>
      </c>
      <c r="B18" s="1" t="s">
        <v>8</v>
      </c>
      <c r="C18" s="1" t="s">
        <v>230</v>
      </c>
      <c r="D18" s="1" t="s">
        <v>227</v>
      </c>
      <c r="E18" s="1" t="s">
        <v>225</v>
      </c>
      <c r="F18" s="4">
        <f>VLOOKUP(B18,'[1]AD Structure'!$P:$U,6,0)</f>
        <v>45089</v>
      </c>
      <c r="G18" s="4">
        <v>43348</v>
      </c>
      <c r="H18" s="5"/>
      <c r="I18" s="5"/>
      <c r="J18" s="5"/>
      <c r="K18" s="5"/>
      <c r="L18" s="5">
        <v>5738168</v>
      </c>
      <c r="M18" s="5"/>
      <c r="N18" s="5"/>
      <c r="O18" s="5"/>
      <c r="P18" s="5"/>
      <c r="Q18" s="5"/>
      <c r="R18" s="5"/>
      <c r="S18" s="5"/>
      <c r="T18" s="5"/>
      <c r="U18" s="5">
        <v>5738168</v>
      </c>
      <c r="V18" s="12"/>
    </row>
    <row r="19" spans="1:22" x14ac:dyDescent="0.35">
      <c r="A19" s="1" t="s">
        <v>243</v>
      </c>
      <c r="B19" s="1" t="s">
        <v>66</v>
      </c>
      <c r="C19" s="1" t="s">
        <v>382</v>
      </c>
      <c r="D19" s="1" t="s">
        <v>232</v>
      </c>
      <c r="E19" s="1" t="s">
        <v>225</v>
      </c>
      <c r="F19" s="4">
        <f>VLOOKUP(B19,'[1]AD Structure'!$P:$U,6,0)</f>
        <v>45071</v>
      </c>
      <c r="G19" s="4">
        <v>43507</v>
      </c>
      <c r="H19" s="5">
        <v>1204147.2</v>
      </c>
      <c r="I19" s="5">
        <v>4279634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5483781.2000000002</v>
      </c>
      <c r="V19" s="12"/>
    </row>
    <row r="20" spans="1:22" x14ac:dyDescent="0.35">
      <c r="A20" s="1" t="s">
        <v>229</v>
      </c>
      <c r="B20" s="1" t="s">
        <v>68</v>
      </c>
      <c r="C20" s="1" t="s">
        <v>296</v>
      </c>
      <c r="D20" s="1" t="s">
        <v>227</v>
      </c>
      <c r="E20" s="1" t="s">
        <v>225</v>
      </c>
      <c r="F20" s="4">
        <f>VLOOKUP(B20,'[1]AD Structure'!$P:$U,6,0)</f>
        <v>45096</v>
      </c>
      <c r="G20" s="4">
        <v>43724</v>
      </c>
      <c r="H20" s="5"/>
      <c r="I20" s="5">
        <v>1357416</v>
      </c>
      <c r="J20" s="5">
        <v>5711408.8499999996</v>
      </c>
      <c r="K20" s="5">
        <v>11574084.060000001</v>
      </c>
      <c r="L20" s="5">
        <v>4826788.8</v>
      </c>
      <c r="M20" s="5"/>
      <c r="N20" s="5"/>
      <c r="O20" s="5"/>
      <c r="P20" s="5"/>
      <c r="Q20" s="5"/>
      <c r="R20" s="5"/>
      <c r="S20" s="5"/>
      <c r="T20" s="5"/>
      <c r="U20" s="5">
        <v>23469697.710000001</v>
      </c>
      <c r="V20" s="12"/>
    </row>
    <row r="21" spans="1:22" x14ac:dyDescent="0.35">
      <c r="A21" s="1" t="s">
        <v>235</v>
      </c>
      <c r="B21" s="1" t="s">
        <v>12</v>
      </c>
      <c r="C21" s="1" t="s">
        <v>238</v>
      </c>
      <c r="D21" s="1" t="s">
        <v>227</v>
      </c>
      <c r="E21" s="1" t="s">
        <v>225</v>
      </c>
      <c r="F21" s="4">
        <f>VLOOKUP(B21,'[1]AD Structure'!$P:$U,6,0)</f>
        <v>44995</v>
      </c>
      <c r="G21" s="4">
        <v>43922</v>
      </c>
      <c r="H21" s="5">
        <v>10736239.5</v>
      </c>
      <c r="I21" s="5">
        <v>14288477.039999999</v>
      </c>
      <c r="J21" s="5"/>
      <c r="K21" s="5">
        <v>4620567.9000000004</v>
      </c>
      <c r="L21" s="5">
        <v>2414702</v>
      </c>
      <c r="M21" s="5"/>
      <c r="N21" s="5"/>
      <c r="O21" s="5"/>
      <c r="P21" s="5"/>
      <c r="Q21" s="5"/>
      <c r="R21" s="5"/>
      <c r="S21" s="5"/>
      <c r="T21" s="5"/>
      <c r="U21" s="5">
        <v>32059986.439999998</v>
      </c>
      <c r="V21" s="12"/>
    </row>
    <row r="22" spans="1:22" x14ac:dyDescent="0.35">
      <c r="A22" s="1" t="s">
        <v>241</v>
      </c>
      <c r="B22" s="1" t="s">
        <v>14</v>
      </c>
      <c r="C22" s="1" t="s">
        <v>242</v>
      </c>
      <c r="D22" s="1" t="s">
        <v>232</v>
      </c>
      <c r="E22" s="1" t="s">
        <v>225</v>
      </c>
      <c r="F22" s="4">
        <f>VLOOKUP(B22,'[1]AD Structure'!$P:$U,6,0)</f>
        <v>45093</v>
      </c>
      <c r="G22" s="4">
        <v>43992</v>
      </c>
      <c r="H22" s="5"/>
      <c r="I22" s="5">
        <v>1413272</v>
      </c>
      <c r="J22" s="5"/>
      <c r="K22" s="5"/>
      <c r="L22" s="5">
        <v>2141628</v>
      </c>
      <c r="M22" s="5"/>
      <c r="N22" s="5"/>
      <c r="O22" s="5"/>
      <c r="P22" s="5"/>
      <c r="Q22" s="5"/>
      <c r="R22" s="5"/>
      <c r="S22" s="5"/>
      <c r="T22" s="5"/>
      <c r="U22" s="5">
        <v>3554900</v>
      </c>
      <c r="V22" s="12"/>
    </row>
    <row r="23" spans="1:22" x14ac:dyDescent="0.35">
      <c r="A23" s="1" t="s">
        <v>243</v>
      </c>
      <c r="B23" s="1" t="s">
        <v>185</v>
      </c>
      <c r="C23" s="1" t="s">
        <v>342</v>
      </c>
      <c r="D23" s="1" t="s">
        <v>234</v>
      </c>
      <c r="E23" s="1" t="s">
        <v>225</v>
      </c>
      <c r="F23" s="4">
        <f>VLOOKUP(B23,'[1]AD Structure'!$P:$U,6,0)</f>
        <v>44972</v>
      </c>
      <c r="G23" s="4">
        <v>43997</v>
      </c>
      <c r="H23" s="5"/>
      <c r="I23" s="5"/>
      <c r="J23" s="5"/>
      <c r="K23" s="5"/>
      <c r="L23" s="5">
        <v>925078.56</v>
      </c>
      <c r="M23" s="5"/>
      <c r="N23" s="5"/>
      <c r="O23" s="5"/>
      <c r="P23" s="5"/>
      <c r="Q23" s="5"/>
      <c r="R23" s="5"/>
      <c r="S23" s="5"/>
      <c r="T23" s="5"/>
      <c r="U23" s="5">
        <v>925078.56</v>
      </c>
      <c r="V23" s="12"/>
    </row>
    <row r="24" spans="1:22" x14ac:dyDescent="0.35">
      <c r="A24" s="1" t="s">
        <v>229</v>
      </c>
      <c r="B24" s="1" t="s">
        <v>189</v>
      </c>
      <c r="C24" s="1" t="s">
        <v>346</v>
      </c>
      <c r="D24" s="1" t="s">
        <v>237</v>
      </c>
      <c r="E24" s="1" t="s">
        <v>225</v>
      </c>
      <c r="F24" s="4">
        <f>VLOOKUP(B24,'[1]AD Structure'!$P:$U,6,0)</f>
        <v>45159</v>
      </c>
      <c r="G24" s="4">
        <v>44844</v>
      </c>
      <c r="H24" s="5"/>
      <c r="I24" s="5"/>
      <c r="J24" s="5"/>
      <c r="K24" s="5"/>
      <c r="L24" s="5">
        <v>389059</v>
      </c>
      <c r="M24" s="5"/>
      <c r="N24" s="5"/>
      <c r="O24" s="5">
        <v>1706137.4</v>
      </c>
      <c r="P24" s="5"/>
      <c r="Q24" s="5"/>
      <c r="R24" s="5">
        <v>2630322</v>
      </c>
      <c r="S24" s="5"/>
      <c r="T24" s="5"/>
      <c r="U24" s="5">
        <v>4725518.4000000004</v>
      </c>
      <c r="V24" s="12"/>
    </row>
    <row r="25" spans="1:22" x14ac:dyDescent="0.35">
      <c r="A25" s="1" t="s">
        <v>229</v>
      </c>
      <c r="B25" s="1" t="s">
        <v>69</v>
      </c>
      <c r="C25" s="1" t="s">
        <v>350</v>
      </c>
      <c r="D25" s="1" t="s">
        <v>232</v>
      </c>
      <c r="E25" s="1" t="s">
        <v>225</v>
      </c>
      <c r="F25" s="4">
        <f>VLOOKUP(B25,'[1]AD Structure'!$P:$U,6,0)</f>
        <v>44991</v>
      </c>
      <c r="G25" s="4">
        <v>44004</v>
      </c>
      <c r="H25" s="5"/>
      <c r="I25" s="5">
        <v>3867259.2</v>
      </c>
      <c r="J25" s="5"/>
      <c r="K25" s="5">
        <v>10567691.4</v>
      </c>
      <c r="L25" s="5"/>
      <c r="M25" s="5"/>
      <c r="N25" s="5"/>
      <c r="O25" s="5"/>
      <c r="P25" s="5"/>
      <c r="Q25" s="5"/>
      <c r="R25" s="5"/>
      <c r="S25" s="5"/>
      <c r="T25" s="5"/>
      <c r="U25" s="5">
        <v>14434950.600000001</v>
      </c>
      <c r="V25" s="12"/>
    </row>
    <row r="26" spans="1:22" x14ac:dyDescent="0.35">
      <c r="A26" s="1" t="s">
        <v>222</v>
      </c>
      <c r="B26" s="1" t="s">
        <v>220</v>
      </c>
      <c r="C26" s="1" t="s">
        <v>394</v>
      </c>
      <c r="D26" s="1" t="s">
        <v>232</v>
      </c>
      <c r="E26" s="1" t="s">
        <v>225</v>
      </c>
      <c r="F26" s="4">
        <f>VLOOKUP(B26,'[1]AD Structure'!$P:$U,6,0)</f>
        <v>44812</v>
      </c>
      <c r="G26" s="4">
        <v>44013</v>
      </c>
      <c r="H26" s="5">
        <v>1001979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1001979</v>
      </c>
      <c r="V26" s="12"/>
    </row>
    <row r="27" spans="1:22" x14ac:dyDescent="0.35">
      <c r="A27" s="1" t="s">
        <v>222</v>
      </c>
      <c r="B27" s="1" t="s">
        <v>20</v>
      </c>
      <c r="C27" s="1" t="s">
        <v>249</v>
      </c>
      <c r="D27" s="1" t="s">
        <v>227</v>
      </c>
      <c r="E27" s="1" t="s">
        <v>225</v>
      </c>
      <c r="F27" s="4">
        <f>VLOOKUP(B27,'[1]AD Structure'!$P:$U,6,0)</f>
        <v>45005</v>
      </c>
      <c r="G27" s="4">
        <v>44767</v>
      </c>
      <c r="H27" s="5"/>
      <c r="I27" s="5"/>
      <c r="J27" s="5">
        <v>399437.5</v>
      </c>
      <c r="K27" s="5"/>
      <c r="L27" s="5">
        <v>1216504</v>
      </c>
      <c r="M27" s="5"/>
      <c r="N27" s="5"/>
      <c r="O27" s="5"/>
      <c r="P27" s="5"/>
      <c r="Q27" s="5"/>
      <c r="R27" s="5"/>
      <c r="S27" s="5"/>
      <c r="T27" s="5"/>
      <c r="U27" s="5">
        <v>1615941.5</v>
      </c>
      <c r="V27" s="12"/>
    </row>
    <row r="28" spans="1:22" x14ac:dyDescent="0.35">
      <c r="A28" s="1" t="s">
        <v>241</v>
      </c>
      <c r="B28" s="1" t="s">
        <v>180</v>
      </c>
      <c r="C28" s="1" t="s">
        <v>337</v>
      </c>
      <c r="D28" s="1" t="s">
        <v>237</v>
      </c>
      <c r="E28" s="1" t="s">
        <v>225</v>
      </c>
      <c r="F28" s="4">
        <f>VLOOKUP(B28,'[1]AD Structure'!$P:$U,6,0)</f>
        <v>44994</v>
      </c>
      <c r="G28" s="4">
        <v>44025</v>
      </c>
      <c r="H28" s="5"/>
      <c r="I28" s="5">
        <v>23887437.079999998</v>
      </c>
      <c r="J28" s="5"/>
      <c r="K28" s="5"/>
      <c r="L28" s="5">
        <v>1789806.9</v>
      </c>
      <c r="M28" s="5"/>
      <c r="N28" s="5"/>
      <c r="O28" s="5"/>
      <c r="P28" s="5"/>
      <c r="Q28" s="5"/>
      <c r="R28" s="5"/>
      <c r="S28" s="5"/>
      <c r="T28" s="5"/>
      <c r="U28" s="5">
        <v>25677243.979999997</v>
      </c>
      <c r="V28" s="12"/>
    </row>
    <row r="29" spans="1:22" x14ac:dyDescent="0.35">
      <c r="A29" s="1" t="s">
        <v>235</v>
      </c>
      <c r="B29" s="1" t="s">
        <v>181</v>
      </c>
      <c r="C29" s="1" t="s">
        <v>338</v>
      </c>
      <c r="D29" s="1" t="s">
        <v>234</v>
      </c>
      <c r="E29" s="1" t="s">
        <v>225</v>
      </c>
      <c r="F29" s="4">
        <f>VLOOKUP(B29,'[1]AD Structure'!$P:$U,6,0)</f>
        <v>45089</v>
      </c>
      <c r="G29" s="4">
        <v>44844</v>
      </c>
      <c r="H29" s="5"/>
      <c r="I29" s="5"/>
      <c r="J29" s="5"/>
      <c r="K29" s="5"/>
      <c r="L29" s="5">
        <v>1698776.96</v>
      </c>
      <c r="M29" s="5"/>
      <c r="N29" s="5"/>
      <c r="O29" s="5">
        <v>1447253.92</v>
      </c>
      <c r="P29" s="5"/>
      <c r="Q29" s="5"/>
      <c r="R29" s="5"/>
      <c r="S29" s="5"/>
      <c r="T29" s="5"/>
      <c r="U29" s="5">
        <v>3146030.88</v>
      </c>
      <c r="V29" s="12"/>
    </row>
    <row r="30" spans="1:22" x14ac:dyDescent="0.35">
      <c r="A30" s="1" t="s">
        <v>229</v>
      </c>
      <c r="B30" s="1" t="s">
        <v>70</v>
      </c>
      <c r="C30" s="1" t="s">
        <v>369</v>
      </c>
      <c r="D30" s="1" t="s">
        <v>232</v>
      </c>
      <c r="E30" s="1" t="s">
        <v>225</v>
      </c>
      <c r="F30" s="4">
        <f>VLOOKUP(B30,'[1]AD Structure'!$P:$U,6,0)</f>
        <v>45137</v>
      </c>
      <c r="G30" s="4">
        <v>44844</v>
      </c>
      <c r="H30" s="5"/>
      <c r="I30" s="5"/>
      <c r="J30" s="5">
        <v>699099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699099</v>
      </c>
      <c r="V30" s="12"/>
    </row>
    <row r="31" spans="1:22" x14ac:dyDescent="0.35">
      <c r="A31" s="1" t="s">
        <v>257</v>
      </c>
      <c r="B31" s="1" t="s">
        <v>71</v>
      </c>
      <c r="C31" s="1" t="s">
        <v>297</v>
      </c>
      <c r="D31" s="1" t="s">
        <v>227</v>
      </c>
      <c r="E31" s="1" t="s">
        <v>225</v>
      </c>
      <c r="F31" s="4">
        <f>VLOOKUP(B31,'[1]AD Structure'!$P:$U,6,0)</f>
        <v>45045</v>
      </c>
      <c r="G31" s="4">
        <v>44510</v>
      </c>
      <c r="H31" s="5"/>
      <c r="I31" s="5"/>
      <c r="J31" s="5">
        <v>11955401.515000001</v>
      </c>
      <c r="K31" s="5"/>
      <c r="L31" s="5">
        <v>11458828.079999998</v>
      </c>
      <c r="M31" s="5"/>
      <c r="N31" s="5"/>
      <c r="O31" s="5"/>
      <c r="P31" s="5"/>
      <c r="Q31" s="5"/>
      <c r="R31" s="5"/>
      <c r="S31" s="5"/>
      <c r="T31" s="5"/>
      <c r="U31" s="5">
        <v>23414229.594999999</v>
      </c>
      <c r="V31" s="12"/>
    </row>
    <row r="32" spans="1:22" x14ac:dyDescent="0.35">
      <c r="A32" s="1" t="s">
        <v>241</v>
      </c>
      <c r="B32" s="1" t="s">
        <v>72</v>
      </c>
      <c r="C32" s="1" t="s">
        <v>378</v>
      </c>
      <c r="D32" s="1" t="s">
        <v>232</v>
      </c>
      <c r="E32" s="1" t="s">
        <v>225</v>
      </c>
      <c r="F32" s="4">
        <f>VLOOKUP(B32,'[1]AD Structure'!$P:$U,6,0)</f>
        <v>44937</v>
      </c>
      <c r="G32" s="4">
        <v>44755</v>
      </c>
      <c r="H32" s="5"/>
      <c r="I32" s="5">
        <v>300010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300010</v>
      </c>
      <c r="V32" s="12"/>
    </row>
    <row r="33" spans="1:22" x14ac:dyDescent="0.35">
      <c r="A33" s="1" t="s">
        <v>257</v>
      </c>
      <c r="B33" s="1" t="s">
        <v>73</v>
      </c>
      <c r="C33" s="1" t="s">
        <v>298</v>
      </c>
      <c r="D33" s="1" t="s">
        <v>227</v>
      </c>
      <c r="E33" s="1" t="s">
        <v>225</v>
      </c>
      <c r="F33" s="4">
        <f>VLOOKUP(B33,'[1]AD Structure'!$P:$U,6,0)</f>
        <v>45142</v>
      </c>
      <c r="G33" s="4">
        <v>44081</v>
      </c>
      <c r="H33" s="5">
        <v>10255074</v>
      </c>
      <c r="I33" s="5">
        <v>36985956.215000004</v>
      </c>
      <c r="J33" s="5"/>
      <c r="K33" s="5">
        <v>4656656.55</v>
      </c>
      <c r="L33" s="5">
        <v>26988701</v>
      </c>
      <c r="M33" s="5"/>
      <c r="N33" s="5"/>
      <c r="O33" s="5"/>
      <c r="P33" s="5"/>
      <c r="Q33" s="5">
        <v>822991.5</v>
      </c>
      <c r="R33" s="5"/>
      <c r="S33" s="5"/>
      <c r="T33" s="5"/>
      <c r="U33" s="5">
        <v>79709379.265000001</v>
      </c>
      <c r="V33" s="12"/>
    </row>
    <row r="34" spans="1:22" x14ac:dyDescent="0.35">
      <c r="A34" s="1" t="s">
        <v>243</v>
      </c>
      <c r="B34" s="1" t="s">
        <v>34</v>
      </c>
      <c r="C34" s="1" t="s">
        <v>267</v>
      </c>
      <c r="D34" s="1" t="s">
        <v>232</v>
      </c>
      <c r="E34" s="1" t="s">
        <v>225</v>
      </c>
      <c r="F34" s="4">
        <f>VLOOKUP(B34,'[1]AD Structure'!$P:$U,6,0)</f>
        <v>45161</v>
      </c>
      <c r="G34" s="4">
        <v>44889</v>
      </c>
      <c r="H34" s="5"/>
      <c r="I34" s="5"/>
      <c r="J34" s="5"/>
      <c r="K34" s="5"/>
      <c r="L34" s="5">
        <v>43210</v>
      </c>
      <c r="M34" s="5"/>
      <c r="N34" s="5"/>
      <c r="O34" s="5"/>
      <c r="P34" s="5"/>
      <c r="Q34" s="5"/>
      <c r="R34" s="5"/>
      <c r="S34" s="5"/>
      <c r="T34" s="5"/>
      <c r="U34" s="5">
        <v>43210</v>
      </c>
      <c r="V34" s="12"/>
    </row>
    <row r="35" spans="1:22" x14ac:dyDescent="0.35">
      <c r="A35" s="1" t="s">
        <v>239</v>
      </c>
      <c r="B35" s="1" t="s">
        <v>74</v>
      </c>
      <c r="C35" s="1" t="s">
        <v>299</v>
      </c>
      <c r="D35" s="1" t="s">
        <v>232</v>
      </c>
      <c r="E35" s="1" t="s">
        <v>225</v>
      </c>
      <c r="F35" s="4">
        <f>VLOOKUP(B35,'[1]AD Structure'!$P:$U,6,0)</f>
        <v>44993</v>
      </c>
      <c r="G35" s="4">
        <v>44571</v>
      </c>
      <c r="H35" s="5"/>
      <c r="I35" s="5">
        <v>2006010</v>
      </c>
      <c r="J35" s="5"/>
      <c r="K35" s="5"/>
      <c r="L35" s="5">
        <v>11278524.600000001</v>
      </c>
      <c r="M35" s="5"/>
      <c r="N35" s="5"/>
      <c r="O35" s="5"/>
      <c r="P35" s="5"/>
      <c r="Q35" s="5"/>
      <c r="R35" s="5"/>
      <c r="S35" s="5"/>
      <c r="T35" s="5"/>
      <c r="U35" s="5">
        <v>13284534.600000001</v>
      </c>
      <c r="V35" s="12"/>
    </row>
    <row r="36" spans="1:22" x14ac:dyDescent="0.35">
      <c r="A36" s="1" t="s">
        <v>239</v>
      </c>
      <c r="B36" s="1" t="s">
        <v>75</v>
      </c>
      <c r="C36" s="1" t="s">
        <v>300</v>
      </c>
      <c r="D36" s="1" t="s">
        <v>232</v>
      </c>
      <c r="E36" s="1" t="s">
        <v>225</v>
      </c>
      <c r="F36" s="4">
        <f>VLOOKUP(B36,'[1]AD Structure'!$P:$U,6,0)</f>
        <v>45166</v>
      </c>
      <c r="G36" s="4">
        <v>44099</v>
      </c>
      <c r="H36" s="5"/>
      <c r="I36" s="5"/>
      <c r="J36" s="5"/>
      <c r="K36" s="5"/>
      <c r="L36" s="5">
        <v>12165909</v>
      </c>
      <c r="M36" s="5"/>
      <c r="N36" s="5"/>
      <c r="O36" s="5"/>
      <c r="P36" s="5"/>
      <c r="Q36" s="5"/>
      <c r="R36" s="5"/>
      <c r="S36" s="5"/>
      <c r="T36" s="5"/>
      <c r="U36" s="5">
        <v>12165909</v>
      </c>
      <c r="V36" s="12"/>
    </row>
    <row r="37" spans="1:22" x14ac:dyDescent="0.35">
      <c r="A37" s="1" t="s">
        <v>229</v>
      </c>
      <c r="B37" s="1" t="s">
        <v>214</v>
      </c>
      <c r="C37" s="1" t="s">
        <v>380</v>
      </c>
      <c r="D37" s="1" t="s">
        <v>234</v>
      </c>
      <c r="E37" s="1" t="s">
        <v>225</v>
      </c>
      <c r="F37" s="4">
        <f>VLOOKUP(B37,'[1]AD Structure'!$P:$U,6,0)</f>
        <v>44859</v>
      </c>
      <c r="G37" s="4">
        <v>44146</v>
      </c>
      <c r="H37" s="5"/>
      <c r="I37" s="5">
        <v>301353.59999999998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>
        <v>301353.59999999998</v>
      </c>
      <c r="V37" s="12"/>
    </row>
    <row r="38" spans="1:22" x14ac:dyDescent="0.35">
      <c r="A38" s="1" t="s">
        <v>241</v>
      </c>
      <c r="B38" s="1" t="s">
        <v>76</v>
      </c>
      <c r="C38" s="1" t="s">
        <v>395</v>
      </c>
      <c r="D38" s="1" t="s">
        <v>227</v>
      </c>
      <c r="E38" s="1" t="s">
        <v>225</v>
      </c>
      <c r="F38" s="4">
        <f>VLOOKUP(B38,'[1]AD Structure'!$P:$U,6,0)</f>
        <v>45054</v>
      </c>
      <c r="G38" s="4">
        <v>44194</v>
      </c>
      <c r="H38" s="5">
        <v>4960944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>
        <v>4960944</v>
      </c>
      <c r="V38" s="12"/>
    </row>
    <row r="39" spans="1:22" x14ac:dyDescent="0.35">
      <c r="A39" s="1" t="s">
        <v>239</v>
      </c>
      <c r="B39" s="1" t="s">
        <v>13</v>
      </c>
      <c r="C39" s="1" t="s">
        <v>240</v>
      </c>
      <c r="D39" s="1" t="s">
        <v>232</v>
      </c>
      <c r="E39" s="1" t="s">
        <v>225</v>
      </c>
      <c r="F39" s="4">
        <f>VLOOKUP(B39,'[1]AD Structure'!$P:$U,6,0)</f>
        <v>45176</v>
      </c>
      <c r="G39" s="4">
        <v>44204</v>
      </c>
      <c r="H39" s="5">
        <v>1921547.4</v>
      </c>
      <c r="I39" s="5">
        <v>3637116.8</v>
      </c>
      <c r="J39" s="5"/>
      <c r="K39" s="5"/>
      <c r="L39" s="5">
        <v>2367540</v>
      </c>
      <c r="M39" s="5">
        <v>1111268.52</v>
      </c>
      <c r="N39" s="5"/>
      <c r="O39" s="5">
        <v>3874968</v>
      </c>
      <c r="P39" s="5">
        <v>6429922.5600000005</v>
      </c>
      <c r="Q39" s="5"/>
      <c r="R39" s="5">
        <v>1931432</v>
      </c>
      <c r="S39" s="5"/>
      <c r="T39" s="5"/>
      <c r="U39" s="5">
        <v>21273795.280000001</v>
      </c>
      <c r="V39" s="12"/>
    </row>
    <row r="40" spans="1:22" x14ac:dyDescent="0.35">
      <c r="A40" s="1" t="s">
        <v>229</v>
      </c>
      <c r="B40" s="1" t="s">
        <v>78</v>
      </c>
      <c r="C40" s="1" t="s">
        <v>301</v>
      </c>
      <c r="D40" s="1" t="s">
        <v>232</v>
      </c>
      <c r="E40" s="1" t="s">
        <v>225</v>
      </c>
      <c r="F40" s="4">
        <f>VLOOKUP(B40,'[1]AD Structure'!$P:$U,6,0)</f>
        <v>45016</v>
      </c>
      <c r="G40" s="4">
        <v>44207</v>
      </c>
      <c r="H40" s="5"/>
      <c r="I40" s="5"/>
      <c r="J40" s="5"/>
      <c r="K40" s="5"/>
      <c r="L40" s="5">
        <v>11014899</v>
      </c>
      <c r="M40" s="5"/>
      <c r="N40" s="5"/>
      <c r="O40" s="5"/>
      <c r="P40" s="5"/>
      <c r="Q40" s="5"/>
      <c r="R40" s="5"/>
      <c r="S40" s="5"/>
      <c r="T40" s="5"/>
      <c r="U40" s="5">
        <v>11014899</v>
      </c>
      <c r="V40" s="12"/>
    </row>
    <row r="41" spans="1:22" x14ac:dyDescent="0.35">
      <c r="A41" s="1" t="s">
        <v>222</v>
      </c>
      <c r="B41" s="1" t="s">
        <v>80</v>
      </c>
      <c r="C41" s="1" t="s">
        <v>360</v>
      </c>
      <c r="D41" s="1" t="s">
        <v>227</v>
      </c>
      <c r="E41" s="1" t="s">
        <v>225</v>
      </c>
      <c r="F41" s="4">
        <f>VLOOKUP(B41,'[1]AD Structure'!$P:$U,6,0)</f>
        <v>44982</v>
      </c>
      <c r="G41" s="4">
        <v>44224</v>
      </c>
      <c r="H41" s="5">
        <v>7982544.5999999996</v>
      </c>
      <c r="I41" s="5">
        <v>22685191.199999999</v>
      </c>
      <c r="J41" s="5">
        <v>5789424</v>
      </c>
      <c r="K41" s="5">
        <v>917445.30000000028</v>
      </c>
      <c r="L41" s="5"/>
      <c r="M41" s="5"/>
      <c r="N41" s="5"/>
      <c r="O41" s="5"/>
      <c r="P41" s="5"/>
      <c r="Q41" s="5"/>
      <c r="R41" s="5"/>
      <c r="S41" s="5"/>
      <c r="T41" s="5"/>
      <c r="U41" s="5">
        <v>37374605.099999994</v>
      </c>
      <c r="V41" s="12"/>
    </row>
    <row r="42" spans="1:22" x14ac:dyDescent="0.35">
      <c r="A42" s="1" t="s">
        <v>253</v>
      </c>
      <c r="B42" s="1" t="s">
        <v>187</v>
      </c>
      <c r="C42" s="1" t="s">
        <v>344</v>
      </c>
      <c r="D42" s="1" t="s">
        <v>234</v>
      </c>
      <c r="E42" s="1" t="s">
        <v>225</v>
      </c>
      <c r="F42" s="4">
        <f>VLOOKUP(B42,'[1]AD Structure'!$P:$U,6,0)</f>
        <v>45027</v>
      </c>
      <c r="G42" s="4">
        <v>44249</v>
      </c>
      <c r="H42" s="5"/>
      <c r="I42" s="5">
        <v>634979.19999999995</v>
      </c>
      <c r="J42" s="5"/>
      <c r="K42" s="5"/>
      <c r="L42" s="5">
        <v>521303.6</v>
      </c>
      <c r="M42" s="5"/>
      <c r="N42" s="5"/>
      <c r="O42" s="5">
        <v>882537.28</v>
      </c>
      <c r="P42" s="5"/>
      <c r="Q42" s="5"/>
      <c r="R42" s="5"/>
      <c r="S42" s="5"/>
      <c r="T42" s="5"/>
      <c r="U42" s="5">
        <v>2038820.0799999998</v>
      </c>
      <c r="V42" s="12"/>
    </row>
    <row r="43" spans="1:22" x14ac:dyDescent="0.35">
      <c r="A43" s="1" t="s">
        <v>241</v>
      </c>
      <c r="B43" s="1" t="s">
        <v>55</v>
      </c>
      <c r="C43" s="1" t="s">
        <v>288</v>
      </c>
      <c r="D43" s="1" t="s">
        <v>227</v>
      </c>
      <c r="E43" s="1" t="s">
        <v>225</v>
      </c>
      <c r="F43" s="4">
        <f>VLOOKUP(B43,'[1]AD Structure'!$P:$U,6,0)</f>
        <v>44993</v>
      </c>
      <c r="G43" s="4">
        <v>44274</v>
      </c>
      <c r="H43" s="5"/>
      <c r="I43" s="5">
        <v>47945868</v>
      </c>
      <c r="J43" s="5">
        <v>10102335.600000001</v>
      </c>
      <c r="K43" s="5">
        <v>9535631.6999999993</v>
      </c>
      <c r="L43" s="5">
        <v>19690561.031999998</v>
      </c>
      <c r="M43" s="5"/>
      <c r="N43" s="5"/>
      <c r="O43" s="5"/>
      <c r="P43" s="5"/>
      <c r="Q43" s="5"/>
      <c r="R43" s="5"/>
      <c r="S43" s="5"/>
      <c r="T43" s="5"/>
      <c r="U43" s="5">
        <v>87274396.331999987</v>
      </c>
      <c r="V43" s="12"/>
    </row>
    <row r="44" spans="1:22" x14ac:dyDescent="0.35">
      <c r="A44" s="1" t="s">
        <v>239</v>
      </c>
      <c r="B44" s="1" t="s">
        <v>48</v>
      </c>
      <c r="C44" s="1" t="s">
        <v>281</v>
      </c>
      <c r="D44" s="1" t="s">
        <v>227</v>
      </c>
      <c r="E44" s="1" t="s">
        <v>225</v>
      </c>
      <c r="F44" s="4">
        <f>VLOOKUP(B44,'[1]AD Structure'!$P:$U,6,0)</f>
        <v>45107</v>
      </c>
      <c r="G44" s="4">
        <v>44287</v>
      </c>
      <c r="H44" s="5"/>
      <c r="I44" s="5"/>
      <c r="J44" s="5"/>
      <c r="K44" s="5">
        <v>10058296.5</v>
      </c>
      <c r="L44" s="5">
        <v>105945828.675</v>
      </c>
      <c r="M44" s="5"/>
      <c r="N44" s="5"/>
      <c r="O44" s="5"/>
      <c r="P44" s="5"/>
      <c r="Q44" s="5">
        <v>11081385</v>
      </c>
      <c r="R44" s="5"/>
      <c r="S44" s="5"/>
      <c r="T44" s="5"/>
      <c r="U44" s="5">
        <v>127085510.175</v>
      </c>
      <c r="V44" s="12"/>
    </row>
    <row r="45" spans="1:22" x14ac:dyDescent="0.35">
      <c r="A45" s="1" t="s">
        <v>222</v>
      </c>
      <c r="B45" s="1" t="s">
        <v>6</v>
      </c>
      <c r="C45" s="1" t="s">
        <v>223</v>
      </c>
      <c r="D45" s="1" t="s">
        <v>224</v>
      </c>
      <c r="E45" s="1" t="s">
        <v>225</v>
      </c>
      <c r="F45" s="4">
        <f>VLOOKUP(B45,'[1]AD Structure'!$P:$U,6,0)</f>
        <v>45163</v>
      </c>
      <c r="G45" s="4">
        <v>44351</v>
      </c>
      <c r="H45" s="5"/>
      <c r="I45" s="5">
        <v>1197831.3600000001</v>
      </c>
      <c r="J45" s="5">
        <v>7237264.7999999998</v>
      </c>
      <c r="K45" s="5"/>
      <c r="L45" s="5">
        <v>11528734.140000001</v>
      </c>
      <c r="M45" s="5"/>
      <c r="N45" s="5"/>
      <c r="O45" s="5">
        <v>743042.46</v>
      </c>
      <c r="P45" s="5"/>
      <c r="Q45" s="5"/>
      <c r="R45" s="5"/>
      <c r="S45" s="5"/>
      <c r="T45" s="5"/>
      <c r="U45" s="5">
        <v>20706872.760000002</v>
      </c>
      <c r="V45" s="12"/>
    </row>
    <row r="46" spans="1:22" x14ac:dyDescent="0.35">
      <c r="A46" s="1" t="s">
        <v>222</v>
      </c>
      <c r="B46" s="1" t="s">
        <v>84</v>
      </c>
      <c r="C46" s="1" t="s">
        <v>371</v>
      </c>
      <c r="D46" s="1" t="s">
        <v>232</v>
      </c>
      <c r="E46" s="1" t="s">
        <v>225</v>
      </c>
      <c r="F46" s="4">
        <f>VLOOKUP(B46,'[1]AD Structure'!$P:$U,6,0)</f>
        <v>45163</v>
      </c>
      <c r="G46" s="4">
        <v>44351</v>
      </c>
      <c r="H46" s="5">
        <v>3843135</v>
      </c>
      <c r="I46" s="5">
        <v>8352962.0999999996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>
        <v>12196097.1</v>
      </c>
      <c r="V46" s="12"/>
    </row>
    <row r="47" spans="1:22" x14ac:dyDescent="0.35">
      <c r="A47" s="1" t="s">
        <v>229</v>
      </c>
      <c r="B47" s="1" t="s">
        <v>85</v>
      </c>
      <c r="C47" s="1" t="s">
        <v>362</v>
      </c>
      <c r="D47" s="1" t="s">
        <v>232</v>
      </c>
      <c r="E47" s="1" t="s">
        <v>225</v>
      </c>
      <c r="F47" s="4">
        <f>VLOOKUP(B47,'[1]AD Structure'!$P:$U,6,0)</f>
        <v>45016</v>
      </c>
      <c r="G47" s="4">
        <v>44351</v>
      </c>
      <c r="H47" s="5"/>
      <c r="I47" s="5">
        <v>18754632</v>
      </c>
      <c r="J47" s="5">
        <v>18610925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37365557</v>
      </c>
      <c r="V47" s="12"/>
    </row>
    <row r="48" spans="1:22" x14ac:dyDescent="0.35">
      <c r="A48" s="1" t="s">
        <v>259</v>
      </c>
      <c r="B48" s="1" t="s">
        <v>86</v>
      </c>
      <c r="C48" s="1" t="s">
        <v>304</v>
      </c>
      <c r="D48" s="1" t="s">
        <v>227</v>
      </c>
      <c r="E48" s="1" t="s">
        <v>225</v>
      </c>
      <c r="F48" s="4">
        <f>VLOOKUP(B48,'[1]AD Structure'!$P:$U,6,0)</f>
        <v>44995</v>
      </c>
      <c r="G48" s="4">
        <v>44357</v>
      </c>
      <c r="H48" s="5">
        <v>14969515.5</v>
      </c>
      <c r="I48" s="5"/>
      <c r="J48" s="5"/>
      <c r="K48" s="5"/>
      <c r="L48" s="5">
        <v>3922031.4000000004</v>
      </c>
      <c r="M48" s="5"/>
      <c r="N48" s="5"/>
      <c r="O48" s="5"/>
      <c r="P48" s="5"/>
      <c r="Q48" s="5"/>
      <c r="R48" s="5"/>
      <c r="S48" s="5"/>
      <c r="T48" s="5"/>
      <c r="U48" s="5">
        <v>18891546.899999999</v>
      </c>
      <c r="V48" s="12"/>
    </row>
    <row r="49" spans="1:22" x14ac:dyDescent="0.35">
      <c r="A49" s="1" t="s">
        <v>250</v>
      </c>
      <c r="B49" s="1" t="s">
        <v>21</v>
      </c>
      <c r="C49" s="1" t="s">
        <v>251</v>
      </c>
      <c r="D49" s="1" t="s">
        <v>227</v>
      </c>
      <c r="E49" s="1" t="s">
        <v>225</v>
      </c>
      <c r="F49" s="4">
        <f>VLOOKUP(B49,'[1]AD Structure'!$P:$U,6,0)</f>
        <v>44976</v>
      </c>
      <c r="G49" s="4">
        <v>44365</v>
      </c>
      <c r="H49" s="5"/>
      <c r="I49" s="5">
        <v>1659325</v>
      </c>
      <c r="J49" s="5"/>
      <c r="K49" s="5"/>
      <c r="L49" s="5">
        <v>1198635</v>
      </c>
      <c r="M49" s="5"/>
      <c r="N49" s="5"/>
      <c r="O49" s="5"/>
      <c r="P49" s="5"/>
      <c r="Q49" s="5"/>
      <c r="R49" s="5"/>
      <c r="S49" s="5"/>
      <c r="T49" s="5"/>
      <c r="U49" s="5">
        <v>2857960</v>
      </c>
      <c r="V49" s="12"/>
    </row>
    <row r="50" spans="1:22" x14ac:dyDescent="0.35">
      <c r="A50" s="1" t="s">
        <v>222</v>
      </c>
      <c r="B50" s="1" t="s">
        <v>17</v>
      </c>
      <c r="C50" s="1" t="s">
        <v>246</v>
      </c>
      <c r="D50" s="1" t="s">
        <v>234</v>
      </c>
      <c r="E50" s="1" t="s">
        <v>225</v>
      </c>
      <c r="F50" s="4">
        <f>VLOOKUP(B50,'[1]AD Structure'!$P:$U,6,0)</f>
        <v>45163</v>
      </c>
      <c r="G50" s="4">
        <v>44386</v>
      </c>
      <c r="H50" s="5"/>
      <c r="I50" s="5">
        <v>113525.44</v>
      </c>
      <c r="J50" s="5"/>
      <c r="K50" s="5"/>
      <c r="L50" s="5">
        <v>1959468.16</v>
      </c>
      <c r="M50" s="5"/>
      <c r="N50" s="5"/>
      <c r="O50" s="5">
        <v>675905.68</v>
      </c>
      <c r="P50" s="5"/>
      <c r="Q50" s="5"/>
      <c r="R50" s="5"/>
      <c r="S50" s="5"/>
      <c r="T50" s="5"/>
      <c r="U50" s="5">
        <v>2748899.28</v>
      </c>
      <c r="V50" s="12"/>
    </row>
    <row r="51" spans="1:22" x14ac:dyDescent="0.35">
      <c r="A51" s="1" t="s">
        <v>222</v>
      </c>
      <c r="B51" s="1" t="s">
        <v>22</v>
      </c>
      <c r="C51" s="1" t="s">
        <v>252</v>
      </c>
      <c r="D51" s="1" t="s">
        <v>227</v>
      </c>
      <c r="E51" s="1" t="s">
        <v>225</v>
      </c>
      <c r="F51" s="4">
        <f>VLOOKUP(B51,'[1]AD Structure'!$P:$U,6,0)</f>
        <v>45163</v>
      </c>
      <c r="G51" s="4">
        <v>44386</v>
      </c>
      <c r="H51" s="5"/>
      <c r="I51" s="5"/>
      <c r="J51" s="5"/>
      <c r="K51" s="5"/>
      <c r="L51" s="5">
        <v>4026450.0000000009</v>
      </c>
      <c r="M51" s="5"/>
      <c r="N51" s="5"/>
      <c r="O51" s="5"/>
      <c r="P51" s="5"/>
      <c r="Q51" s="5"/>
      <c r="R51" s="5"/>
      <c r="S51" s="5"/>
      <c r="T51" s="5"/>
      <c r="U51" s="5">
        <v>4026450.0000000009</v>
      </c>
      <c r="V51" s="12"/>
    </row>
    <row r="52" spans="1:22" x14ac:dyDescent="0.35">
      <c r="A52" s="1" t="s">
        <v>222</v>
      </c>
      <c r="B52" s="1" t="s">
        <v>87</v>
      </c>
      <c r="C52" s="1" t="s">
        <v>305</v>
      </c>
      <c r="D52" s="1" t="s">
        <v>232</v>
      </c>
      <c r="E52" s="1" t="s">
        <v>225</v>
      </c>
      <c r="F52" s="4">
        <f>VLOOKUP(B52,'[1]AD Structure'!$P:$U,6,0)</f>
        <v>45163</v>
      </c>
      <c r="G52" s="4">
        <v>44404</v>
      </c>
      <c r="H52" s="5"/>
      <c r="I52" s="5"/>
      <c r="J52" s="5"/>
      <c r="K52" s="5"/>
      <c r="L52" s="5">
        <v>8317443.120000001</v>
      </c>
      <c r="M52" s="5"/>
      <c r="N52" s="5"/>
      <c r="O52" s="5">
        <v>3376518.6</v>
      </c>
      <c r="P52" s="5"/>
      <c r="Q52" s="5"/>
      <c r="R52" s="5"/>
      <c r="S52" s="5"/>
      <c r="T52" s="5"/>
      <c r="U52" s="5">
        <v>11693961.720000001</v>
      </c>
      <c r="V52" s="12"/>
    </row>
    <row r="53" spans="1:22" x14ac:dyDescent="0.35">
      <c r="A53" s="1" t="s">
        <v>222</v>
      </c>
      <c r="B53" s="1" t="s">
        <v>16</v>
      </c>
      <c r="C53" s="1" t="s">
        <v>245</v>
      </c>
      <c r="D53" s="1" t="s">
        <v>232</v>
      </c>
      <c r="E53" s="1" t="s">
        <v>225</v>
      </c>
      <c r="F53" s="4">
        <f>VLOOKUP(B53,'[1]AD Structure'!$P:$U,6,0)</f>
        <v>45167</v>
      </c>
      <c r="G53" s="4">
        <v>44432</v>
      </c>
      <c r="H53" s="5"/>
      <c r="I53" s="5">
        <v>208950</v>
      </c>
      <c r="J53" s="5"/>
      <c r="K53" s="5"/>
      <c r="L53" s="5">
        <v>2025900</v>
      </c>
      <c r="M53" s="5">
        <v>866011.32000000007</v>
      </c>
      <c r="N53" s="5">
        <v>9292492.7999999989</v>
      </c>
      <c r="O53" s="5">
        <v>2525551</v>
      </c>
      <c r="P53" s="5"/>
      <c r="Q53" s="5">
        <v>3243996</v>
      </c>
      <c r="R53" s="5">
        <v>494384</v>
      </c>
      <c r="S53" s="5"/>
      <c r="T53" s="5"/>
      <c r="U53" s="5">
        <v>18657285.119999997</v>
      </c>
      <c r="V53" s="12"/>
    </row>
    <row r="54" spans="1:22" x14ac:dyDescent="0.35">
      <c r="A54" s="1" t="s">
        <v>239</v>
      </c>
      <c r="B54" s="1" t="s">
        <v>89</v>
      </c>
      <c r="C54" s="1" t="s">
        <v>388</v>
      </c>
      <c r="D54" s="1" t="s">
        <v>232</v>
      </c>
      <c r="E54" s="1" t="s">
        <v>225</v>
      </c>
      <c r="F54" s="4">
        <f>VLOOKUP(B54,'[1]AD Structure'!$P:$U,6,0)</f>
        <v>44985</v>
      </c>
      <c r="G54" s="4">
        <v>44446</v>
      </c>
      <c r="H54" s="5"/>
      <c r="I54" s="5">
        <v>25534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25534</v>
      </c>
      <c r="V54" s="12"/>
    </row>
    <row r="55" spans="1:22" x14ac:dyDescent="0.35">
      <c r="A55" s="1" t="s">
        <v>239</v>
      </c>
      <c r="B55" s="1" t="s">
        <v>90</v>
      </c>
      <c r="C55" s="1" t="s">
        <v>389</v>
      </c>
      <c r="D55" s="1" t="s">
        <v>232</v>
      </c>
      <c r="E55" s="1" t="s">
        <v>225</v>
      </c>
      <c r="F55" s="4">
        <f>VLOOKUP(B55,'[1]AD Structure'!$P:$U,6,0)</f>
        <v>45084</v>
      </c>
      <c r="G55" s="4">
        <v>44446</v>
      </c>
      <c r="H55" s="5"/>
      <c r="I55" s="5">
        <v>4168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4168</v>
      </c>
      <c r="V55" s="12"/>
    </row>
    <row r="56" spans="1:22" x14ac:dyDescent="0.35">
      <c r="A56" s="1" t="s">
        <v>253</v>
      </c>
      <c r="B56" s="1" t="s">
        <v>23</v>
      </c>
      <c r="C56" s="1" t="s">
        <v>254</v>
      </c>
      <c r="D56" s="1" t="s">
        <v>232</v>
      </c>
      <c r="E56" s="1" t="s">
        <v>225</v>
      </c>
      <c r="F56" s="4">
        <f>VLOOKUP(B56,'[1]AD Structure'!$P:$U,6,0)</f>
        <v>45072</v>
      </c>
      <c r="G56" s="4">
        <v>44487</v>
      </c>
      <c r="H56" s="5"/>
      <c r="I56" s="5"/>
      <c r="J56" s="5"/>
      <c r="K56" s="5"/>
      <c r="L56" s="5">
        <v>733464</v>
      </c>
      <c r="M56" s="5"/>
      <c r="N56" s="5"/>
      <c r="O56" s="5"/>
      <c r="P56" s="5"/>
      <c r="Q56" s="5"/>
      <c r="R56" s="5"/>
      <c r="S56" s="5"/>
      <c r="T56" s="5"/>
      <c r="U56" s="5">
        <v>733464</v>
      </c>
      <c r="V56" s="12"/>
    </row>
    <row r="57" spans="1:22" x14ac:dyDescent="0.35">
      <c r="A57" s="1" t="s">
        <v>241</v>
      </c>
      <c r="B57" s="1" t="s">
        <v>25</v>
      </c>
      <c r="C57" s="1" t="s">
        <v>256</v>
      </c>
      <c r="D57" s="1" t="s">
        <v>227</v>
      </c>
      <c r="E57" s="1" t="s">
        <v>225</v>
      </c>
      <c r="F57" s="4">
        <f>VLOOKUP(B57,'[1]AD Structure'!$P:$U,6,0)</f>
        <v>45001</v>
      </c>
      <c r="G57" s="4">
        <v>44490</v>
      </c>
      <c r="H57" s="5"/>
      <c r="I57" s="5">
        <v>635225</v>
      </c>
      <c r="J57" s="5"/>
      <c r="K57" s="5"/>
      <c r="L57" s="5">
        <v>202480</v>
      </c>
      <c r="M57" s="5"/>
      <c r="N57" s="5"/>
      <c r="O57" s="5"/>
      <c r="P57" s="5"/>
      <c r="Q57" s="5"/>
      <c r="R57" s="5"/>
      <c r="S57" s="5"/>
      <c r="T57" s="5"/>
      <c r="U57" s="5">
        <v>837705</v>
      </c>
      <c r="V57" s="12"/>
    </row>
    <row r="58" spans="1:22" x14ac:dyDescent="0.35">
      <c r="A58" s="1" t="s">
        <v>222</v>
      </c>
      <c r="B58" s="1" t="s">
        <v>216</v>
      </c>
      <c r="C58" s="1" t="s">
        <v>386</v>
      </c>
      <c r="D58" s="1" t="s">
        <v>232</v>
      </c>
      <c r="E58" s="1" t="s">
        <v>225</v>
      </c>
      <c r="F58" s="4">
        <f>VLOOKUP(B58,'[1]AD Structure'!$P:$U,6,0)</f>
        <v>44926</v>
      </c>
      <c r="G58" s="4">
        <v>44501</v>
      </c>
      <c r="H58" s="5"/>
      <c r="I58" s="5">
        <v>64172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>
        <v>64172</v>
      </c>
      <c r="V58" s="12"/>
    </row>
    <row r="59" spans="1:22" x14ac:dyDescent="0.35">
      <c r="A59" s="1" t="s">
        <v>241</v>
      </c>
      <c r="B59" s="1" t="s">
        <v>91</v>
      </c>
      <c r="C59" s="1" t="s">
        <v>385</v>
      </c>
      <c r="D59" s="1" t="s">
        <v>232</v>
      </c>
      <c r="E59" s="1" t="s">
        <v>225</v>
      </c>
      <c r="F59" s="4">
        <f>VLOOKUP(B59,'[1]AD Structure'!$P:$U,6,0)</f>
        <v>45054</v>
      </c>
      <c r="G59" s="4">
        <v>44515</v>
      </c>
      <c r="H59" s="5"/>
      <c r="I59" s="5">
        <v>102460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>
        <v>102460</v>
      </c>
      <c r="V59" s="12"/>
    </row>
    <row r="60" spans="1:22" x14ac:dyDescent="0.35">
      <c r="A60" s="1" t="s">
        <v>243</v>
      </c>
      <c r="B60" s="1" t="s">
        <v>215</v>
      </c>
      <c r="C60" s="1" t="s">
        <v>384</v>
      </c>
      <c r="D60" s="1" t="s">
        <v>227</v>
      </c>
      <c r="E60" s="1" t="s">
        <v>225</v>
      </c>
      <c r="F60" s="4">
        <f>VLOOKUP(B60,'[1]AD Structure'!$P:$U,6,0)</f>
        <v>44926</v>
      </c>
      <c r="G60" s="4">
        <v>44531</v>
      </c>
      <c r="H60" s="5"/>
      <c r="I60" s="5">
        <v>521454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521454</v>
      </c>
      <c r="V60" s="12"/>
    </row>
    <row r="61" spans="1:22" x14ac:dyDescent="0.35">
      <c r="A61" s="1" t="s">
        <v>239</v>
      </c>
      <c r="B61" s="1" t="s">
        <v>54</v>
      </c>
      <c r="C61" s="1" t="s">
        <v>287</v>
      </c>
      <c r="D61" s="1" t="s">
        <v>227</v>
      </c>
      <c r="E61" s="1" t="s">
        <v>225</v>
      </c>
      <c r="F61" s="4">
        <f>VLOOKUP(B61,'[1]AD Structure'!$P:$U,6,0)</f>
        <v>45167</v>
      </c>
      <c r="G61" s="4">
        <v>44546</v>
      </c>
      <c r="H61" s="5">
        <v>7908773.04</v>
      </c>
      <c r="I61" s="5">
        <v>15257847.6</v>
      </c>
      <c r="J61" s="5">
        <v>15383196</v>
      </c>
      <c r="K61" s="5"/>
      <c r="L61" s="5">
        <v>55080946.200000003</v>
      </c>
      <c r="M61" s="5"/>
      <c r="N61" s="5"/>
      <c r="O61" s="5"/>
      <c r="P61" s="5">
        <v>66527011.200000003</v>
      </c>
      <c r="Q61" s="5">
        <v>63350655.200000003</v>
      </c>
      <c r="R61" s="5">
        <v>68871472.15200001</v>
      </c>
      <c r="S61" s="5"/>
      <c r="T61" s="5"/>
      <c r="U61" s="5">
        <v>292379901.39200002</v>
      </c>
      <c r="V61" s="12"/>
    </row>
    <row r="62" spans="1:22" x14ac:dyDescent="0.35">
      <c r="A62" s="1" t="s">
        <v>239</v>
      </c>
      <c r="B62" s="1" t="s">
        <v>93</v>
      </c>
      <c r="C62" s="1" t="s">
        <v>307</v>
      </c>
      <c r="D62" s="1" t="s">
        <v>227</v>
      </c>
      <c r="E62" s="1" t="s">
        <v>225</v>
      </c>
      <c r="F62" s="4">
        <f>VLOOKUP(B62,'[1]AD Structure'!$P:$U,6,0)</f>
        <v>45166</v>
      </c>
      <c r="G62" s="4">
        <v>44550</v>
      </c>
      <c r="H62" s="5"/>
      <c r="I62" s="5"/>
      <c r="J62" s="5"/>
      <c r="K62" s="5"/>
      <c r="L62" s="5">
        <v>46151560</v>
      </c>
      <c r="M62" s="5"/>
      <c r="N62" s="5"/>
      <c r="O62" s="5">
        <v>102068</v>
      </c>
      <c r="P62" s="5"/>
      <c r="Q62" s="5"/>
      <c r="R62" s="5"/>
      <c r="S62" s="5"/>
      <c r="T62" s="5"/>
      <c r="U62" s="5">
        <v>46253628</v>
      </c>
      <c r="V62" s="12"/>
    </row>
    <row r="63" spans="1:22" x14ac:dyDescent="0.35">
      <c r="A63" s="1" t="s">
        <v>239</v>
      </c>
      <c r="B63" s="1" t="s">
        <v>49</v>
      </c>
      <c r="C63" s="1" t="s">
        <v>282</v>
      </c>
      <c r="D63" s="1" t="s">
        <v>227</v>
      </c>
      <c r="E63" s="1" t="s">
        <v>225</v>
      </c>
      <c r="F63" s="4">
        <f>VLOOKUP(B63,'[1]AD Structure'!$P:$U,6,0)</f>
        <v>45167</v>
      </c>
      <c r="G63" s="4">
        <v>44603</v>
      </c>
      <c r="H63" s="5"/>
      <c r="I63" s="5">
        <v>9867858</v>
      </c>
      <c r="J63" s="5">
        <v>19281055.5</v>
      </c>
      <c r="K63" s="5">
        <v>60180512</v>
      </c>
      <c r="L63" s="5">
        <v>32654888.100000001</v>
      </c>
      <c r="M63" s="5"/>
      <c r="N63" s="5"/>
      <c r="O63" s="5"/>
      <c r="P63" s="5"/>
      <c r="Q63" s="5"/>
      <c r="R63" s="5"/>
      <c r="S63" s="5"/>
      <c r="T63" s="5"/>
      <c r="U63" s="5">
        <v>121984313.59999999</v>
      </c>
      <c r="V63" s="12"/>
    </row>
    <row r="64" spans="1:22" x14ac:dyDescent="0.35">
      <c r="A64" s="1" t="s">
        <v>250</v>
      </c>
      <c r="B64" s="1" t="s">
        <v>94</v>
      </c>
      <c r="C64" s="1" t="s">
        <v>660</v>
      </c>
      <c r="D64" s="1" t="s">
        <v>232</v>
      </c>
      <c r="E64" s="1" t="s">
        <v>225</v>
      </c>
      <c r="F64" s="4">
        <f>VLOOKUP(B64,'[1]AD Structure'!$P:$U,6,0)</f>
        <v>45016</v>
      </c>
      <c r="G64" s="4">
        <v>44603</v>
      </c>
      <c r="H64" s="5"/>
      <c r="I64" s="5"/>
      <c r="J64" s="5"/>
      <c r="K64" s="5"/>
      <c r="L64" s="5"/>
      <c r="M64" s="5"/>
      <c r="N64" s="5"/>
      <c r="O64" s="5">
        <v>1264929</v>
      </c>
      <c r="P64" s="5"/>
      <c r="Q64" s="5"/>
      <c r="R64" s="5"/>
      <c r="S64" s="5"/>
      <c r="T64" s="5"/>
      <c r="U64" s="5">
        <v>1264929</v>
      </c>
      <c r="V64" s="12"/>
    </row>
    <row r="65" spans="1:22" x14ac:dyDescent="0.35">
      <c r="A65" s="1" t="s">
        <v>253</v>
      </c>
      <c r="B65" s="1" t="s">
        <v>30</v>
      </c>
      <c r="C65" s="1" t="s">
        <v>263</v>
      </c>
      <c r="D65" s="1" t="s">
        <v>232</v>
      </c>
      <c r="E65" s="1" t="s">
        <v>225</v>
      </c>
      <c r="F65" s="4">
        <f>VLOOKUP(B65,'[1]AD Structure'!$P:$U,6,0)</f>
        <v>45029</v>
      </c>
      <c r="G65" s="4">
        <v>44607</v>
      </c>
      <c r="H65" s="5"/>
      <c r="I65" s="5"/>
      <c r="J65" s="5"/>
      <c r="K65" s="5"/>
      <c r="L65" s="5">
        <v>82866</v>
      </c>
      <c r="M65" s="5"/>
      <c r="N65" s="5"/>
      <c r="O65" s="5"/>
      <c r="P65" s="5"/>
      <c r="Q65" s="5"/>
      <c r="R65" s="5"/>
      <c r="S65" s="5"/>
      <c r="T65" s="5"/>
      <c r="U65" s="5">
        <v>82866</v>
      </c>
      <c r="V65" s="12"/>
    </row>
    <row r="66" spans="1:22" x14ac:dyDescent="0.35">
      <c r="A66" s="1" t="s">
        <v>250</v>
      </c>
      <c r="B66" s="1" t="s">
        <v>95</v>
      </c>
      <c r="C66" s="1" t="s">
        <v>383</v>
      </c>
      <c r="D66" s="1" t="s">
        <v>232</v>
      </c>
      <c r="E66" s="1" t="s">
        <v>225</v>
      </c>
      <c r="F66" s="4">
        <f>VLOOKUP(B66,'[1]AD Structure'!$P:$U,6,0)</f>
        <v>45077</v>
      </c>
      <c r="G66" s="4">
        <v>44621</v>
      </c>
      <c r="H66" s="5"/>
      <c r="I66" s="5">
        <v>874828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>
        <v>874828</v>
      </c>
      <c r="V66" s="12"/>
    </row>
    <row r="67" spans="1:22" x14ac:dyDescent="0.35">
      <c r="A67" s="1" t="s">
        <v>253</v>
      </c>
      <c r="B67" s="1" t="s">
        <v>186</v>
      </c>
      <c r="C67" s="1" t="s">
        <v>343</v>
      </c>
      <c r="D67" s="1" t="s">
        <v>234</v>
      </c>
      <c r="E67" s="1" t="s">
        <v>225</v>
      </c>
      <c r="F67" s="4">
        <f>VLOOKUP(B67,'[1]AD Structure'!$P:$U,6,0)</f>
        <v>45159</v>
      </c>
      <c r="G67" s="4">
        <v>44634</v>
      </c>
      <c r="H67" s="5"/>
      <c r="I67" s="5">
        <v>261556.48000000001</v>
      </c>
      <c r="J67" s="5"/>
      <c r="K67" s="5"/>
      <c r="L67" s="5">
        <v>617143.19999999995</v>
      </c>
      <c r="M67" s="5"/>
      <c r="N67" s="5"/>
      <c r="O67" s="5"/>
      <c r="P67" s="5"/>
      <c r="Q67" s="5"/>
      <c r="R67" s="5"/>
      <c r="S67" s="5"/>
      <c r="T67" s="5"/>
      <c r="U67" s="5">
        <v>878699.67999999993</v>
      </c>
      <c r="V67" s="12"/>
    </row>
    <row r="68" spans="1:22" x14ac:dyDescent="0.35">
      <c r="A68" s="1" t="s">
        <v>235</v>
      </c>
      <c r="B68" s="1" t="s">
        <v>208</v>
      </c>
      <c r="C68" s="1" t="s">
        <v>372</v>
      </c>
      <c r="D68" s="1" t="s">
        <v>232</v>
      </c>
      <c r="E68" s="1" t="s">
        <v>225</v>
      </c>
      <c r="F68" s="4">
        <f>VLOOKUP(B68,'[1]AD Structure'!$P:$U,6,0)</f>
        <v>44897</v>
      </c>
      <c r="G68" s="4">
        <v>44652</v>
      </c>
      <c r="H68" s="5"/>
      <c r="I68" s="5">
        <v>1475840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1475840</v>
      </c>
      <c r="V68" s="12"/>
    </row>
    <row r="69" spans="1:22" x14ac:dyDescent="0.35">
      <c r="A69" s="1" t="s">
        <v>239</v>
      </c>
      <c r="B69" s="1" t="s">
        <v>99</v>
      </c>
      <c r="C69" s="1" t="s">
        <v>310</v>
      </c>
      <c r="D69" s="1" t="s">
        <v>232</v>
      </c>
      <c r="E69" s="1" t="s">
        <v>225</v>
      </c>
      <c r="F69" s="4">
        <f>VLOOKUP(B69,'[1]AD Structure'!$P:$U,6,0)</f>
        <v>45107</v>
      </c>
      <c r="G69" s="4">
        <v>44658</v>
      </c>
      <c r="H69" s="5"/>
      <c r="I69" s="5">
        <v>10520501</v>
      </c>
      <c r="J69" s="5"/>
      <c r="K69" s="5"/>
      <c r="L69" s="5">
        <v>8847636</v>
      </c>
      <c r="M69" s="5"/>
      <c r="N69" s="5"/>
      <c r="O69" s="5"/>
      <c r="P69" s="5"/>
      <c r="Q69" s="5"/>
      <c r="R69" s="5"/>
      <c r="S69" s="5"/>
      <c r="T69" s="5"/>
      <c r="U69" s="5">
        <v>19368137</v>
      </c>
      <c r="V69" s="12"/>
    </row>
    <row r="70" spans="1:22" x14ac:dyDescent="0.35">
      <c r="A70" s="1" t="s">
        <v>243</v>
      </c>
      <c r="B70" s="1" t="s">
        <v>100</v>
      </c>
      <c r="C70" s="1" t="s">
        <v>352</v>
      </c>
      <c r="D70" s="1" t="s">
        <v>227</v>
      </c>
      <c r="E70" s="1" t="s">
        <v>225</v>
      </c>
      <c r="F70" s="4">
        <f>VLOOKUP(B70,'[1]AD Structure'!$P:$U,6,0)</f>
        <v>45043</v>
      </c>
      <c r="G70" s="4">
        <v>44659</v>
      </c>
      <c r="H70" s="5"/>
      <c r="I70" s="5"/>
      <c r="J70" s="5">
        <v>2092801</v>
      </c>
      <c r="K70" s="5">
        <v>7562327</v>
      </c>
      <c r="L70" s="5"/>
      <c r="M70" s="5"/>
      <c r="N70" s="5"/>
      <c r="O70" s="5"/>
      <c r="P70" s="5"/>
      <c r="Q70" s="5"/>
      <c r="R70" s="5"/>
      <c r="S70" s="5"/>
      <c r="T70" s="5"/>
      <c r="U70" s="5">
        <v>9655128</v>
      </c>
      <c r="V70" s="12"/>
    </row>
    <row r="71" spans="1:22" x14ac:dyDescent="0.35">
      <c r="A71" s="1" t="s">
        <v>253</v>
      </c>
      <c r="B71" s="1" t="s">
        <v>101</v>
      </c>
      <c r="C71" s="1" t="s">
        <v>311</v>
      </c>
      <c r="D71" s="1" t="s">
        <v>227</v>
      </c>
      <c r="E71" s="1" t="s">
        <v>225</v>
      </c>
      <c r="F71" s="4">
        <f>VLOOKUP(B71,'[1]AD Structure'!$P:$U,6,0)</f>
        <v>45127</v>
      </c>
      <c r="G71" s="4">
        <v>44659</v>
      </c>
      <c r="H71" s="5"/>
      <c r="I71" s="5"/>
      <c r="J71" s="5"/>
      <c r="K71" s="5"/>
      <c r="L71" s="5">
        <v>3857145</v>
      </c>
      <c r="M71" s="5"/>
      <c r="N71" s="5"/>
      <c r="O71" s="5"/>
      <c r="P71" s="5"/>
      <c r="Q71" s="5"/>
      <c r="R71" s="5"/>
      <c r="S71" s="5"/>
      <c r="T71" s="5"/>
      <c r="U71" s="5">
        <v>3857145</v>
      </c>
      <c r="V71" s="12"/>
    </row>
    <row r="72" spans="1:22" x14ac:dyDescent="0.35">
      <c r="A72" s="1" t="s">
        <v>253</v>
      </c>
      <c r="B72" s="1" t="s">
        <v>102</v>
      </c>
      <c r="C72" s="1" t="s">
        <v>390</v>
      </c>
      <c r="D72" s="1" t="s">
        <v>232</v>
      </c>
      <c r="E72" s="1" t="s">
        <v>225</v>
      </c>
      <c r="F72" s="4">
        <f>VLOOKUP(B72,'[1]AD Structure'!$P:$U,6,0)</f>
        <v>45093</v>
      </c>
      <c r="G72" s="4">
        <v>44659</v>
      </c>
      <c r="H72" s="5">
        <v>7519748.7999999998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>
        <v>7519748.7999999998</v>
      </c>
      <c r="V72" s="12"/>
    </row>
    <row r="73" spans="1:22" x14ac:dyDescent="0.35">
      <c r="A73" s="1" t="s">
        <v>239</v>
      </c>
      <c r="B73" s="1" t="s">
        <v>103</v>
      </c>
      <c r="C73" s="1" t="s">
        <v>656</v>
      </c>
      <c r="D73" s="1" t="s">
        <v>232</v>
      </c>
      <c r="E73" s="1" t="s">
        <v>225</v>
      </c>
      <c r="F73" s="4">
        <f>VLOOKUP(B73,'[1]AD Structure'!$P:$U,6,0)</f>
        <v>45077</v>
      </c>
      <c r="G73" s="4">
        <v>44659</v>
      </c>
      <c r="H73" s="5"/>
      <c r="I73" s="5"/>
      <c r="J73" s="5"/>
      <c r="K73" s="5"/>
      <c r="L73" s="5"/>
      <c r="M73" s="5">
        <v>8464512</v>
      </c>
      <c r="N73" s="5"/>
      <c r="O73" s="5"/>
      <c r="P73" s="5"/>
      <c r="Q73" s="5"/>
      <c r="R73" s="5"/>
      <c r="S73" s="5"/>
      <c r="T73" s="5"/>
      <c r="U73" s="5">
        <v>8464512</v>
      </c>
      <c r="V73" s="12"/>
    </row>
    <row r="74" spans="1:22" x14ac:dyDescent="0.35">
      <c r="A74" s="1" t="s">
        <v>250</v>
      </c>
      <c r="B74" s="1" t="s">
        <v>104</v>
      </c>
      <c r="C74" s="1" t="s">
        <v>366</v>
      </c>
      <c r="D74" s="1" t="s">
        <v>227</v>
      </c>
      <c r="E74" s="1" t="s">
        <v>225</v>
      </c>
      <c r="F74" s="4">
        <f>VLOOKUP(B74,'[1]AD Structure'!$P:$U,6,0)</f>
        <v>45107</v>
      </c>
      <c r="G74" s="4">
        <v>44669</v>
      </c>
      <c r="H74" s="5">
        <v>44068650.900000006</v>
      </c>
      <c r="I74" s="5">
        <v>693475</v>
      </c>
      <c r="J74" s="5">
        <v>992230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45754355.900000006</v>
      </c>
      <c r="V74" s="12"/>
    </row>
    <row r="75" spans="1:22" x14ac:dyDescent="0.35">
      <c r="A75" s="1" t="s">
        <v>250</v>
      </c>
      <c r="B75" s="1" t="s">
        <v>105</v>
      </c>
      <c r="C75" s="1" t="s">
        <v>391</v>
      </c>
      <c r="D75" s="1" t="s">
        <v>232</v>
      </c>
      <c r="E75" s="1" t="s">
        <v>225</v>
      </c>
      <c r="F75" s="4">
        <f>VLOOKUP(B75,'[1]AD Structure'!$P:$U,6,0)</f>
        <v>44985</v>
      </c>
      <c r="G75" s="4">
        <v>44669</v>
      </c>
      <c r="H75" s="5">
        <v>799362.5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>
        <v>799362.5</v>
      </c>
      <c r="V75" s="12"/>
    </row>
    <row r="76" spans="1:22" x14ac:dyDescent="0.35">
      <c r="A76" s="1" t="s">
        <v>222</v>
      </c>
      <c r="B76" s="1" t="s">
        <v>108</v>
      </c>
      <c r="C76" s="1" t="s">
        <v>364</v>
      </c>
      <c r="D76" s="1" t="s">
        <v>227</v>
      </c>
      <c r="E76" s="1" t="s">
        <v>225</v>
      </c>
      <c r="F76" s="4">
        <f>VLOOKUP(B76,'[1]AD Structure'!$P:$U,6,0)</f>
        <v>45097</v>
      </c>
      <c r="G76" s="4">
        <v>44690</v>
      </c>
      <c r="H76" s="5">
        <v>709534</v>
      </c>
      <c r="I76" s="5"/>
      <c r="J76" s="5">
        <v>1882226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>
        <v>2591760</v>
      </c>
      <c r="V76" s="12"/>
    </row>
    <row r="77" spans="1:22" x14ac:dyDescent="0.35">
      <c r="A77" s="1" t="s">
        <v>241</v>
      </c>
      <c r="B77" s="1" t="s">
        <v>206</v>
      </c>
      <c r="C77" s="1" t="s">
        <v>363</v>
      </c>
      <c r="D77" s="1" t="s">
        <v>232</v>
      </c>
      <c r="E77" s="1" t="s">
        <v>225</v>
      </c>
      <c r="F77" s="4">
        <f>VLOOKUP(B77,'[1]AD Structure'!$P:$U,6,0)</f>
        <v>44922</v>
      </c>
      <c r="G77" s="4">
        <v>44690</v>
      </c>
      <c r="H77" s="5">
        <v>399495</v>
      </c>
      <c r="I77" s="5"/>
      <c r="J77" s="5">
        <v>2120040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2519535</v>
      </c>
      <c r="V77" s="12"/>
    </row>
    <row r="78" spans="1:22" x14ac:dyDescent="0.35">
      <c r="A78" s="1" t="s">
        <v>235</v>
      </c>
      <c r="B78" s="1" t="s">
        <v>210</v>
      </c>
      <c r="C78" s="1" t="s">
        <v>375</v>
      </c>
      <c r="D78" s="1" t="s">
        <v>232</v>
      </c>
      <c r="E78" s="1" t="s">
        <v>225</v>
      </c>
      <c r="F78" s="4">
        <f>VLOOKUP(B78,'[1]AD Structure'!$P:$U,6,0)</f>
        <v>44897</v>
      </c>
      <c r="G78" s="4">
        <v>44690</v>
      </c>
      <c r="H78" s="5"/>
      <c r="I78" s="5">
        <v>580415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580415</v>
      </c>
      <c r="V78" s="12"/>
    </row>
    <row r="79" spans="1:22" x14ac:dyDescent="0.35">
      <c r="A79" s="1" t="s">
        <v>235</v>
      </c>
      <c r="B79" s="1" t="s">
        <v>205</v>
      </c>
      <c r="C79" s="1" t="s">
        <v>354</v>
      </c>
      <c r="D79" s="1" t="s">
        <v>232</v>
      </c>
      <c r="E79" s="1" t="s">
        <v>225</v>
      </c>
      <c r="F79" s="4">
        <f>VLOOKUP(B79,'[1]AD Structure'!$P:$U,6,0)</f>
        <v>44914</v>
      </c>
      <c r="G79" s="4">
        <v>44690</v>
      </c>
      <c r="H79" s="5"/>
      <c r="I79" s="5"/>
      <c r="J79" s="5"/>
      <c r="K79" s="5">
        <v>1130124</v>
      </c>
      <c r="L79" s="5"/>
      <c r="M79" s="5"/>
      <c r="N79" s="5"/>
      <c r="O79" s="5"/>
      <c r="P79" s="5"/>
      <c r="Q79" s="5"/>
      <c r="R79" s="5"/>
      <c r="S79" s="5"/>
      <c r="T79" s="5"/>
      <c r="U79" s="5">
        <v>1130124</v>
      </c>
      <c r="V79" s="12"/>
    </row>
    <row r="80" spans="1:22" x14ac:dyDescent="0.35">
      <c r="A80" s="1" t="s">
        <v>229</v>
      </c>
      <c r="B80" s="1" t="s">
        <v>218</v>
      </c>
      <c r="C80" s="1" t="s">
        <v>392</v>
      </c>
      <c r="D80" s="1" t="s">
        <v>232</v>
      </c>
      <c r="E80" s="1" t="s">
        <v>225</v>
      </c>
      <c r="F80" s="4">
        <f>VLOOKUP(B80,'[1]AD Structure'!$P:$U,6,0)</f>
        <v>44846</v>
      </c>
      <c r="G80" s="4">
        <v>44690</v>
      </c>
      <c r="H80" s="5">
        <v>564320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>
        <v>564320</v>
      </c>
      <c r="V80" s="12"/>
    </row>
    <row r="81" spans="1:22" x14ac:dyDescent="0.35">
      <c r="A81" s="1" t="s">
        <v>253</v>
      </c>
      <c r="B81" s="1" t="s">
        <v>207</v>
      </c>
      <c r="C81" s="1" t="s">
        <v>367</v>
      </c>
      <c r="D81" s="1" t="s">
        <v>227</v>
      </c>
      <c r="E81" s="1" t="s">
        <v>225</v>
      </c>
      <c r="F81" s="4">
        <f>VLOOKUP(B81,'[1]AD Structure'!$P:$U,6,0)</f>
        <v>44881</v>
      </c>
      <c r="G81" s="4">
        <v>44704</v>
      </c>
      <c r="H81" s="5">
        <v>8603869</v>
      </c>
      <c r="I81" s="5">
        <v>10464747</v>
      </c>
      <c r="J81" s="5">
        <v>743645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19812261</v>
      </c>
      <c r="V81" s="12"/>
    </row>
    <row r="82" spans="1:22" x14ac:dyDescent="0.35">
      <c r="A82" s="1" t="s">
        <v>229</v>
      </c>
      <c r="B82" s="1" t="s">
        <v>109</v>
      </c>
      <c r="C82" s="1" t="s">
        <v>374</v>
      </c>
      <c r="D82" s="1" t="s">
        <v>232</v>
      </c>
      <c r="E82" s="1" t="s">
        <v>225</v>
      </c>
      <c r="F82" s="4">
        <f>VLOOKUP(B82,'[1]AD Structure'!$P:$U,6,0)</f>
        <v>44977</v>
      </c>
      <c r="G82" s="4">
        <v>44704</v>
      </c>
      <c r="H82" s="5">
        <v>227615</v>
      </c>
      <c r="I82" s="5">
        <v>742920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970535</v>
      </c>
      <c r="V82" s="12"/>
    </row>
    <row r="83" spans="1:22" x14ac:dyDescent="0.35">
      <c r="A83" s="1" t="s">
        <v>259</v>
      </c>
      <c r="B83" s="1" t="s">
        <v>110</v>
      </c>
      <c r="C83" s="1" t="s">
        <v>312</v>
      </c>
      <c r="D83" s="1" t="s">
        <v>232</v>
      </c>
      <c r="E83" s="1" t="s">
        <v>225</v>
      </c>
      <c r="F83" s="4">
        <f>VLOOKUP(B83,'[1]AD Structure'!$P:$U,6,0)</f>
        <v>45199</v>
      </c>
      <c r="G83" s="4">
        <v>44713</v>
      </c>
      <c r="H83" s="5">
        <v>784780</v>
      </c>
      <c r="I83" s="5">
        <v>1101060</v>
      </c>
      <c r="J83" s="5">
        <v>7846514</v>
      </c>
      <c r="K83" s="5">
        <v>1820849</v>
      </c>
      <c r="L83" s="5">
        <v>2232890</v>
      </c>
      <c r="M83" s="5">
        <v>3100818</v>
      </c>
      <c r="N83" s="5">
        <v>2623054.5</v>
      </c>
      <c r="O83" s="5">
        <v>6663281.0999999996</v>
      </c>
      <c r="P83" s="5"/>
      <c r="Q83" s="5"/>
      <c r="R83" s="5"/>
      <c r="S83" s="5"/>
      <c r="T83" s="5"/>
      <c r="U83" s="5">
        <v>26173246.600000001</v>
      </c>
      <c r="V83" s="12"/>
    </row>
    <row r="84" spans="1:22" x14ac:dyDescent="0.35">
      <c r="A84" s="1" t="s">
        <v>229</v>
      </c>
      <c r="B84" s="1" t="s">
        <v>209</v>
      </c>
      <c r="C84" s="1" t="s">
        <v>373</v>
      </c>
      <c r="D84" s="1" t="s">
        <v>232</v>
      </c>
      <c r="E84" s="1" t="s">
        <v>225</v>
      </c>
      <c r="F84" s="4">
        <f>VLOOKUP(B84,'[1]AD Structure'!$P:$U,6,0)</f>
        <v>44905</v>
      </c>
      <c r="G84" s="4">
        <v>44713</v>
      </c>
      <c r="H84" s="5">
        <v>904235</v>
      </c>
      <c r="I84" s="5">
        <v>979225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>
        <v>1883460</v>
      </c>
      <c r="V84" s="12"/>
    </row>
    <row r="85" spans="1:22" x14ac:dyDescent="0.35">
      <c r="A85" s="1" t="s">
        <v>259</v>
      </c>
      <c r="B85" s="1" t="s">
        <v>43</v>
      </c>
      <c r="C85" s="1" t="s">
        <v>276</v>
      </c>
      <c r="D85" s="1" t="s">
        <v>227</v>
      </c>
      <c r="E85" s="1" t="s">
        <v>225</v>
      </c>
      <c r="F85" s="4">
        <f>VLOOKUP(B85,'[1]AD Structure'!$P:$U,6,0)</f>
        <v>45199</v>
      </c>
      <c r="G85" s="4">
        <v>44725</v>
      </c>
      <c r="H85" s="5">
        <v>6880903.9000000004</v>
      </c>
      <c r="I85" s="5">
        <v>7295185.3000000007</v>
      </c>
      <c r="J85" s="5">
        <v>814900</v>
      </c>
      <c r="K85" s="5">
        <v>44492646</v>
      </c>
      <c r="L85" s="5">
        <v>226116924.27999997</v>
      </c>
      <c r="M85" s="5">
        <v>94731073.800000012</v>
      </c>
      <c r="N85" s="5">
        <v>257277659</v>
      </c>
      <c r="O85" s="5">
        <v>299691683.39999998</v>
      </c>
      <c r="P85" s="5">
        <v>325417328.69999999</v>
      </c>
      <c r="Q85" s="9">
        <v>143827538</v>
      </c>
      <c r="R85" s="5">
        <v>110268796.40000001</v>
      </c>
      <c r="S85" s="5">
        <v>182000000</v>
      </c>
      <c r="T85" s="5"/>
      <c r="U85" s="5">
        <v>1554987100.78</v>
      </c>
      <c r="V85" s="12">
        <f>VLOOKUP(B85,[2]Sheet1!$A:$E,5,0)</f>
        <v>202305</v>
      </c>
    </row>
    <row r="86" spans="1:22" x14ac:dyDescent="0.35">
      <c r="A86" s="1" t="s">
        <v>250</v>
      </c>
      <c r="B86" s="1" t="s">
        <v>111</v>
      </c>
      <c r="C86" s="1" t="s">
        <v>393</v>
      </c>
      <c r="D86" s="1" t="s">
        <v>232</v>
      </c>
      <c r="E86" s="1" t="s">
        <v>225</v>
      </c>
      <c r="F86" s="4">
        <f>VLOOKUP(B86,'[1]AD Structure'!$P:$U,6,0)</f>
        <v>45134</v>
      </c>
      <c r="G86" s="4">
        <v>44725</v>
      </c>
      <c r="H86" s="5">
        <v>405950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v>405950</v>
      </c>
      <c r="V86" s="12"/>
    </row>
    <row r="87" spans="1:22" x14ac:dyDescent="0.35">
      <c r="A87" s="1" t="s">
        <v>229</v>
      </c>
      <c r="B87" s="1" t="s">
        <v>112</v>
      </c>
      <c r="C87" s="1" t="s">
        <v>313</v>
      </c>
      <c r="D87" s="1" t="s">
        <v>232</v>
      </c>
      <c r="E87" s="1" t="s">
        <v>225</v>
      </c>
      <c r="F87" s="4">
        <f>VLOOKUP(B87,'[1]AD Structure'!$P:$U,6,0)</f>
        <v>45124</v>
      </c>
      <c r="G87" s="4">
        <v>44732</v>
      </c>
      <c r="H87" s="5"/>
      <c r="I87" s="5">
        <v>531945</v>
      </c>
      <c r="J87" s="5">
        <v>375155</v>
      </c>
      <c r="K87" s="5"/>
      <c r="L87" s="5">
        <v>5693567.5</v>
      </c>
      <c r="M87" s="5"/>
      <c r="N87" s="5"/>
      <c r="O87" s="5"/>
      <c r="P87" s="5"/>
      <c r="Q87" s="5"/>
      <c r="R87" s="5"/>
      <c r="S87" s="5"/>
      <c r="T87" s="5"/>
      <c r="U87" s="5">
        <v>6600667.5</v>
      </c>
      <c r="V87" s="12"/>
    </row>
    <row r="88" spans="1:22" x14ac:dyDescent="0.35">
      <c r="A88" s="1" t="s">
        <v>229</v>
      </c>
      <c r="B88" s="1" t="s">
        <v>217</v>
      </c>
      <c r="C88" s="1" t="s">
        <v>387</v>
      </c>
      <c r="D88" s="1" t="s">
        <v>232</v>
      </c>
      <c r="E88" s="1" t="s">
        <v>225</v>
      </c>
      <c r="F88" s="4">
        <f>VLOOKUP(B88,'[1]AD Structure'!$P:$U,6,0)</f>
        <v>44905</v>
      </c>
      <c r="G88" s="4">
        <v>44732</v>
      </c>
      <c r="H88" s="5"/>
      <c r="I88" s="5">
        <v>30086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>
        <v>30086</v>
      </c>
      <c r="V88" s="12"/>
    </row>
    <row r="89" spans="1:22" x14ac:dyDescent="0.35">
      <c r="A89" s="1" t="s">
        <v>235</v>
      </c>
      <c r="B89" s="1" t="s">
        <v>212</v>
      </c>
      <c r="C89" s="1" t="s">
        <v>377</v>
      </c>
      <c r="D89" s="1" t="s">
        <v>232</v>
      </c>
      <c r="E89" s="1" t="s">
        <v>225</v>
      </c>
      <c r="F89" s="4">
        <f>VLOOKUP(B89,'[1]AD Structure'!$P:$U,6,0)</f>
        <v>44876</v>
      </c>
      <c r="G89" s="4">
        <v>44739</v>
      </c>
      <c r="H89" s="5"/>
      <c r="I89" s="5">
        <v>325984.75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>
        <v>325984.75</v>
      </c>
      <c r="V89" s="12"/>
    </row>
    <row r="90" spans="1:22" x14ac:dyDescent="0.35">
      <c r="A90" s="1" t="s">
        <v>243</v>
      </c>
      <c r="B90" s="1" t="s">
        <v>211</v>
      </c>
      <c r="C90" s="1" t="s">
        <v>376</v>
      </c>
      <c r="D90" s="1" t="s">
        <v>232</v>
      </c>
      <c r="E90" s="1" t="s">
        <v>225</v>
      </c>
      <c r="F90" s="4">
        <f>VLOOKUP(B90,'[1]AD Structure'!$P:$U,6,0)</f>
        <v>44926</v>
      </c>
      <c r="G90" s="4">
        <v>44746</v>
      </c>
      <c r="H90" s="5"/>
      <c r="I90" s="5">
        <v>501370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>
        <v>501370</v>
      </c>
      <c r="V90" s="12"/>
    </row>
    <row r="91" spans="1:22" x14ac:dyDescent="0.35">
      <c r="A91" s="1" t="s">
        <v>222</v>
      </c>
      <c r="B91" s="1" t="s">
        <v>113</v>
      </c>
      <c r="C91" s="1" t="s">
        <v>314</v>
      </c>
      <c r="D91" s="1" t="s">
        <v>232</v>
      </c>
      <c r="E91" s="1" t="s">
        <v>225</v>
      </c>
      <c r="F91" s="4">
        <f>VLOOKUP(B91,'[1]AD Structure'!$P:$U,6,0)</f>
        <v>45163</v>
      </c>
      <c r="G91" s="4">
        <v>44755</v>
      </c>
      <c r="H91" s="5"/>
      <c r="I91" s="5">
        <v>856107.5</v>
      </c>
      <c r="J91" s="5">
        <v>862896.5</v>
      </c>
      <c r="K91" s="5"/>
      <c r="L91" s="5">
        <v>1990445</v>
      </c>
      <c r="M91" s="5"/>
      <c r="N91" s="5"/>
      <c r="O91" s="5">
        <v>7379713</v>
      </c>
      <c r="P91" s="5"/>
      <c r="Q91" s="5"/>
      <c r="R91" s="5">
        <v>2358260</v>
      </c>
      <c r="S91" s="5"/>
      <c r="T91" s="5"/>
      <c r="U91" s="5">
        <v>13447422</v>
      </c>
      <c r="V91" s="12"/>
    </row>
    <row r="92" spans="1:22" x14ac:dyDescent="0.35">
      <c r="A92" s="1" t="s">
        <v>229</v>
      </c>
      <c r="B92" s="1" t="s">
        <v>195</v>
      </c>
      <c r="C92" s="1" t="s">
        <v>663</v>
      </c>
      <c r="D92" s="1" t="s">
        <v>237</v>
      </c>
      <c r="E92" s="1" t="s">
        <v>225</v>
      </c>
      <c r="F92" s="4">
        <f>VLOOKUP(B92,'[1]AD Structure'!$P:$U,6,0)</f>
        <v>45062</v>
      </c>
      <c r="G92" s="4">
        <v>44760</v>
      </c>
      <c r="H92" s="5"/>
      <c r="I92" s="5"/>
      <c r="J92" s="5"/>
      <c r="K92" s="5"/>
      <c r="L92" s="5"/>
      <c r="M92" s="5"/>
      <c r="N92" s="5"/>
      <c r="O92" s="5">
        <v>127501.64</v>
      </c>
      <c r="P92" s="5"/>
      <c r="Q92" s="5"/>
      <c r="R92" s="5"/>
      <c r="S92" s="5"/>
      <c r="T92" s="5"/>
      <c r="U92" s="5">
        <v>127501.64</v>
      </c>
      <c r="V92" s="12"/>
    </row>
    <row r="93" spans="1:22" x14ac:dyDescent="0.35">
      <c r="A93" s="1" t="s">
        <v>241</v>
      </c>
      <c r="B93" s="1" t="s">
        <v>179</v>
      </c>
      <c r="C93" s="1" t="s">
        <v>336</v>
      </c>
      <c r="D93" s="1" t="s">
        <v>234</v>
      </c>
      <c r="E93" s="1" t="s">
        <v>225</v>
      </c>
      <c r="F93" s="4">
        <f>VLOOKUP(B93,'[1]AD Structure'!$P:$U,6,0)</f>
        <v>45054</v>
      </c>
      <c r="G93" s="4">
        <v>44774</v>
      </c>
      <c r="H93" s="5"/>
      <c r="I93" s="5">
        <v>111920.8</v>
      </c>
      <c r="J93" s="5"/>
      <c r="K93" s="5"/>
      <c r="L93" s="5">
        <v>2034612.4</v>
      </c>
      <c r="M93" s="5"/>
      <c r="N93" s="5"/>
      <c r="O93" s="5"/>
      <c r="P93" s="5"/>
      <c r="Q93" s="5"/>
      <c r="R93" s="5"/>
      <c r="S93" s="5"/>
      <c r="T93" s="5"/>
      <c r="U93" s="5">
        <v>2146533.1999999997</v>
      </c>
      <c r="V93" s="12"/>
    </row>
    <row r="94" spans="1:22" x14ac:dyDescent="0.35">
      <c r="A94" s="1" t="s">
        <v>235</v>
      </c>
      <c r="B94" s="1" t="s">
        <v>192</v>
      </c>
      <c r="C94" s="1" t="s">
        <v>349</v>
      </c>
      <c r="D94" s="1" t="s">
        <v>237</v>
      </c>
      <c r="E94" s="1" t="s">
        <v>225</v>
      </c>
      <c r="F94" s="4">
        <f>VLOOKUP(B94,'[1]AD Structure'!$P:$U,6,0)</f>
        <v>45044</v>
      </c>
      <c r="G94" s="4">
        <v>44774</v>
      </c>
      <c r="H94" s="5"/>
      <c r="I94" s="5"/>
      <c r="J94" s="5"/>
      <c r="K94" s="5"/>
      <c r="L94" s="5">
        <v>144477.6</v>
      </c>
      <c r="M94" s="5"/>
      <c r="N94" s="5"/>
      <c r="O94" s="5"/>
      <c r="P94" s="5"/>
      <c r="Q94" s="5"/>
      <c r="R94" s="5"/>
      <c r="S94" s="5"/>
      <c r="T94" s="5"/>
      <c r="U94" s="5">
        <v>144477.6</v>
      </c>
      <c r="V94" s="12"/>
    </row>
    <row r="95" spans="1:22" x14ac:dyDescent="0.35">
      <c r="A95" s="1" t="s">
        <v>250</v>
      </c>
      <c r="B95" s="1" t="s">
        <v>116</v>
      </c>
      <c r="C95" s="1" t="s">
        <v>358</v>
      </c>
      <c r="D95" s="1" t="s">
        <v>232</v>
      </c>
      <c r="E95" s="1" t="s">
        <v>225</v>
      </c>
      <c r="F95" s="4">
        <f>VLOOKUP(B95,'[1]AD Structure'!$P:$U,6,0)</f>
        <v>45156</v>
      </c>
      <c r="G95" s="4">
        <v>44774</v>
      </c>
      <c r="H95" s="5"/>
      <c r="I95" s="5"/>
      <c r="J95" s="5">
        <v>321910</v>
      </c>
      <c r="K95" s="5">
        <v>409840</v>
      </c>
      <c r="L95" s="5"/>
      <c r="M95" s="5"/>
      <c r="N95" s="5"/>
      <c r="O95" s="5"/>
      <c r="P95" s="5"/>
      <c r="Q95" s="5"/>
      <c r="R95" s="5"/>
      <c r="S95" s="5"/>
      <c r="T95" s="5"/>
      <c r="U95" s="5">
        <v>731750</v>
      </c>
      <c r="V95" s="12"/>
    </row>
    <row r="96" spans="1:22" x14ac:dyDescent="0.35">
      <c r="A96" s="1" t="s">
        <v>250</v>
      </c>
      <c r="B96" s="1" t="s">
        <v>118</v>
      </c>
      <c r="C96" s="1" t="s">
        <v>368</v>
      </c>
      <c r="D96" s="1" t="s">
        <v>232</v>
      </c>
      <c r="E96" s="1" t="s">
        <v>225</v>
      </c>
      <c r="F96" s="4">
        <f>VLOOKUP(B96,'[1]AD Structure'!$P:$U,6,0)</f>
        <v>45107</v>
      </c>
      <c r="G96" s="4">
        <v>44781</v>
      </c>
      <c r="H96" s="5"/>
      <c r="I96" s="5"/>
      <c r="J96" s="5">
        <v>325495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>
        <v>325495</v>
      </c>
      <c r="V96" s="12"/>
    </row>
    <row r="97" spans="1:22" x14ac:dyDescent="0.35">
      <c r="A97" s="1" t="s">
        <v>239</v>
      </c>
      <c r="B97" s="1" t="s">
        <v>119</v>
      </c>
      <c r="C97" s="1" t="s">
        <v>315</v>
      </c>
      <c r="D97" s="1" t="s">
        <v>227</v>
      </c>
      <c r="E97" s="1" t="s">
        <v>225</v>
      </c>
      <c r="F97" s="4">
        <f>VLOOKUP(B97,'[1]AD Structure'!$P:$U,6,0)</f>
        <v>45111</v>
      </c>
      <c r="G97" s="4">
        <v>44781</v>
      </c>
      <c r="H97" s="5"/>
      <c r="I97" s="5"/>
      <c r="J97" s="5"/>
      <c r="K97" s="5"/>
      <c r="L97" s="5">
        <v>3355833.6</v>
      </c>
      <c r="M97" s="5"/>
      <c r="N97" s="5"/>
      <c r="O97" s="5"/>
      <c r="P97" s="5"/>
      <c r="Q97" s="5"/>
      <c r="R97" s="5"/>
      <c r="S97" s="5"/>
      <c r="T97" s="5"/>
      <c r="U97" s="5">
        <v>3355833.6</v>
      </c>
      <c r="V97" s="12"/>
    </row>
    <row r="98" spans="1:22" x14ac:dyDescent="0.35">
      <c r="A98" s="1" t="s">
        <v>250</v>
      </c>
      <c r="B98" s="1" t="s">
        <v>121</v>
      </c>
      <c r="C98" s="1" t="s">
        <v>359</v>
      </c>
      <c r="D98" s="1" t="s">
        <v>232</v>
      </c>
      <c r="E98" s="1" t="s">
        <v>225</v>
      </c>
      <c r="F98" s="4">
        <f>VLOOKUP(B98,'[1]AD Structure'!$P:$U,6,0)</f>
        <v>45159</v>
      </c>
      <c r="G98" s="4">
        <v>44781</v>
      </c>
      <c r="H98" s="5"/>
      <c r="I98" s="5"/>
      <c r="J98" s="5">
        <v>606992.5</v>
      </c>
      <c r="K98" s="5">
        <v>370342.5</v>
      </c>
      <c r="L98" s="5"/>
      <c r="M98" s="5"/>
      <c r="N98" s="5"/>
      <c r="O98" s="5"/>
      <c r="P98" s="5"/>
      <c r="Q98" s="5"/>
      <c r="R98" s="5"/>
      <c r="S98" s="5"/>
      <c r="T98" s="5"/>
      <c r="U98" s="5">
        <v>977335</v>
      </c>
      <c r="V98" s="12"/>
    </row>
    <row r="99" spans="1:22" x14ac:dyDescent="0.35">
      <c r="A99" s="1" t="s">
        <v>259</v>
      </c>
      <c r="B99" s="1" t="s">
        <v>27</v>
      </c>
      <c r="C99" s="1" t="s">
        <v>260</v>
      </c>
      <c r="D99" s="1" t="s">
        <v>232</v>
      </c>
      <c r="E99" s="1" t="s">
        <v>225</v>
      </c>
      <c r="F99" s="4">
        <f>VLOOKUP(B99,'[1]AD Structure'!$P:$U,6,0)</f>
        <v>45147</v>
      </c>
      <c r="G99" s="4">
        <v>44816</v>
      </c>
      <c r="H99" s="5"/>
      <c r="I99" s="5"/>
      <c r="J99" s="5"/>
      <c r="K99" s="5">
        <v>469483.5</v>
      </c>
      <c r="L99" s="5">
        <v>143460</v>
      </c>
      <c r="M99" s="5"/>
      <c r="N99" s="5"/>
      <c r="O99" s="5"/>
      <c r="P99" s="5"/>
      <c r="Q99" s="5"/>
      <c r="R99" s="5">
        <v>257760</v>
      </c>
      <c r="S99" s="5"/>
      <c r="T99" s="5"/>
      <c r="U99" s="5">
        <v>870703.5</v>
      </c>
      <c r="V99" s="12"/>
    </row>
    <row r="100" spans="1:22" x14ac:dyDescent="0.35">
      <c r="A100" s="1" t="s">
        <v>235</v>
      </c>
      <c r="B100" s="1" t="s">
        <v>126</v>
      </c>
      <c r="C100" s="1" t="s">
        <v>356</v>
      </c>
      <c r="D100" s="1" t="s">
        <v>232</v>
      </c>
      <c r="E100" s="1" t="s">
        <v>225</v>
      </c>
      <c r="F100" s="4">
        <f>VLOOKUP(B100,'[1]AD Structure'!$P:$U,6,0)</f>
        <v>44936</v>
      </c>
      <c r="G100" s="4">
        <v>44816</v>
      </c>
      <c r="H100" s="5"/>
      <c r="I100" s="5"/>
      <c r="J100" s="5"/>
      <c r="K100" s="5">
        <v>902985</v>
      </c>
      <c r="L100" s="5"/>
      <c r="M100" s="5"/>
      <c r="N100" s="5"/>
      <c r="O100" s="5"/>
      <c r="P100" s="5"/>
      <c r="Q100" s="5"/>
      <c r="R100" s="5"/>
      <c r="S100" s="5"/>
      <c r="T100" s="5"/>
      <c r="U100" s="5">
        <v>902985</v>
      </c>
      <c r="V100" s="12"/>
    </row>
    <row r="101" spans="1:22" x14ac:dyDescent="0.35">
      <c r="A101" s="1" t="s">
        <v>229</v>
      </c>
      <c r="B101" s="1" t="s">
        <v>127</v>
      </c>
      <c r="C101" s="1" t="s">
        <v>357</v>
      </c>
      <c r="D101" s="1" t="s">
        <v>227</v>
      </c>
      <c r="E101" s="1" t="s">
        <v>225</v>
      </c>
      <c r="F101" s="4">
        <f>VLOOKUP(B101,'[1]AD Structure'!$P:$U,6,0)</f>
        <v>44991</v>
      </c>
      <c r="G101" s="4">
        <v>44816</v>
      </c>
      <c r="H101" s="5"/>
      <c r="I101" s="5"/>
      <c r="J101" s="5"/>
      <c r="K101" s="5">
        <v>432759.25</v>
      </c>
      <c r="L101" s="5"/>
      <c r="M101" s="5"/>
      <c r="N101" s="5"/>
      <c r="O101" s="5"/>
      <c r="P101" s="5"/>
      <c r="Q101" s="5"/>
      <c r="R101" s="5"/>
      <c r="S101" s="5"/>
      <c r="T101" s="5"/>
      <c r="U101" s="5">
        <v>432759.25</v>
      </c>
      <c r="V101" s="12"/>
    </row>
    <row r="102" spans="1:22" x14ac:dyDescent="0.35">
      <c r="A102" s="1" t="s">
        <v>229</v>
      </c>
      <c r="B102" s="1" t="s">
        <v>128</v>
      </c>
      <c r="C102" s="1" t="s">
        <v>317</v>
      </c>
      <c r="D102" s="1" t="s">
        <v>232</v>
      </c>
      <c r="E102" s="1" t="s">
        <v>225</v>
      </c>
      <c r="F102" s="4">
        <f>VLOOKUP(B102,'[1]AD Structure'!$P:$U,6,0)</f>
        <v>45061</v>
      </c>
      <c r="G102" s="4">
        <v>44818</v>
      </c>
      <c r="H102" s="5"/>
      <c r="I102" s="5"/>
      <c r="J102" s="5"/>
      <c r="K102" s="5">
        <v>637040</v>
      </c>
      <c r="L102" s="5">
        <v>531150</v>
      </c>
      <c r="M102" s="5"/>
      <c r="N102" s="5"/>
      <c r="O102" s="5"/>
      <c r="P102" s="5"/>
      <c r="Q102" s="5"/>
      <c r="R102" s="5"/>
      <c r="S102" s="5"/>
      <c r="T102" s="5"/>
      <c r="U102" s="5">
        <v>1168190</v>
      </c>
      <c r="V102" s="12"/>
    </row>
    <row r="103" spans="1:22" x14ac:dyDescent="0.35">
      <c r="A103" s="1" t="s">
        <v>222</v>
      </c>
      <c r="B103" s="1" t="s">
        <v>173</v>
      </c>
      <c r="C103" s="1" t="s">
        <v>330</v>
      </c>
      <c r="D103" s="1" t="s">
        <v>234</v>
      </c>
      <c r="E103" s="1" t="s">
        <v>225</v>
      </c>
      <c r="F103" s="4">
        <f>VLOOKUP(B103,'[1]AD Structure'!$P:$U,6,0)</f>
        <v>45168</v>
      </c>
      <c r="G103" s="4">
        <v>44837</v>
      </c>
      <c r="H103" s="5"/>
      <c r="I103" s="5"/>
      <c r="J103" s="5"/>
      <c r="K103" s="5"/>
      <c r="L103" s="5">
        <v>2269713.2000000002</v>
      </c>
      <c r="M103" s="5"/>
      <c r="N103" s="5"/>
      <c r="O103" s="5">
        <v>314817.59999999998</v>
      </c>
      <c r="P103" s="5"/>
      <c r="Q103" s="5"/>
      <c r="R103" s="5"/>
      <c r="S103" s="5"/>
      <c r="T103" s="5"/>
      <c r="U103" s="5">
        <v>2584530.8000000003</v>
      </c>
      <c r="V103" s="12"/>
    </row>
    <row r="104" spans="1:22" x14ac:dyDescent="0.35">
      <c r="A104" s="1" t="s">
        <v>253</v>
      </c>
      <c r="B104" s="1" t="s">
        <v>61</v>
      </c>
      <c r="C104" s="1" t="s">
        <v>294</v>
      </c>
      <c r="D104" s="1" t="s">
        <v>232</v>
      </c>
      <c r="E104" s="1" t="s">
        <v>225</v>
      </c>
      <c r="F104" s="4">
        <f>VLOOKUP(B104,'[1]AD Structure'!$P:$U,6,0)</f>
        <v>45072</v>
      </c>
      <c r="G104" s="4">
        <v>44840</v>
      </c>
      <c r="H104" s="5"/>
      <c r="I104" s="5"/>
      <c r="J104" s="5"/>
      <c r="K104" s="5"/>
      <c r="L104" s="5">
        <v>3061082.25</v>
      </c>
      <c r="M104" s="5"/>
      <c r="N104" s="5"/>
      <c r="O104" s="5"/>
      <c r="P104" s="5"/>
      <c r="Q104" s="5"/>
      <c r="R104" s="5"/>
      <c r="S104" s="5"/>
      <c r="T104" s="5"/>
      <c r="U104" s="5">
        <v>3061082.25</v>
      </c>
      <c r="V104" s="12"/>
    </row>
    <row r="105" spans="1:22" x14ac:dyDescent="0.35">
      <c r="A105" s="1" t="s">
        <v>253</v>
      </c>
      <c r="B105" s="1" t="s">
        <v>129</v>
      </c>
      <c r="C105" s="1" t="s">
        <v>661</v>
      </c>
      <c r="D105" s="1" t="s">
        <v>232</v>
      </c>
      <c r="E105" s="1" t="s">
        <v>225</v>
      </c>
      <c r="F105" s="4">
        <f>VLOOKUP(B105,'[1]AD Structure'!$P:$U,6,0)</f>
        <v>45033</v>
      </c>
      <c r="G105" s="4">
        <v>44851</v>
      </c>
      <c r="H105" s="5"/>
      <c r="I105" s="5"/>
      <c r="J105" s="5"/>
      <c r="K105" s="5"/>
      <c r="L105" s="5"/>
      <c r="M105" s="5">
        <v>6611411.7200000007</v>
      </c>
      <c r="N105" s="5"/>
      <c r="O105" s="5"/>
      <c r="P105" s="5"/>
      <c r="Q105" s="5"/>
      <c r="R105" s="5"/>
      <c r="S105" s="5"/>
      <c r="T105" s="5"/>
      <c r="U105" s="5">
        <v>6611411.7200000007</v>
      </c>
      <c r="V105" s="12"/>
    </row>
    <row r="106" spans="1:22" x14ac:dyDescent="0.35">
      <c r="A106" s="1" t="s">
        <v>222</v>
      </c>
      <c r="B106" s="1" t="s">
        <v>37</v>
      </c>
      <c r="C106" s="1" t="s">
        <v>270</v>
      </c>
      <c r="D106" s="1" t="s">
        <v>232</v>
      </c>
      <c r="E106" s="1" t="s">
        <v>225</v>
      </c>
      <c r="F106" s="4">
        <f>VLOOKUP(B106,'[1]AD Structure'!$P:$U,6,0)</f>
        <v>45167</v>
      </c>
      <c r="G106" s="4">
        <v>44851</v>
      </c>
      <c r="H106" s="5"/>
      <c r="I106" s="5"/>
      <c r="J106" s="5"/>
      <c r="K106" s="5"/>
      <c r="L106" s="5">
        <v>16134</v>
      </c>
      <c r="M106" s="5"/>
      <c r="N106" s="5">
        <v>778492.25</v>
      </c>
      <c r="O106" s="5">
        <v>1095535.5</v>
      </c>
      <c r="P106" s="5"/>
      <c r="Q106" s="5"/>
      <c r="R106" s="5">
        <v>1255845</v>
      </c>
      <c r="S106" s="5"/>
      <c r="T106" s="5"/>
      <c r="U106" s="5">
        <v>3146006.75</v>
      </c>
      <c r="V106" s="12"/>
    </row>
    <row r="107" spans="1:22" x14ac:dyDescent="0.35">
      <c r="A107" s="1" t="s">
        <v>259</v>
      </c>
      <c r="B107" s="1" t="s">
        <v>140</v>
      </c>
      <c r="C107" s="1" t="s">
        <v>665</v>
      </c>
      <c r="D107" s="1" t="s">
        <v>232</v>
      </c>
      <c r="E107" s="1" t="s">
        <v>225</v>
      </c>
      <c r="F107" s="4">
        <f>VLOOKUP(B107,'[1]AD Structure'!$P:$U,6,0)</f>
        <v>45015</v>
      </c>
      <c r="G107" s="4">
        <v>44872</v>
      </c>
      <c r="H107" s="5"/>
      <c r="I107" s="5"/>
      <c r="J107" s="5"/>
      <c r="K107" s="5"/>
      <c r="L107" s="5"/>
      <c r="M107" s="5">
        <v>702680</v>
      </c>
      <c r="N107" s="5"/>
      <c r="O107" s="5"/>
      <c r="P107" s="5"/>
      <c r="Q107" s="5"/>
      <c r="R107" s="5"/>
      <c r="S107" s="5"/>
      <c r="T107" s="5"/>
      <c r="U107" s="5">
        <v>702680</v>
      </c>
      <c r="V107" s="12"/>
    </row>
    <row r="108" spans="1:22" x14ac:dyDescent="0.35">
      <c r="A108" s="1" t="s">
        <v>222</v>
      </c>
      <c r="B108" s="1" t="s">
        <v>141</v>
      </c>
      <c r="C108" s="1" t="s">
        <v>624</v>
      </c>
      <c r="D108" s="1" t="s">
        <v>232</v>
      </c>
      <c r="E108" s="1" t="s">
        <v>225</v>
      </c>
      <c r="F108" s="4">
        <f>VLOOKUP(B108,'[1]AD Structure'!$P:$U,6,0)</f>
        <v>45125</v>
      </c>
      <c r="G108" s="4">
        <v>44872</v>
      </c>
      <c r="H108" s="5"/>
      <c r="I108" s="5"/>
      <c r="J108" s="5"/>
      <c r="K108" s="5"/>
      <c r="L108" s="5"/>
      <c r="M108" s="5">
        <v>483862.5</v>
      </c>
      <c r="N108" s="5">
        <v>518520.5</v>
      </c>
      <c r="O108" s="5"/>
      <c r="P108" s="5"/>
      <c r="Q108" s="5"/>
      <c r="R108" s="5"/>
      <c r="S108" s="5"/>
      <c r="T108" s="5"/>
      <c r="U108" s="5">
        <v>1002383</v>
      </c>
      <c r="V108" s="12"/>
    </row>
    <row r="109" spans="1:22" x14ac:dyDescent="0.35">
      <c r="A109" s="1" t="s">
        <v>229</v>
      </c>
      <c r="B109" s="1" t="s">
        <v>142</v>
      </c>
      <c r="C109" s="1" t="s">
        <v>657</v>
      </c>
      <c r="D109" s="1" t="s">
        <v>232</v>
      </c>
      <c r="E109" s="1" t="s">
        <v>225</v>
      </c>
      <c r="F109" s="4">
        <f>VLOOKUP(B109,'[1]AD Structure'!$P:$U,6,0)</f>
        <v>45061</v>
      </c>
      <c r="G109" s="4">
        <v>44987</v>
      </c>
      <c r="H109" s="5"/>
      <c r="I109" s="5"/>
      <c r="J109" s="5"/>
      <c r="K109" s="5"/>
      <c r="L109" s="5"/>
      <c r="M109" s="5"/>
      <c r="N109" s="5"/>
      <c r="O109" s="5">
        <v>28285</v>
      </c>
      <c r="P109" s="5"/>
      <c r="Q109" s="5"/>
      <c r="R109" s="5"/>
      <c r="S109" s="5"/>
      <c r="T109" s="5"/>
      <c r="U109" s="5">
        <v>28285</v>
      </c>
      <c r="V109" s="12"/>
    </row>
    <row r="110" spans="1:22" x14ac:dyDescent="0.35">
      <c r="A110" s="1" t="s">
        <v>243</v>
      </c>
      <c r="B110" s="1" t="s">
        <v>145</v>
      </c>
      <c r="C110" s="1" t="s">
        <v>664</v>
      </c>
      <c r="D110" s="1" t="s">
        <v>227</v>
      </c>
      <c r="E110" s="1" t="s">
        <v>225</v>
      </c>
      <c r="F110" s="4">
        <f>VLOOKUP(B110,'[1]AD Structure'!$P:$U,6,0)</f>
        <v>45017</v>
      </c>
      <c r="G110" s="4">
        <v>44889</v>
      </c>
      <c r="H110" s="5"/>
      <c r="I110" s="5"/>
      <c r="J110" s="5"/>
      <c r="K110" s="5"/>
      <c r="L110" s="5"/>
      <c r="M110" s="5"/>
      <c r="N110" s="5">
        <v>525110</v>
      </c>
      <c r="O110" s="5"/>
      <c r="P110" s="5"/>
      <c r="Q110" s="5"/>
      <c r="R110" s="5"/>
      <c r="S110" s="5"/>
      <c r="T110" s="5"/>
      <c r="U110" s="5">
        <v>525110</v>
      </c>
      <c r="V110" s="12"/>
    </row>
    <row r="111" spans="1:22" x14ac:dyDescent="0.35">
      <c r="A111" s="1" t="s">
        <v>243</v>
      </c>
      <c r="B111" s="1" t="s">
        <v>147</v>
      </c>
      <c r="C111" s="1" t="s">
        <v>605</v>
      </c>
      <c r="D111" s="1" t="s">
        <v>232</v>
      </c>
      <c r="E111" s="1" t="s">
        <v>225</v>
      </c>
      <c r="F111" s="4">
        <f>VLOOKUP(B111,'[1]AD Structure'!$P:$U,6,0)</f>
        <v>45136</v>
      </c>
      <c r="G111" s="4">
        <v>44901</v>
      </c>
      <c r="H111" s="5"/>
      <c r="I111" s="5"/>
      <c r="J111" s="5"/>
      <c r="K111" s="5"/>
      <c r="L111" s="5"/>
      <c r="M111" s="5"/>
      <c r="N111" s="5">
        <v>592225</v>
      </c>
      <c r="O111" s="5">
        <v>6616688</v>
      </c>
      <c r="P111" s="5">
        <v>7954281.4000000004</v>
      </c>
      <c r="Q111" s="5">
        <v>1141820</v>
      </c>
      <c r="R111" s="5"/>
      <c r="S111" s="5"/>
      <c r="T111" s="5"/>
      <c r="U111" s="5">
        <v>16305014.4</v>
      </c>
      <c r="V111" s="12"/>
    </row>
    <row r="112" spans="1:22" x14ac:dyDescent="0.35">
      <c r="A112" s="1" t="s">
        <v>243</v>
      </c>
      <c r="B112" s="1" t="s">
        <v>148</v>
      </c>
      <c r="C112" s="1" t="s">
        <v>607</v>
      </c>
      <c r="D112" s="1" t="s">
        <v>227</v>
      </c>
      <c r="E112" s="1" t="s">
        <v>225</v>
      </c>
      <c r="F112" s="4">
        <f>VLOOKUP(B112,'[1]AD Structure'!$P:$U,6,0)</f>
        <v>45110</v>
      </c>
      <c r="G112" s="4">
        <v>44903</v>
      </c>
      <c r="H112" s="5"/>
      <c r="I112" s="5"/>
      <c r="J112" s="5"/>
      <c r="K112" s="5"/>
      <c r="L112" s="5"/>
      <c r="M112" s="5"/>
      <c r="N112" s="5"/>
      <c r="O112" s="5">
        <v>3133971.25</v>
      </c>
      <c r="P112" s="5"/>
      <c r="Q112" s="5"/>
      <c r="R112" s="5"/>
      <c r="S112" s="5"/>
      <c r="T112" s="5"/>
      <c r="U112" s="5">
        <v>3133971.25</v>
      </c>
      <c r="V112" s="12"/>
    </row>
    <row r="113" spans="1:22" x14ac:dyDescent="0.35">
      <c r="A113" s="1" t="s">
        <v>229</v>
      </c>
      <c r="B113" s="1" t="s">
        <v>151</v>
      </c>
      <c r="C113" s="1" t="s">
        <v>654</v>
      </c>
      <c r="D113" s="1" t="s">
        <v>232</v>
      </c>
      <c r="E113" s="1" t="s">
        <v>225</v>
      </c>
      <c r="F113" s="4">
        <f>VLOOKUP(B113,'[1]AD Structure'!$P:$U,6,0)</f>
        <v>45093</v>
      </c>
      <c r="G113" s="4">
        <v>44903</v>
      </c>
      <c r="H113" s="5"/>
      <c r="I113" s="5"/>
      <c r="J113" s="5"/>
      <c r="K113" s="5"/>
      <c r="L113" s="5"/>
      <c r="M113" s="5"/>
      <c r="N113" s="5"/>
      <c r="O113" s="5">
        <v>620104</v>
      </c>
      <c r="P113" s="5"/>
      <c r="Q113" s="5"/>
      <c r="R113" s="5"/>
      <c r="S113" s="5"/>
      <c r="T113" s="5"/>
      <c r="U113" s="5">
        <v>620104</v>
      </c>
      <c r="V113" s="12"/>
    </row>
    <row r="114" spans="1:22" x14ac:dyDescent="0.35">
      <c r="A114" s="1" t="s">
        <v>235</v>
      </c>
      <c r="B114" s="1" t="s">
        <v>153</v>
      </c>
      <c r="C114" s="1" t="s">
        <v>655</v>
      </c>
      <c r="D114" s="1" t="s">
        <v>232</v>
      </c>
      <c r="E114" s="1" t="s">
        <v>225</v>
      </c>
      <c r="F114" s="4">
        <f>VLOOKUP(B114,'[1]AD Structure'!$P:$U,6,0)</f>
        <v>45079</v>
      </c>
      <c r="G114" s="4">
        <v>44903</v>
      </c>
      <c r="H114" s="5"/>
      <c r="I114" s="5"/>
      <c r="J114" s="5"/>
      <c r="K114" s="5"/>
      <c r="L114" s="5"/>
      <c r="M114" s="5"/>
      <c r="N114" s="5"/>
      <c r="O114" s="5">
        <v>717799</v>
      </c>
      <c r="P114" s="5"/>
      <c r="Q114" s="5"/>
      <c r="R114" s="5"/>
      <c r="S114" s="5"/>
      <c r="T114" s="5"/>
      <c r="U114" s="5">
        <v>717799</v>
      </c>
      <c r="V114" s="12"/>
    </row>
    <row r="115" spans="1:22" x14ac:dyDescent="0.35">
      <c r="A115" s="1" t="s">
        <v>222</v>
      </c>
      <c r="B115" s="1" t="s">
        <v>154</v>
      </c>
      <c r="C115" s="1" t="s">
        <v>497</v>
      </c>
      <c r="D115" s="1" t="s">
        <v>227</v>
      </c>
      <c r="E115" s="1" t="s">
        <v>225</v>
      </c>
      <c r="F115" s="4">
        <f>VLOOKUP(B115,'[1]AD Structure'!$P:$U,6,0)</f>
        <v>45167</v>
      </c>
      <c r="G115" s="4">
        <v>44903</v>
      </c>
      <c r="H115" s="5"/>
      <c r="I115" s="5"/>
      <c r="J115" s="5"/>
      <c r="K115" s="5"/>
      <c r="L115" s="5"/>
      <c r="M115" s="5"/>
      <c r="N115" s="5">
        <v>4495000</v>
      </c>
      <c r="O115" s="5">
        <v>740000</v>
      </c>
      <c r="P115" s="5"/>
      <c r="Q115" s="5"/>
      <c r="R115" s="5"/>
      <c r="S115" s="5"/>
      <c r="T115" s="5"/>
      <c r="U115" s="5">
        <v>5235000</v>
      </c>
      <c r="V115" s="12"/>
    </row>
    <row r="116" spans="1:22" x14ac:dyDescent="0.35">
      <c r="A116" s="1" t="s">
        <v>253</v>
      </c>
      <c r="B116" s="1" t="s">
        <v>158</v>
      </c>
      <c r="C116" s="1" t="s">
        <v>662</v>
      </c>
      <c r="D116" s="1" t="s">
        <v>232</v>
      </c>
      <c r="E116" s="1" t="s">
        <v>225</v>
      </c>
      <c r="F116" s="4">
        <f>VLOOKUP(B116,'[1]AD Structure'!$P:$U,6,0)</f>
        <v>45030</v>
      </c>
      <c r="G116" s="4">
        <v>44907</v>
      </c>
      <c r="H116" s="5"/>
      <c r="I116" s="5"/>
      <c r="J116" s="5"/>
      <c r="K116" s="5"/>
      <c r="L116" s="5"/>
      <c r="M116" s="5"/>
      <c r="N116" s="5">
        <v>31453954.600000001</v>
      </c>
      <c r="O116" s="5"/>
      <c r="P116" s="5"/>
      <c r="Q116" s="5"/>
      <c r="R116" s="5"/>
      <c r="S116" s="5"/>
      <c r="T116" s="5"/>
      <c r="U116" s="5">
        <v>31453954.600000001</v>
      </c>
      <c r="V116" s="12"/>
    </row>
    <row r="117" spans="1:22" x14ac:dyDescent="0.35">
      <c r="A117" s="1" t="s">
        <v>239</v>
      </c>
      <c r="B117" s="1" t="s">
        <v>646</v>
      </c>
      <c r="C117" s="1" t="s">
        <v>647</v>
      </c>
      <c r="D117" s="1" t="s">
        <v>237</v>
      </c>
      <c r="E117" s="1" t="s">
        <v>225</v>
      </c>
      <c r="F117" s="4">
        <f>VLOOKUP(B117,'[1]AD Structure'!$P:$U,6,0)</f>
        <v>45163</v>
      </c>
      <c r="G117" s="4">
        <v>44929</v>
      </c>
      <c r="H117" s="5"/>
      <c r="I117" s="5"/>
      <c r="J117" s="5"/>
      <c r="K117" s="5"/>
      <c r="L117" s="5"/>
      <c r="M117" s="5"/>
      <c r="N117" s="5"/>
      <c r="O117" s="5">
        <v>387934.5</v>
      </c>
      <c r="P117" s="5"/>
      <c r="Q117" s="5"/>
      <c r="R117" s="5">
        <v>382422</v>
      </c>
      <c r="S117" s="5"/>
      <c r="T117" s="5"/>
      <c r="U117" s="5">
        <v>770356.5</v>
      </c>
      <c r="V117" s="12"/>
    </row>
    <row r="118" spans="1:22" x14ac:dyDescent="0.35">
      <c r="A118" s="1" t="s">
        <v>250</v>
      </c>
      <c r="B118" s="1" t="s">
        <v>452</v>
      </c>
      <c r="C118" s="1" t="s">
        <v>453</v>
      </c>
      <c r="D118" s="1" t="s">
        <v>232</v>
      </c>
      <c r="E118" s="1" t="s">
        <v>225</v>
      </c>
      <c r="F118" s="4">
        <f>VLOOKUP(B118,'[1]AD Structure'!$P:$U,6,0)</f>
        <v>45166</v>
      </c>
      <c r="G118" s="4">
        <v>44929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>
        <v>172158</v>
      </c>
      <c r="S118" s="5"/>
      <c r="T118" s="5"/>
      <c r="U118" s="5">
        <v>172158</v>
      </c>
      <c r="V118" s="12"/>
    </row>
    <row r="119" spans="1:22" x14ac:dyDescent="0.35">
      <c r="A119" s="1" t="s">
        <v>222</v>
      </c>
      <c r="B119" s="1" t="s">
        <v>625</v>
      </c>
      <c r="C119" s="1" t="s">
        <v>626</v>
      </c>
      <c r="D119" s="1" t="s">
        <v>232</v>
      </c>
      <c r="E119" s="1" t="s">
        <v>225</v>
      </c>
      <c r="F119" s="4">
        <f>VLOOKUP(B119,'[1]AD Structure'!$P:$U,6,0)</f>
        <v>45145</v>
      </c>
      <c r="G119" s="4">
        <v>44929</v>
      </c>
      <c r="H119" s="5"/>
      <c r="I119" s="5"/>
      <c r="J119" s="5"/>
      <c r="K119" s="5"/>
      <c r="L119" s="5"/>
      <c r="M119" s="5"/>
      <c r="N119" s="5"/>
      <c r="O119" s="5">
        <v>347307.5</v>
      </c>
      <c r="P119" s="5"/>
      <c r="Q119" s="5"/>
      <c r="R119" s="5"/>
      <c r="S119" s="5"/>
      <c r="T119" s="5"/>
      <c r="U119" s="5">
        <v>347307.5</v>
      </c>
      <c r="V119" s="12"/>
    </row>
    <row r="120" spans="1:22" x14ac:dyDescent="0.35">
      <c r="A120" s="1" t="s">
        <v>235</v>
      </c>
      <c r="B120" s="1" t="s">
        <v>658</v>
      </c>
      <c r="C120" s="1" t="s">
        <v>659</v>
      </c>
      <c r="D120" s="1" t="s">
        <v>232</v>
      </c>
      <c r="E120" s="1" t="s">
        <v>225</v>
      </c>
      <c r="F120" s="4">
        <f>VLOOKUP(B120,'[1]AD Structure'!$P:$U,6,0)</f>
        <v>45034</v>
      </c>
      <c r="G120" s="4">
        <v>44935</v>
      </c>
      <c r="H120" s="5"/>
      <c r="I120" s="5"/>
      <c r="J120" s="5"/>
      <c r="K120" s="5"/>
      <c r="L120" s="5"/>
      <c r="M120" s="5"/>
      <c r="N120" s="5"/>
      <c r="O120" s="5">
        <v>404275</v>
      </c>
      <c r="P120" s="5"/>
      <c r="Q120" s="5"/>
      <c r="R120" s="5"/>
      <c r="S120" s="5"/>
      <c r="T120" s="5"/>
      <c r="U120" s="5">
        <v>404275</v>
      </c>
      <c r="V120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 AD Bonus 0822_0823</vt:lpstr>
      <vt:lpstr>Sheet1</vt:lpstr>
      <vt:lpstr>Summary</vt:lpstr>
      <vt:lpstr>Ter 0922_0923</vt:lpstr>
      <vt:lpstr>Data</vt:lpstr>
      <vt:lpstr>Sheet10</vt:lpstr>
      <vt:lpstr>Ter 0922-0823</vt:lpstr>
      <vt:lpstr>Ter</vt:lpstr>
      <vt:lpstr>Ter (2)</vt:lpstr>
      <vt:lpstr>Holding by 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 Chu (DP)</dc:creator>
  <cp:lastModifiedBy>Tan Doan (DP)</cp:lastModifiedBy>
  <dcterms:created xsi:type="dcterms:W3CDTF">2023-09-11T02:34:52Z</dcterms:created>
  <dcterms:modified xsi:type="dcterms:W3CDTF">2023-09-12T04:28:38Z</dcterms:modified>
</cp:coreProperties>
</file>