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zec003/Documents/Personal/GT/Comp DA/Project/Code/Results Analysis/archive/"/>
    </mc:Choice>
  </mc:AlternateContent>
  <xr:revisionPtr revIDLastSave="0" documentId="13_ncr:1_{2D7B7615-DD9D-474A-B566-E7E6E1848CAF}" xr6:coauthVersionLast="46" xr6:coauthVersionMax="46" xr10:uidLastSave="{00000000-0000-0000-0000-000000000000}"/>
  <bookViews>
    <workbookView xWindow="0" yWindow="460" windowWidth="35840" windowHeight="20880" activeTab="1" xr2:uid="{26AD9D75-B8E4-7242-9E45-9EB98F28E8A3}"/>
  </bookViews>
  <sheets>
    <sheet name="Sheet1" sheetId="1" r:id="rId1"/>
    <sheet name="Sheet2" sheetId="2" r:id="rId2"/>
  </sheets>
  <definedNames>
    <definedName name="_xlchart.v1.4" hidden="1">Sheet2!$H$3</definedName>
    <definedName name="_xlchart.v1.5" hidden="1">Sheet2!$H$4:$H$22</definedName>
    <definedName name="_xlchart.v1.6" hidden="1">Sheet2!$I$3</definedName>
    <definedName name="_xlchart.v1.7" hidden="1">Sheet2!$I$4:$I$22</definedName>
    <definedName name="_xlchart.v2.0" hidden="1">Sheet2!$H$3</definedName>
    <definedName name="_xlchart.v2.1" hidden="1">Sheet2!$H$4:$H$22</definedName>
    <definedName name="_xlchart.v2.2" hidden="1">Sheet2!$I$3</definedName>
    <definedName name="_xlchart.v2.3" hidden="1">Sheet2!$I$4:$I$22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2" l="1"/>
  <c r="H26" i="2"/>
  <c r="H25" i="2"/>
  <c r="H24" i="2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6" i="1"/>
  <c r="N6" i="1"/>
  <c r="M7" i="1"/>
  <c r="M8" i="1" s="1"/>
  <c r="N8" i="1" s="1"/>
  <c r="K18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4" i="1"/>
  <c r="K6" i="1"/>
  <c r="I6" i="1"/>
  <c r="H7" i="1"/>
  <c r="I7" i="1" s="1"/>
  <c r="E11" i="1"/>
  <c r="S11" i="1" s="1"/>
  <c r="E12" i="1"/>
  <c r="S12" i="1" s="1"/>
  <c r="E13" i="1"/>
  <c r="E14" i="1"/>
  <c r="E15" i="1"/>
  <c r="S15" i="1" s="1"/>
  <c r="E16" i="1"/>
  <c r="S16" i="1" s="1"/>
  <c r="E17" i="1"/>
  <c r="E18" i="1"/>
  <c r="E19" i="1"/>
  <c r="E20" i="1"/>
  <c r="E21" i="1"/>
  <c r="E22" i="1"/>
  <c r="E23" i="1"/>
  <c r="S23" i="1" s="1"/>
  <c r="E24" i="1"/>
  <c r="S24" i="1" s="1"/>
  <c r="E10" i="1"/>
  <c r="E9" i="1"/>
  <c r="S9" i="1" s="1"/>
  <c r="E8" i="1"/>
  <c r="S8" i="1" s="1"/>
  <c r="E7" i="1"/>
  <c r="S7" i="1" s="1"/>
  <c r="E6" i="1"/>
  <c r="C6" i="1"/>
  <c r="B7" i="1"/>
  <c r="C7" i="1" s="1"/>
  <c r="S19" i="1" l="1"/>
  <c r="S10" i="1"/>
  <c r="S18" i="1"/>
  <c r="S22" i="1"/>
  <c r="S17" i="1"/>
  <c r="S21" i="1"/>
  <c r="S20" i="1"/>
  <c r="N7" i="1"/>
  <c r="B8" i="1"/>
  <c r="S14" i="1"/>
  <c r="S6" i="1"/>
  <c r="S13" i="1"/>
  <c r="M9" i="1"/>
  <c r="N9" i="1" s="1"/>
  <c r="H8" i="1"/>
  <c r="I8" i="1" s="1"/>
  <c r="B9" i="1" l="1"/>
  <c r="C8" i="1"/>
  <c r="M10" i="1"/>
  <c r="N10" i="1" s="1"/>
  <c r="H9" i="1"/>
  <c r="I9" i="1" s="1"/>
  <c r="B10" i="1" l="1"/>
  <c r="C9" i="1"/>
  <c r="M11" i="1"/>
  <c r="N11" i="1" s="1"/>
  <c r="H10" i="1"/>
  <c r="I10" i="1" s="1"/>
  <c r="B11" i="1" l="1"/>
  <c r="C10" i="1"/>
  <c r="M12" i="1"/>
  <c r="N12" i="1" s="1"/>
  <c r="H11" i="1"/>
  <c r="I11" i="1" s="1"/>
  <c r="B12" i="1" l="1"/>
  <c r="C11" i="1"/>
  <c r="M13" i="1"/>
  <c r="N13" i="1" s="1"/>
  <c r="H12" i="1"/>
  <c r="I12" i="1" s="1"/>
  <c r="B13" i="1" l="1"/>
  <c r="C12" i="1"/>
  <c r="M14" i="1"/>
  <c r="N14" i="1" s="1"/>
  <c r="H13" i="1"/>
  <c r="I13" i="1" s="1"/>
  <c r="B14" i="1" l="1"/>
  <c r="C13" i="1"/>
  <c r="M15" i="1"/>
  <c r="N15" i="1" s="1"/>
  <c r="H14" i="1"/>
  <c r="I14" i="1" s="1"/>
  <c r="B15" i="1" l="1"/>
  <c r="C14" i="1"/>
  <c r="M16" i="1"/>
  <c r="N16" i="1" s="1"/>
  <c r="H15" i="1"/>
  <c r="I15" i="1" s="1"/>
  <c r="B16" i="1" l="1"/>
  <c r="C15" i="1"/>
  <c r="M17" i="1"/>
  <c r="N17" i="1" s="1"/>
  <c r="H16" i="1"/>
  <c r="I16" i="1" s="1"/>
  <c r="B17" i="1" l="1"/>
  <c r="C16" i="1"/>
  <c r="M18" i="1"/>
  <c r="N18" i="1" s="1"/>
  <c r="H17" i="1"/>
  <c r="I17" i="1" s="1"/>
  <c r="B18" i="1" l="1"/>
  <c r="C17" i="1"/>
  <c r="M19" i="1"/>
  <c r="N19" i="1" s="1"/>
  <c r="H18" i="1"/>
  <c r="I18" i="1" s="1"/>
  <c r="B19" i="1" l="1"/>
  <c r="C18" i="1"/>
  <c r="M20" i="1"/>
  <c r="N20" i="1" s="1"/>
  <c r="H19" i="1"/>
  <c r="I19" i="1" s="1"/>
  <c r="B20" i="1" l="1"/>
  <c r="C19" i="1"/>
  <c r="M21" i="1"/>
  <c r="N21" i="1" s="1"/>
  <c r="H20" i="1"/>
  <c r="I20" i="1" s="1"/>
  <c r="B21" i="1" l="1"/>
  <c r="C20" i="1"/>
  <c r="M22" i="1"/>
  <c r="N22" i="1" s="1"/>
  <c r="H21" i="1"/>
  <c r="I21" i="1" s="1"/>
  <c r="B22" i="1" l="1"/>
  <c r="C21" i="1"/>
  <c r="M23" i="1"/>
  <c r="N23" i="1" s="1"/>
  <c r="H22" i="1"/>
  <c r="I22" i="1" s="1"/>
  <c r="B23" i="1" l="1"/>
  <c r="C22" i="1"/>
  <c r="M24" i="1"/>
  <c r="N24" i="1" s="1"/>
  <c r="H23" i="1"/>
  <c r="I23" i="1" s="1"/>
  <c r="B24" i="1" l="1"/>
  <c r="C24" i="1" s="1"/>
  <c r="C23" i="1"/>
  <c r="H24" i="1"/>
  <c r="I24" i="1" s="1"/>
</calcChain>
</file>

<file path=xl/sharedStrings.xml><?xml version="1.0" encoding="utf-8"?>
<sst xmlns="http://schemas.openxmlformats.org/spreadsheetml/2006/main" count="29" uniqueCount="11">
  <si>
    <t>Max</t>
  </si>
  <si>
    <t>Last</t>
  </si>
  <si>
    <t>Percentile</t>
  </si>
  <si>
    <t>Entry</t>
  </si>
  <si>
    <t>$</t>
  </si>
  <si>
    <t>$ / entry</t>
  </si>
  <si>
    <t>Score</t>
  </si>
  <si>
    <t>$ / Entry Average</t>
  </si>
  <si>
    <t>High Score</t>
  </si>
  <si>
    <t>Low Score</t>
  </si>
  <si>
    <t>$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</si>
</sst>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7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6" fontId="0" fillId="0" borderId="0" xfId="0" applyNumberFormat="1"/>
    <xf numFmtId="164" fontId="0" fillId="0" borderId="0" xfId="0" applyNumberFormat="1"/>
    <xf numFmtId="0" fontId="0" fillId="2" borderId="0" xfId="0" applyFill="1"/>
    <xf numFmtId="167" fontId="0" fillId="0" borderId="0" xfId="0" applyNumberFormat="1"/>
    <xf numFmtId="0" fontId="0" fillId="0" borderId="1" xfId="0" applyBorder="1"/>
    <xf numFmtId="6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Sheet2!$I$3</c:f>
              <c:strCache>
                <c:ptCount val="1"/>
                <c:pt idx="0">
                  <c:v>$ Payout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Sheet2!$H$4:$H$22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cat>
          <c:val>
            <c:numRef>
              <c:f>Sheet2!$I$4:$I$22</c:f>
              <c:numCache>
                <c:formatCode>"$"#,##0.00</c:formatCode>
                <c:ptCount val="1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75</c:v>
                </c:pt>
                <c:pt idx="14">
                  <c:v>150</c:v>
                </c:pt>
                <c:pt idx="15">
                  <c:v>250</c:v>
                </c:pt>
                <c:pt idx="16">
                  <c:v>450</c:v>
                </c:pt>
                <c:pt idx="17">
                  <c:v>1000</c:v>
                </c:pt>
                <c:pt idx="18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3-7D4A-95EE-BCD4B6FF7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636944"/>
        <c:axId val="376639152"/>
      </c:barChart>
      <c:catAx>
        <c:axId val="37663694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39152"/>
        <c:crosses val="autoZero"/>
        <c:auto val="1"/>
        <c:lblAlgn val="ctr"/>
        <c:lblOffset val="100"/>
        <c:noMultiLvlLbl val="0"/>
      </c:catAx>
      <c:valAx>
        <c:axId val="3766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3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425450</xdr:colOff>
      <xdr:row>6</xdr:row>
      <xdr:rowOff>196850</xdr:rowOff>
    </xdr:from>
    <xdr:to>
      <xdr:col>16</xdr:col>
      <xdr:colOff>44450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7EDA3-DC37-BB41-897A-56B54A9E0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CA9F-3BBB-9343-B475-101C2A3DA5F5}">
  <dimension ref="B2:S24"/>
  <sheetViews>
    <sheetView showGridLines="0" zoomScale="142" workbookViewId="0">
      <selection activeCell="B5" sqref="B5:E24"/>
    </sheetView>
  </sheetViews>
  <sheetFormatPr baseColWidth="10" defaultRowHeight="16" x14ac:dyDescent="0.2"/>
  <cols>
    <col min="1" max="1" width="1.1640625" customWidth="1"/>
    <col min="6" max="6" width="2.6640625" customWidth="1"/>
    <col min="7" max="7" width="2.33203125" style="3" customWidth="1"/>
    <col min="12" max="12" width="1.83203125" style="3" customWidth="1"/>
    <col min="17" max="17" width="1.33203125" style="3" customWidth="1"/>
    <col min="19" max="19" width="15.33203125" bestFit="1" customWidth="1"/>
  </cols>
  <sheetData>
    <row r="2" spans="2:19" x14ac:dyDescent="0.2">
      <c r="B2" s="11" t="s">
        <v>8</v>
      </c>
      <c r="C2" s="11" t="s">
        <v>9</v>
      </c>
      <c r="D2" s="11" t="s">
        <v>3</v>
      </c>
      <c r="H2" t="s">
        <v>0</v>
      </c>
      <c r="I2" t="s">
        <v>1</v>
      </c>
      <c r="J2" t="s">
        <v>3</v>
      </c>
      <c r="M2" t="s">
        <v>0</v>
      </c>
      <c r="N2" t="s">
        <v>1</v>
      </c>
      <c r="O2" t="s">
        <v>3</v>
      </c>
    </row>
    <row r="3" spans="2:19" x14ac:dyDescent="0.2">
      <c r="B3" s="8">
        <v>405.7</v>
      </c>
      <c r="C3" s="8">
        <v>326</v>
      </c>
      <c r="D3" s="9">
        <v>7.77</v>
      </c>
      <c r="H3">
        <v>396.2</v>
      </c>
      <c r="I3">
        <v>307.89999999999998</v>
      </c>
      <c r="J3">
        <v>5</v>
      </c>
      <c r="M3">
        <v>420.5</v>
      </c>
      <c r="N3">
        <v>336.4</v>
      </c>
      <c r="O3">
        <v>4.4400000000000004</v>
      </c>
    </row>
    <row r="5" spans="2:19" x14ac:dyDescent="0.2">
      <c r="B5" s="10" t="s">
        <v>2</v>
      </c>
      <c r="C5" s="10" t="s">
        <v>6</v>
      </c>
      <c r="D5" s="10" t="s">
        <v>10</v>
      </c>
      <c r="E5" s="10" t="s">
        <v>5</v>
      </c>
      <c r="H5" t="s">
        <v>2</v>
      </c>
      <c r="I5" t="s">
        <v>6</v>
      </c>
      <c r="J5" t="s">
        <v>4</v>
      </c>
      <c r="K5" t="s">
        <v>5</v>
      </c>
      <c r="M5" t="s">
        <v>2</v>
      </c>
      <c r="N5" t="s">
        <v>6</v>
      </c>
      <c r="O5" t="s">
        <v>4</v>
      </c>
      <c r="P5" t="s">
        <v>5</v>
      </c>
      <c r="R5" t="s">
        <v>2</v>
      </c>
      <c r="S5" t="s">
        <v>7</v>
      </c>
    </row>
    <row r="6" spans="2:19" x14ac:dyDescent="0.2">
      <c r="B6" s="5">
        <v>0.05</v>
      </c>
      <c r="C6" s="5">
        <f>B6*($B$3-$C$3)+$C$3</f>
        <v>329.98500000000001</v>
      </c>
      <c r="D6" s="6">
        <v>14</v>
      </c>
      <c r="E6" s="7">
        <f>D6/$D$3</f>
        <v>1.8018018018018018</v>
      </c>
      <c r="F6" s="2"/>
      <c r="H6">
        <v>0.05</v>
      </c>
      <c r="I6">
        <f>H6*($H$3-$I$3)+$I$3</f>
        <v>312.315</v>
      </c>
      <c r="J6" s="1">
        <v>8</v>
      </c>
      <c r="K6" s="2">
        <f>J6/$J$3</f>
        <v>1.6</v>
      </c>
      <c r="M6">
        <v>0.05</v>
      </c>
      <c r="N6">
        <f>M6*($M$3-$N$3)+$N$3</f>
        <v>340.60499999999996</v>
      </c>
      <c r="O6" s="1">
        <v>8</v>
      </c>
      <c r="P6" s="2">
        <f>O6/$O$3</f>
        <v>1.8018018018018016</v>
      </c>
      <c r="R6">
        <v>0.05</v>
      </c>
      <c r="S6" s="2">
        <f>AVERAGE(E6,K6,P6)</f>
        <v>1.7345345345345347</v>
      </c>
    </row>
    <row r="7" spans="2:19" x14ac:dyDescent="0.2">
      <c r="B7" s="5">
        <f>B6+0.05</f>
        <v>0.1</v>
      </c>
      <c r="C7" s="5">
        <f t="shared" ref="C7:C24" si="0">B7*($B$3-$C$3)+$C$3</f>
        <v>333.97</v>
      </c>
      <c r="D7" s="6">
        <v>14</v>
      </c>
      <c r="E7" s="7">
        <f>D7/$D$3</f>
        <v>1.8018018018018018</v>
      </c>
      <c r="F7" s="2"/>
      <c r="H7">
        <f>H6+0.05</f>
        <v>0.1</v>
      </c>
      <c r="I7">
        <f t="shared" ref="I7:I24" si="1">H7*($H$3-$I$3)+$I$3</f>
        <v>316.72999999999996</v>
      </c>
      <c r="J7" s="1">
        <v>8</v>
      </c>
      <c r="K7" s="2">
        <f t="shared" ref="K7:K24" si="2">J7/$J$3</f>
        <v>1.6</v>
      </c>
      <c r="M7">
        <f>M6+0.05</f>
        <v>0.1</v>
      </c>
      <c r="N7">
        <f t="shared" ref="N7:N24" si="3">M7*($M$3-$N$3)+$N$3</f>
        <v>344.81</v>
      </c>
      <c r="O7" s="1">
        <v>8</v>
      </c>
      <c r="P7" s="2">
        <f t="shared" ref="P7:P24" si="4">O7/$O$3</f>
        <v>1.8018018018018016</v>
      </c>
      <c r="R7">
        <f>R6+0.05</f>
        <v>0.1</v>
      </c>
      <c r="S7" s="2">
        <f t="shared" ref="S7:S24" si="5">AVERAGE(E7,K7,P7)</f>
        <v>1.7345345345345347</v>
      </c>
    </row>
    <row r="8" spans="2:19" x14ac:dyDescent="0.2">
      <c r="B8" s="5">
        <f t="shared" ref="B8:B24" si="6">B7+0.05</f>
        <v>0.15000000000000002</v>
      </c>
      <c r="C8" s="5">
        <f t="shared" si="0"/>
        <v>337.95499999999998</v>
      </c>
      <c r="D8" s="6">
        <v>14</v>
      </c>
      <c r="E8" s="7">
        <f>D8/$D$3</f>
        <v>1.8018018018018018</v>
      </c>
      <c r="F8" s="2"/>
      <c r="H8">
        <f t="shared" ref="H8:H24" si="7">H7+0.05</f>
        <v>0.15000000000000002</v>
      </c>
      <c r="I8">
        <f t="shared" si="1"/>
        <v>321.14499999999998</v>
      </c>
      <c r="J8" s="1">
        <v>8</v>
      </c>
      <c r="K8" s="2">
        <f t="shared" si="2"/>
        <v>1.6</v>
      </c>
      <c r="M8">
        <f t="shared" ref="M8:M24" si="8">M7+0.05</f>
        <v>0.15000000000000002</v>
      </c>
      <c r="N8">
        <f t="shared" si="3"/>
        <v>349.01499999999999</v>
      </c>
      <c r="O8" s="1">
        <v>8</v>
      </c>
      <c r="P8" s="2">
        <f t="shared" si="4"/>
        <v>1.8018018018018016</v>
      </c>
      <c r="R8">
        <f t="shared" ref="R8:R24" si="9">R7+0.05</f>
        <v>0.15000000000000002</v>
      </c>
      <c r="S8" s="2">
        <f t="shared" si="5"/>
        <v>1.7345345345345347</v>
      </c>
    </row>
    <row r="9" spans="2:19" x14ac:dyDescent="0.2">
      <c r="B9" s="5">
        <f t="shared" si="6"/>
        <v>0.2</v>
      </c>
      <c r="C9" s="5">
        <f t="shared" si="0"/>
        <v>341.94</v>
      </c>
      <c r="D9" s="6">
        <v>14</v>
      </c>
      <c r="E9" s="7">
        <f>D9/$D$3</f>
        <v>1.8018018018018018</v>
      </c>
      <c r="F9" s="2"/>
      <c r="H9">
        <f t="shared" si="7"/>
        <v>0.2</v>
      </c>
      <c r="I9">
        <f t="shared" si="1"/>
        <v>325.56</v>
      </c>
      <c r="J9" s="1">
        <v>10</v>
      </c>
      <c r="K9" s="2">
        <f t="shared" si="2"/>
        <v>2</v>
      </c>
      <c r="M9">
        <f t="shared" si="8"/>
        <v>0.2</v>
      </c>
      <c r="N9">
        <f t="shared" si="3"/>
        <v>353.21999999999997</v>
      </c>
      <c r="O9" s="1">
        <v>10</v>
      </c>
      <c r="P9" s="2">
        <f t="shared" si="4"/>
        <v>2.2522522522522519</v>
      </c>
      <c r="R9">
        <f t="shared" si="9"/>
        <v>0.2</v>
      </c>
      <c r="S9" s="2">
        <f t="shared" si="5"/>
        <v>2.0180180180180183</v>
      </c>
    </row>
    <row r="10" spans="2:19" x14ac:dyDescent="0.2">
      <c r="B10" s="5">
        <f t="shared" si="6"/>
        <v>0.25</v>
      </c>
      <c r="C10" s="5">
        <f t="shared" si="0"/>
        <v>345.92500000000001</v>
      </c>
      <c r="D10" s="6">
        <v>15</v>
      </c>
      <c r="E10" s="7">
        <f>D10/$D$3</f>
        <v>1.9305019305019306</v>
      </c>
      <c r="F10" s="2"/>
      <c r="H10">
        <f t="shared" si="7"/>
        <v>0.25</v>
      </c>
      <c r="I10">
        <f t="shared" si="1"/>
        <v>329.97499999999997</v>
      </c>
      <c r="J10" s="1">
        <v>10</v>
      </c>
      <c r="K10" s="2">
        <f t="shared" si="2"/>
        <v>2</v>
      </c>
      <c r="M10">
        <f t="shared" si="8"/>
        <v>0.25</v>
      </c>
      <c r="N10">
        <f t="shared" si="3"/>
        <v>357.42499999999995</v>
      </c>
      <c r="O10" s="1">
        <v>10</v>
      </c>
      <c r="P10" s="2">
        <f t="shared" si="4"/>
        <v>2.2522522522522519</v>
      </c>
      <c r="R10">
        <f t="shared" si="9"/>
        <v>0.25</v>
      </c>
      <c r="S10" s="2">
        <f t="shared" si="5"/>
        <v>2.0609180609180608</v>
      </c>
    </row>
    <row r="11" spans="2:19" x14ac:dyDescent="0.2">
      <c r="B11" s="5">
        <f t="shared" si="6"/>
        <v>0.3</v>
      </c>
      <c r="C11" s="5">
        <f t="shared" si="0"/>
        <v>349.90999999999997</v>
      </c>
      <c r="D11" s="6">
        <v>15</v>
      </c>
      <c r="E11" s="7">
        <f t="shared" ref="E11:E24" si="10">D11/$D$3</f>
        <v>1.9305019305019306</v>
      </c>
      <c r="F11" s="2"/>
      <c r="H11">
        <f t="shared" si="7"/>
        <v>0.3</v>
      </c>
      <c r="I11">
        <f t="shared" si="1"/>
        <v>334.39</v>
      </c>
      <c r="J11" s="1">
        <v>10</v>
      </c>
      <c r="K11" s="2">
        <f t="shared" si="2"/>
        <v>2</v>
      </c>
      <c r="M11">
        <f t="shared" si="8"/>
        <v>0.3</v>
      </c>
      <c r="N11">
        <f t="shared" si="3"/>
        <v>361.63</v>
      </c>
      <c r="O11" s="1">
        <v>10</v>
      </c>
      <c r="P11" s="2">
        <f t="shared" si="4"/>
        <v>2.2522522522522519</v>
      </c>
      <c r="R11">
        <f t="shared" si="9"/>
        <v>0.3</v>
      </c>
      <c r="S11" s="2">
        <f t="shared" si="5"/>
        <v>2.0609180609180608</v>
      </c>
    </row>
    <row r="12" spans="2:19" x14ac:dyDescent="0.2">
      <c r="B12" s="5">
        <f t="shared" si="6"/>
        <v>0.35</v>
      </c>
      <c r="C12" s="5">
        <f t="shared" si="0"/>
        <v>353.89499999999998</v>
      </c>
      <c r="D12" s="6">
        <v>17</v>
      </c>
      <c r="E12" s="7">
        <f t="shared" si="10"/>
        <v>2.1879021879021878</v>
      </c>
      <c r="F12" s="2"/>
      <c r="H12">
        <f t="shared" si="7"/>
        <v>0.35</v>
      </c>
      <c r="I12">
        <f t="shared" si="1"/>
        <v>338.80499999999995</v>
      </c>
      <c r="J12" s="1">
        <v>10</v>
      </c>
      <c r="K12" s="2">
        <f t="shared" si="2"/>
        <v>2</v>
      </c>
      <c r="M12">
        <f t="shared" si="8"/>
        <v>0.35</v>
      </c>
      <c r="N12">
        <f t="shared" si="3"/>
        <v>365.83499999999998</v>
      </c>
      <c r="O12" s="1">
        <v>10</v>
      </c>
      <c r="P12" s="2">
        <f t="shared" si="4"/>
        <v>2.2522522522522519</v>
      </c>
      <c r="R12">
        <f t="shared" si="9"/>
        <v>0.35</v>
      </c>
      <c r="S12" s="2">
        <f t="shared" si="5"/>
        <v>2.1467181467181464</v>
      </c>
    </row>
    <row r="13" spans="2:19" x14ac:dyDescent="0.2">
      <c r="B13" s="5">
        <f t="shared" si="6"/>
        <v>0.39999999999999997</v>
      </c>
      <c r="C13" s="5">
        <f t="shared" si="0"/>
        <v>357.88</v>
      </c>
      <c r="D13" s="6">
        <v>17</v>
      </c>
      <c r="E13" s="7">
        <f t="shared" si="10"/>
        <v>2.1879021879021878</v>
      </c>
      <c r="F13" s="2"/>
      <c r="H13">
        <f t="shared" si="7"/>
        <v>0.39999999999999997</v>
      </c>
      <c r="I13">
        <f t="shared" si="1"/>
        <v>343.21999999999997</v>
      </c>
      <c r="J13" s="1">
        <v>10</v>
      </c>
      <c r="K13" s="2">
        <f t="shared" si="2"/>
        <v>2</v>
      </c>
      <c r="M13">
        <f t="shared" si="8"/>
        <v>0.39999999999999997</v>
      </c>
      <c r="N13">
        <f t="shared" si="3"/>
        <v>370.03999999999996</v>
      </c>
      <c r="O13" s="1">
        <v>12</v>
      </c>
      <c r="P13" s="2">
        <f t="shared" si="4"/>
        <v>2.7027027027027026</v>
      </c>
      <c r="R13">
        <f t="shared" si="9"/>
        <v>0.39999999999999997</v>
      </c>
      <c r="S13" s="2">
        <f t="shared" si="5"/>
        <v>2.2968682968682965</v>
      </c>
    </row>
    <row r="14" spans="2:19" x14ac:dyDescent="0.2">
      <c r="B14" s="5">
        <f t="shared" si="6"/>
        <v>0.44999999999999996</v>
      </c>
      <c r="C14" s="5">
        <f t="shared" si="0"/>
        <v>361.86500000000001</v>
      </c>
      <c r="D14" s="6">
        <v>20</v>
      </c>
      <c r="E14" s="7">
        <f t="shared" si="10"/>
        <v>2.574002574002574</v>
      </c>
      <c r="F14" s="2"/>
      <c r="H14">
        <f t="shared" si="7"/>
        <v>0.44999999999999996</v>
      </c>
      <c r="I14">
        <f t="shared" si="1"/>
        <v>347.63499999999999</v>
      </c>
      <c r="J14" s="1">
        <v>15</v>
      </c>
      <c r="K14" s="2">
        <f t="shared" si="2"/>
        <v>3</v>
      </c>
      <c r="M14">
        <f t="shared" si="8"/>
        <v>0.44999999999999996</v>
      </c>
      <c r="N14">
        <f t="shared" si="3"/>
        <v>374.245</v>
      </c>
      <c r="O14" s="1">
        <v>14.82</v>
      </c>
      <c r="P14" s="2">
        <f t="shared" si="4"/>
        <v>3.3378378378378377</v>
      </c>
      <c r="R14">
        <f t="shared" si="9"/>
        <v>0.44999999999999996</v>
      </c>
      <c r="S14" s="2">
        <f t="shared" si="5"/>
        <v>2.9706134706134706</v>
      </c>
    </row>
    <row r="15" spans="2:19" x14ac:dyDescent="0.2">
      <c r="B15" s="5">
        <f t="shared" si="6"/>
        <v>0.49999999999999994</v>
      </c>
      <c r="C15" s="5">
        <f t="shared" si="0"/>
        <v>365.84999999999997</v>
      </c>
      <c r="D15" s="6">
        <v>25</v>
      </c>
      <c r="E15" s="7">
        <f t="shared" si="10"/>
        <v>3.2175032175032179</v>
      </c>
      <c r="F15" s="2"/>
      <c r="H15">
        <f t="shared" si="7"/>
        <v>0.49999999999999994</v>
      </c>
      <c r="I15">
        <f t="shared" si="1"/>
        <v>352.04999999999995</v>
      </c>
      <c r="J15" s="1">
        <v>20</v>
      </c>
      <c r="K15" s="2">
        <f t="shared" si="2"/>
        <v>4</v>
      </c>
      <c r="M15">
        <f t="shared" si="8"/>
        <v>0.49999999999999994</v>
      </c>
      <c r="N15">
        <f t="shared" si="3"/>
        <v>378.45</v>
      </c>
      <c r="O15" s="1">
        <v>20</v>
      </c>
      <c r="P15" s="2">
        <f t="shared" si="4"/>
        <v>4.5045045045045038</v>
      </c>
      <c r="R15">
        <f t="shared" si="9"/>
        <v>0.49999999999999994</v>
      </c>
      <c r="S15" s="2">
        <f t="shared" si="5"/>
        <v>3.9073359073359071</v>
      </c>
    </row>
    <row r="16" spans="2:19" x14ac:dyDescent="0.2">
      <c r="B16" s="5">
        <f t="shared" si="6"/>
        <v>0.54999999999999993</v>
      </c>
      <c r="C16" s="5">
        <f t="shared" si="0"/>
        <v>369.83499999999998</v>
      </c>
      <c r="D16" s="6">
        <v>30</v>
      </c>
      <c r="E16" s="7">
        <f t="shared" si="10"/>
        <v>3.8610038610038613</v>
      </c>
      <c r="F16" s="2"/>
      <c r="H16">
        <f t="shared" si="7"/>
        <v>0.54999999999999993</v>
      </c>
      <c r="I16">
        <f t="shared" si="1"/>
        <v>356.46499999999997</v>
      </c>
      <c r="J16" s="1">
        <v>20</v>
      </c>
      <c r="K16" s="2">
        <f t="shared" si="2"/>
        <v>4</v>
      </c>
      <c r="M16">
        <f t="shared" si="8"/>
        <v>0.54999999999999993</v>
      </c>
      <c r="N16">
        <f t="shared" si="3"/>
        <v>382.65499999999997</v>
      </c>
      <c r="O16" s="1">
        <v>30</v>
      </c>
      <c r="P16" s="2">
        <f t="shared" si="4"/>
        <v>6.7567567567567561</v>
      </c>
      <c r="R16">
        <f t="shared" si="9"/>
        <v>0.54999999999999993</v>
      </c>
      <c r="S16" s="2">
        <f t="shared" si="5"/>
        <v>4.8725868725868722</v>
      </c>
    </row>
    <row r="17" spans="2:19" x14ac:dyDescent="0.2">
      <c r="B17" s="5">
        <f t="shared" si="6"/>
        <v>0.6</v>
      </c>
      <c r="C17" s="5">
        <f t="shared" si="0"/>
        <v>373.82</v>
      </c>
      <c r="D17" s="6">
        <v>40</v>
      </c>
      <c r="E17" s="7">
        <f t="shared" si="10"/>
        <v>5.1480051480051481</v>
      </c>
      <c r="F17" s="2"/>
      <c r="H17">
        <f t="shared" si="7"/>
        <v>0.6</v>
      </c>
      <c r="I17">
        <f t="shared" si="1"/>
        <v>360.88</v>
      </c>
      <c r="J17" s="1">
        <v>40</v>
      </c>
      <c r="K17" s="2">
        <f t="shared" si="2"/>
        <v>8</v>
      </c>
      <c r="M17">
        <f t="shared" si="8"/>
        <v>0.6</v>
      </c>
      <c r="N17">
        <f t="shared" si="3"/>
        <v>386.86</v>
      </c>
      <c r="O17" s="1">
        <v>40</v>
      </c>
      <c r="P17" s="2">
        <f t="shared" si="4"/>
        <v>9.0090090090090076</v>
      </c>
      <c r="R17">
        <f t="shared" si="9"/>
        <v>0.6</v>
      </c>
      <c r="S17" s="2">
        <f t="shared" si="5"/>
        <v>7.385671385671384</v>
      </c>
    </row>
    <row r="18" spans="2:19" x14ac:dyDescent="0.2">
      <c r="B18" s="5">
        <f t="shared" si="6"/>
        <v>0.65</v>
      </c>
      <c r="C18" s="5">
        <f t="shared" si="0"/>
        <v>377.80500000000001</v>
      </c>
      <c r="D18" s="6">
        <v>50</v>
      </c>
      <c r="E18" s="7">
        <f t="shared" si="10"/>
        <v>6.4350064350064358</v>
      </c>
      <c r="F18" s="2"/>
      <c r="H18">
        <f t="shared" si="7"/>
        <v>0.65</v>
      </c>
      <c r="I18">
        <f t="shared" si="1"/>
        <v>365.29499999999996</v>
      </c>
      <c r="J18" s="1">
        <v>50</v>
      </c>
      <c r="K18" s="2">
        <f>J18/$J$3</f>
        <v>10</v>
      </c>
      <c r="M18">
        <f t="shared" si="8"/>
        <v>0.65</v>
      </c>
      <c r="N18">
        <f t="shared" si="3"/>
        <v>391.065</v>
      </c>
      <c r="O18" s="1">
        <v>50</v>
      </c>
      <c r="P18" s="2">
        <f t="shared" si="4"/>
        <v>11.261261261261261</v>
      </c>
      <c r="R18">
        <f t="shared" si="9"/>
        <v>0.65</v>
      </c>
      <c r="S18" s="2">
        <f t="shared" si="5"/>
        <v>9.2320892320892316</v>
      </c>
    </row>
    <row r="19" spans="2:19" x14ac:dyDescent="0.2">
      <c r="B19" s="5">
        <f t="shared" si="6"/>
        <v>0.70000000000000007</v>
      </c>
      <c r="C19" s="5">
        <f t="shared" si="0"/>
        <v>381.79</v>
      </c>
      <c r="D19" s="6">
        <v>75</v>
      </c>
      <c r="E19" s="7">
        <f t="shared" si="10"/>
        <v>9.6525096525096536</v>
      </c>
      <c r="F19" s="2"/>
      <c r="H19">
        <f t="shared" si="7"/>
        <v>0.70000000000000007</v>
      </c>
      <c r="I19">
        <f t="shared" si="1"/>
        <v>369.71</v>
      </c>
      <c r="J19" s="1">
        <v>75</v>
      </c>
      <c r="K19" s="2">
        <f t="shared" si="2"/>
        <v>15</v>
      </c>
      <c r="M19">
        <f t="shared" si="8"/>
        <v>0.70000000000000007</v>
      </c>
      <c r="N19">
        <f t="shared" si="3"/>
        <v>395.27</v>
      </c>
      <c r="O19" s="1">
        <v>75</v>
      </c>
      <c r="P19" s="2">
        <f t="shared" si="4"/>
        <v>16.891891891891891</v>
      </c>
      <c r="R19">
        <f t="shared" si="9"/>
        <v>0.70000000000000007</v>
      </c>
      <c r="S19" s="2">
        <f t="shared" si="5"/>
        <v>13.848133848133848</v>
      </c>
    </row>
    <row r="20" spans="2:19" x14ac:dyDescent="0.2">
      <c r="B20" s="5">
        <f t="shared" si="6"/>
        <v>0.75000000000000011</v>
      </c>
      <c r="C20" s="5">
        <f t="shared" si="0"/>
        <v>385.77499999999998</v>
      </c>
      <c r="D20" s="6">
        <v>150</v>
      </c>
      <c r="E20" s="7">
        <f t="shared" si="10"/>
        <v>19.305019305019307</v>
      </c>
      <c r="F20" s="2"/>
      <c r="H20">
        <f t="shared" si="7"/>
        <v>0.75000000000000011</v>
      </c>
      <c r="I20">
        <f t="shared" si="1"/>
        <v>374.125</v>
      </c>
      <c r="J20" s="1">
        <v>150</v>
      </c>
      <c r="K20" s="2">
        <f t="shared" si="2"/>
        <v>30</v>
      </c>
      <c r="M20">
        <f t="shared" si="8"/>
        <v>0.75000000000000011</v>
      </c>
      <c r="N20">
        <f t="shared" si="3"/>
        <v>399.47500000000002</v>
      </c>
      <c r="O20" s="1">
        <v>150</v>
      </c>
      <c r="P20" s="2">
        <f t="shared" si="4"/>
        <v>33.783783783783782</v>
      </c>
      <c r="R20">
        <f t="shared" si="9"/>
        <v>0.75000000000000011</v>
      </c>
      <c r="S20" s="2">
        <f t="shared" si="5"/>
        <v>27.696267696267697</v>
      </c>
    </row>
    <row r="21" spans="2:19" x14ac:dyDescent="0.2">
      <c r="B21" s="5">
        <f t="shared" si="6"/>
        <v>0.80000000000000016</v>
      </c>
      <c r="C21" s="5">
        <f t="shared" si="0"/>
        <v>389.76</v>
      </c>
      <c r="D21" s="6">
        <v>250</v>
      </c>
      <c r="E21" s="7">
        <f t="shared" si="10"/>
        <v>32.175032175032179</v>
      </c>
      <c r="F21" s="2"/>
      <c r="H21">
        <f t="shared" si="7"/>
        <v>0.80000000000000016</v>
      </c>
      <c r="I21">
        <f t="shared" si="1"/>
        <v>378.54</v>
      </c>
      <c r="J21" s="1">
        <v>200</v>
      </c>
      <c r="K21" s="2">
        <f t="shared" si="2"/>
        <v>40</v>
      </c>
      <c r="M21">
        <f t="shared" si="8"/>
        <v>0.80000000000000016</v>
      </c>
      <c r="N21">
        <f t="shared" si="3"/>
        <v>403.68</v>
      </c>
      <c r="O21" s="1">
        <v>200</v>
      </c>
      <c r="P21" s="2">
        <f t="shared" si="4"/>
        <v>45.045045045045043</v>
      </c>
      <c r="R21">
        <f t="shared" si="9"/>
        <v>0.80000000000000016</v>
      </c>
      <c r="S21" s="2">
        <f t="shared" si="5"/>
        <v>39.073359073359079</v>
      </c>
    </row>
    <row r="22" spans="2:19" x14ac:dyDescent="0.2">
      <c r="B22" s="5">
        <f t="shared" si="6"/>
        <v>0.8500000000000002</v>
      </c>
      <c r="C22" s="5">
        <f t="shared" si="0"/>
        <v>393.745</v>
      </c>
      <c r="D22" s="6">
        <v>450</v>
      </c>
      <c r="E22" s="7">
        <f t="shared" si="10"/>
        <v>57.915057915057915</v>
      </c>
      <c r="F22" s="2"/>
      <c r="H22">
        <f t="shared" si="7"/>
        <v>0.8500000000000002</v>
      </c>
      <c r="I22">
        <f t="shared" si="1"/>
        <v>382.95499999999998</v>
      </c>
      <c r="J22" s="1">
        <v>300</v>
      </c>
      <c r="K22" s="2">
        <f t="shared" si="2"/>
        <v>60</v>
      </c>
      <c r="M22">
        <f t="shared" si="8"/>
        <v>0.8500000000000002</v>
      </c>
      <c r="N22">
        <f t="shared" si="3"/>
        <v>407.88499999999999</v>
      </c>
      <c r="O22" s="1">
        <v>2000</v>
      </c>
      <c r="P22" s="2">
        <f t="shared" si="4"/>
        <v>450.45045045045043</v>
      </c>
      <c r="R22">
        <f t="shared" si="9"/>
        <v>0.8500000000000002</v>
      </c>
      <c r="S22" s="2">
        <f t="shared" si="5"/>
        <v>189.45516945516945</v>
      </c>
    </row>
    <row r="23" spans="2:19" x14ac:dyDescent="0.2">
      <c r="B23" s="5">
        <f t="shared" si="6"/>
        <v>0.90000000000000024</v>
      </c>
      <c r="C23" s="5">
        <f t="shared" si="0"/>
        <v>397.73</v>
      </c>
      <c r="D23" s="6">
        <v>1000</v>
      </c>
      <c r="E23" s="7">
        <f t="shared" si="10"/>
        <v>128.70012870012872</v>
      </c>
      <c r="F23" s="2"/>
      <c r="H23">
        <f t="shared" si="7"/>
        <v>0.90000000000000024</v>
      </c>
      <c r="I23">
        <f t="shared" si="1"/>
        <v>387.37</v>
      </c>
      <c r="J23" s="1">
        <v>500</v>
      </c>
      <c r="K23" s="2">
        <f t="shared" si="2"/>
        <v>100</v>
      </c>
      <c r="M23">
        <f t="shared" si="8"/>
        <v>0.90000000000000024</v>
      </c>
      <c r="N23">
        <f t="shared" si="3"/>
        <v>412.09000000000003</v>
      </c>
      <c r="O23" s="1">
        <v>10000</v>
      </c>
      <c r="P23" s="2">
        <f t="shared" si="4"/>
        <v>2252.2522522522522</v>
      </c>
      <c r="R23">
        <f t="shared" si="9"/>
        <v>0.90000000000000024</v>
      </c>
      <c r="S23" s="2">
        <f t="shared" si="5"/>
        <v>826.98412698412687</v>
      </c>
    </row>
    <row r="24" spans="2:19" x14ac:dyDescent="0.2">
      <c r="B24" s="5">
        <f t="shared" si="6"/>
        <v>0.95000000000000029</v>
      </c>
      <c r="C24" s="5">
        <f t="shared" si="0"/>
        <v>401.71500000000003</v>
      </c>
      <c r="D24" s="6">
        <v>10000</v>
      </c>
      <c r="E24" s="7">
        <f t="shared" si="10"/>
        <v>1287.001287001287</v>
      </c>
      <c r="F24" s="2"/>
      <c r="H24">
        <f t="shared" si="7"/>
        <v>0.95000000000000029</v>
      </c>
      <c r="I24">
        <f t="shared" si="1"/>
        <v>391.78500000000003</v>
      </c>
      <c r="J24" s="1">
        <v>3000</v>
      </c>
      <c r="K24" s="2">
        <f t="shared" si="2"/>
        <v>600</v>
      </c>
      <c r="M24">
        <f t="shared" si="8"/>
        <v>0.95000000000000029</v>
      </c>
      <c r="N24">
        <f t="shared" si="3"/>
        <v>416.29500000000002</v>
      </c>
      <c r="O24" s="1">
        <v>15000</v>
      </c>
      <c r="P24" s="2">
        <f t="shared" si="4"/>
        <v>3378.3783783783779</v>
      </c>
      <c r="R24">
        <f t="shared" si="9"/>
        <v>0.95000000000000029</v>
      </c>
      <c r="S24" s="2">
        <f t="shared" si="5"/>
        <v>1755.1265551265551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603A-4FA6-7547-A3E5-5C1B341CA134}">
  <dimension ref="B3:J26"/>
  <sheetViews>
    <sheetView tabSelected="1" topLeftCell="F7" zoomScale="112" workbookViewId="0">
      <selection activeCell="P27" sqref="P27"/>
    </sheetView>
  </sheetViews>
  <sheetFormatPr baseColWidth="10" defaultRowHeight="16" x14ac:dyDescent="0.2"/>
  <sheetData>
    <row r="3" spans="2:9" x14ac:dyDescent="0.2">
      <c r="B3" t="s">
        <v>2</v>
      </c>
      <c r="C3" t="s">
        <v>6</v>
      </c>
      <c r="D3" t="s">
        <v>10</v>
      </c>
      <c r="E3" t="s">
        <v>5</v>
      </c>
      <c r="H3" t="s">
        <v>2</v>
      </c>
      <c r="I3" t="s">
        <v>10</v>
      </c>
    </row>
    <row r="4" spans="2:9" x14ac:dyDescent="0.2">
      <c r="B4">
        <v>0.05</v>
      </c>
      <c r="C4">
        <v>329.98500000000001</v>
      </c>
      <c r="D4">
        <v>14</v>
      </c>
      <c r="E4">
        <v>1.8018018018018018</v>
      </c>
      <c r="H4" s="12">
        <v>0.05</v>
      </c>
      <c r="I4" s="4">
        <v>14</v>
      </c>
    </row>
    <row r="5" spans="2:9" x14ac:dyDescent="0.2">
      <c r="B5">
        <v>0.1</v>
      </c>
      <c r="C5">
        <v>333.97</v>
      </c>
      <c r="D5">
        <v>14</v>
      </c>
      <c r="E5">
        <v>1.8018018018018018</v>
      </c>
      <c r="H5" s="12">
        <v>0.1</v>
      </c>
      <c r="I5" s="4">
        <v>14</v>
      </c>
    </row>
    <row r="6" spans="2:9" x14ac:dyDescent="0.2">
      <c r="B6">
        <v>0.15000000000000002</v>
      </c>
      <c r="C6">
        <v>337.95499999999998</v>
      </c>
      <c r="D6">
        <v>14</v>
      </c>
      <c r="E6">
        <v>1.8018018018018018</v>
      </c>
      <c r="H6" s="12">
        <v>0.15000000000000002</v>
      </c>
      <c r="I6" s="4">
        <v>14</v>
      </c>
    </row>
    <row r="7" spans="2:9" x14ac:dyDescent="0.2">
      <c r="B7">
        <v>0.2</v>
      </c>
      <c r="C7">
        <v>341.94</v>
      </c>
      <c r="D7">
        <v>14</v>
      </c>
      <c r="E7">
        <v>1.8018018018018018</v>
      </c>
      <c r="H7" s="12">
        <v>0.2</v>
      </c>
      <c r="I7" s="4">
        <v>14</v>
      </c>
    </row>
    <row r="8" spans="2:9" x14ac:dyDescent="0.2">
      <c r="B8">
        <v>0.25</v>
      </c>
      <c r="C8">
        <v>345.92500000000001</v>
      </c>
      <c r="D8">
        <v>15</v>
      </c>
      <c r="E8">
        <v>1.9305019305019306</v>
      </c>
      <c r="H8" s="12">
        <v>0.25</v>
      </c>
      <c r="I8" s="4">
        <v>15</v>
      </c>
    </row>
    <row r="9" spans="2:9" x14ac:dyDescent="0.2">
      <c r="B9">
        <v>0.3</v>
      </c>
      <c r="C9">
        <v>349.90999999999997</v>
      </c>
      <c r="D9">
        <v>15</v>
      </c>
      <c r="E9">
        <v>1.9305019305019306</v>
      </c>
      <c r="H9" s="12">
        <v>0.3</v>
      </c>
      <c r="I9" s="4">
        <v>15</v>
      </c>
    </row>
    <row r="10" spans="2:9" x14ac:dyDescent="0.2">
      <c r="B10">
        <v>0.35</v>
      </c>
      <c r="C10">
        <v>353.89499999999998</v>
      </c>
      <c r="D10">
        <v>17</v>
      </c>
      <c r="E10">
        <v>2.1879021879021878</v>
      </c>
      <c r="H10" s="12">
        <v>0.35</v>
      </c>
      <c r="I10" s="4">
        <v>17</v>
      </c>
    </row>
    <row r="11" spans="2:9" x14ac:dyDescent="0.2">
      <c r="B11">
        <v>0.39999999999999997</v>
      </c>
      <c r="C11">
        <v>357.88</v>
      </c>
      <c r="D11">
        <v>17</v>
      </c>
      <c r="E11">
        <v>2.1879021879021878</v>
      </c>
      <c r="H11" s="12">
        <v>0.39999999999999997</v>
      </c>
      <c r="I11" s="4">
        <v>17</v>
      </c>
    </row>
    <row r="12" spans="2:9" x14ac:dyDescent="0.2">
      <c r="B12">
        <v>0.44999999999999996</v>
      </c>
      <c r="C12">
        <v>361.86500000000001</v>
      </c>
      <c r="D12">
        <v>20</v>
      </c>
      <c r="E12">
        <v>2.574002574002574</v>
      </c>
      <c r="H12" s="12">
        <v>0.44999999999999996</v>
      </c>
      <c r="I12" s="4">
        <v>20</v>
      </c>
    </row>
    <row r="13" spans="2:9" x14ac:dyDescent="0.2">
      <c r="B13">
        <v>0.49999999999999994</v>
      </c>
      <c r="C13">
        <v>365.84999999999997</v>
      </c>
      <c r="D13">
        <v>25</v>
      </c>
      <c r="E13">
        <v>3.2175032175032179</v>
      </c>
      <c r="H13" s="12">
        <v>0.49999999999999994</v>
      </c>
      <c r="I13" s="4">
        <v>25</v>
      </c>
    </row>
    <row r="14" spans="2:9" x14ac:dyDescent="0.2">
      <c r="B14">
        <v>0.54999999999999993</v>
      </c>
      <c r="C14">
        <v>369.83499999999998</v>
      </c>
      <c r="D14">
        <v>30</v>
      </c>
      <c r="E14">
        <v>3.8610038610038613</v>
      </c>
      <c r="H14" s="12">
        <v>0.54999999999999993</v>
      </c>
      <c r="I14" s="4">
        <v>30</v>
      </c>
    </row>
    <row r="15" spans="2:9" x14ac:dyDescent="0.2">
      <c r="B15">
        <v>0.6</v>
      </c>
      <c r="C15">
        <v>373.82</v>
      </c>
      <c r="D15">
        <v>40</v>
      </c>
      <c r="E15">
        <v>5.1480051480051481</v>
      </c>
      <c r="H15" s="12">
        <v>0.6</v>
      </c>
      <c r="I15" s="4">
        <v>40</v>
      </c>
    </row>
    <row r="16" spans="2:9" x14ac:dyDescent="0.2">
      <c r="B16">
        <v>0.65</v>
      </c>
      <c r="C16">
        <v>377.80500000000001</v>
      </c>
      <c r="D16">
        <v>50</v>
      </c>
      <c r="E16">
        <v>6.4350064350064358</v>
      </c>
      <c r="H16" s="12">
        <v>0.65</v>
      </c>
      <c r="I16" s="4">
        <v>50</v>
      </c>
    </row>
    <row r="17" spans="2:10" x14ac:dyDescent="0.2">
      <c r="B17">
        <v>0.70000000000000007</v>
      </c>
      <c r="C17">
        <v>381.79</v>
      </c>
      <c r="D17">
        <v>75</v>
      </c>
      <c r="E17">
        <v>9.6525096525096536</v>
      </c>
      <c r="H17" s="12">
        <v>0.70000000000000007</v>
      </c>
      <c r="I17" s="4">
        <v>75</v>
      </c>
    </row>
    <row r="18" spans="2:10" x14ac:dyDescent="0.2">
      <c r="B18">
        <v>0.75000000000000011</v>
      </c>
      <c r="C18">
        <v>385.77499999999998</v>
      </c>
      <c r="D18">
        <v>150</v>
      </c>
      <c r="E18">
        <v>19.305019305019307</v>
      </c>
      <c r="H18" s="12">
        <v>0.75000000000000011</v>
      </c>
      <c r="I18" s="4">
        <v>150</v>
      </c>
    </row>
    <row r="19" spans="2:10" x14ac:dyDescent="0.2">
      <c r="B19">
        <v>0.80000000000000016</v>
      </c>
      <c r="C19">
        <v>389.76</v>
      </c>
      <c r="D19">
        <v>250</v>
      </c>
      <c r="E19">
        <v>32.175032175032179</v>
      </c>
      <c r="H19" s="12">
        <v>0.80000000000000016</v>
      </c>
      <c r="I19" s="4">
        <v>250</v>
      </c>
    </row>
    <row r="20" spans="2:10" x14ac:dyDescent="0.2">
      <c r="B20">
        <v>0.8500000000000002</v>
      </c>
      <c r="C20">
        <v>393.745</v>
      </c>
      <c r="D20">
        <v>450</v>
      </c>
      <c r="E20">
        <v>57.915057915057915</v>
      </c>
      <c r="H20" s="12">
        <v>0.8500000000000002</v>
      </c>
      <c r="I20" s="4">
        <v>450</v>
      </c>
    </row>
    <row r="21" spans="2:10" x14ac:dyDescent="0.2">
      <c r="B21">
        <v>0.90000000000000024</v>
      </c>
      <c r="C21">
        <v>397.73</v>
      </c>
      <c r="D21">
        <v>1000</v>
      </c>
      <c r="E21">
        <v>128.70012870012872</v>
      </c>
      <c r="H21" s="12">
        <v>0.90000000000000024</v>
      </c>
      <c r="I21" s="4">
        <v>1000</v>
      </c>
    </row>
    <row r="22" spans="2:10" x14ac:dyDescent="0.2">
      <c r="B22">
        <v>0.95000000000000029</v>
      </c>
      <c r="C22">
        <v>401.71500000000003</v>
      </c>
      <c r="D22">
        <v>10000</v>
      </c>
      <c r="E22">
        <v>1287.001287001287</v>
      </c>
      <c r="H22" s="12">
        <v>0.95000000000000029</v>
      </c>
      <c r="I22" s="4">
        <v>10000</v>
      </c>
    </row>
    <row r="24" spans="2:10" x14ac:dyDescent="0.2">
      <c r="H24" s="2">
        <f>5*3.2</f>
        <v>16</v>
      </c>
    </row>
    <row r="25" spans="2:10" x14ac:dyDescent="0.2">
      <c r="H25">
        <f>5*3</f>
        <v>15</v>
      </c>
    </row>
    <row r="26" spans="2:10" x14ac:dyDescent="0.2">
      <c r="H26">
        <f>0.2*5</f>
        <v>1</v>
      </c>
      <c r="J26">
        <f>5*3.2</f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Marzec</dc:creator>
  <cp:lastModifiedBy>Michael Marzec</cp:lastModifiedBy>
  <dcterms:created xsi:type="dcterms:W3CDTF">2021-04-28T14:52:07Z</dcterms:created>
  <dcterms:modified xsi:type="dcterms:W3CDTF">2021-05-03T20:14:33Z</dcterms:modified>
</cp:coreProperties>
</file>