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ÑO 2022\DIRECCION DPTO. ACAD\CARGA ACAD. 2022-II\"/>
    </mc:Choice>
  </mc:AlternateContent>
  <xr:revisionPtr revIDLastSave="0" documentId="13_ncr:1_{BFC3F912-89EB-41B6-AA30-AD0E144FDF68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2022-II" sheetId="12" r:id="rId1"/>
  </sheets>
  <definedNames>
    <definedName name="_xlnm._FilterDatabase" localSheetId="0" hidden="1">'2022-II'!$A$155:$T$223</definedName>
    <definedName name="_xlnm.Print_Area" localSheetId="0">'2022-II'!$A$1:$T$228</definedName>
  </definedNames>
  <calcPr calcId="181029"/>
</workbook>
</file>

<file path=xl/calcChain.xml><?xml version="1.0" encoding="utf-8"?>
<calcChain xmlns="http://schemas.openxmlformats.org/spreadsheetml/2006/main">
  <c r="S215" i="12" l="1"/>
  <c r="S210" i="12"/>
  <c r="S206" i="12"/>
  <c r="S202" i="12"/>
  <c r="S198" i="12"/>
  <c r="S195" i="12"/>
  <c r="S191" i="12"/>
  <c r="S187" i="12"/>
  <c r="S185" i="12"/>
  <c r="S181" i="12"/>
  <c r="S177" i="12"/>
  <c r="S172" i="12"/>
  <c r="S169" i="12"/>
  <c r="S164" i="12"/>
  <c r="S160" i="12"/>
  <c r="S156" i="12"/>
  <c r="S88" i="12" l="1"/>
  <c r="S30" i="12"/>
  <c r="S152" i="12"/>
  <c r="S140" i="12"/>
  <c r="S138" i="12"/>
  <c r="S103" i="12"/>
  <c r="S34" i="12"/>
  <c r="S81" i="12" l="1"/>
  <c r="S95" i="12"/>
  <c r="S149" i="12" l="1"/>
  <c r="S147" i="12"/>
  <c r="S145" i="12"/>
  <c r="S143" i="12"/>
  <c r="S135" i="12"/>
  <c r="S132" i="12"/>
  <c r="S129" i="12"/>
  <c r="S127" i="12"/>
  <c r="S124" i="12"/>
  <c r="S122" i="12"/>
  <c r="S119" i="12"/>
  <c r="S116" i="12"/>
  <c r="S113" i="12"/>
  <c r="S110" i="12"/>
  <c r="S107" i="12"/>
  <c r="S99" i="12"/>
  <c r="S91" i="12"/>
  <c r="S84" i="12"/>
  <c r="S75" i="12"/>
  <c r="S60" i="12"/>
  <c r="S38" i="12"/>
  <c r="S46" i="12" l="1"/>
  <c r="S72" i="12" l="1"/>
  <c r="S57" i="12"/>
  <c r="S41" i="12" l="1"/>
  <c r="S36" i="12"/>
  <c r="S28" i="12"/>
  <c r="S25" i="12" l="1"/>
  <c r="S10" i="12"/>
  <c r="S52" i="12" l="1"/>
  <c r="S54" i="12"/>
  <c r="S16" i="12"/>
  <c r="S78" i="12" l="1"/>
  <c r="S69" i="12"/>
  <c r="S65" i="12"/>
  <c r="S62" i="12"/>
  <c r="S49" i="12"/>
  <c r="S44" i="12"/>
  <c r="S39" i="12"/>
  <c r="S22" i="12"/>
  <c r="S19" i="12"/>
  <c r="S13" i="12" l="1"/>
</calcChain>
</file>

<file path=xl/sharedStrings.xml><?xml version="1.0" encoding="utf-8"?>
<sst xmlns="http://schemas.openxmlformats.org/spreadsheetml/2006/main" count="2954" uniqueCount="335">
  <si>
    <t>T</t>
  </si>
  <si>
    <t>TH</t>
  </si>
  <si>
    <t>OBS.</t>
  </si>
  <si>
    <t>ESCUELA PROFESIONAL: CIENCIAS CONTABLES</t>
  </si>
  <si>
    <t>FACULTAD: CIENCIAS CONTABLES Y ADMINISTRATIVAS</t>
  </si>
  <si>
    <t>APELLIDOS Y NOMBRES DEL DOCENTE</t>
  </si>
  <si>
    <t>NOMBRADO</t>
  </si>
  <si>
    <t xml:space="preserve">Aux.T.C. </t>
  </si>
  <si>
    <t>CONDORI MANZANO, Hugo Freddy</t>
  </si>
  <si>
    <t>ALCOS CHURA, Reynaldo</t>
  </si>
  <si>
    <t>CONDORI ONOFRE, Marco Enrique</t>
  </si>
  <si>
    <t>As.T.C.</t>
  </si>
  <si>
    <t>QUISPE PINEDA, Percy</t>
  </si>
  <si>
    <t>POMA CORNEJO, Heber David</t>
  </si>
  <si>
    <t>TORRES ORIHUELA, Gustavo Adolfo</t>
  </si>
  <si>
    <t>PALACIOS SANCHEZ, Alcides Salustio</t>
  </si>
  <si>
    <t>P.T.C.</t>
  </si>
  <si>
    <t>P.D.E.</t>
  </si>
  <si>
    <t xml:space="preserve">CALLOHUANCA AVALOS, Edgar Darío </t>
  </si>
  <si>
    <t>P.D.E</t>
  </si>
  <si>
    <t>MENDOZA ANCCO, Hermogenes</t>
  </si>
  <si>
    <t xml:space="preserve">CALUMANI BLANCO, Héctor Eddy        </t>
  </si>
  <si>
    <t>CRUZ VIDANGOS, Alfredo</t>
  </si>
  <si>
    <t xml:space="preserve">TRIGOS SANCHEZ, Lily Maribel    </t>
  </si>
  <si>
    <t xml:space="preserve">NOVOA VILLA, Héctor Humberto    </t>
  </si>
  <si>
    <t xml:space="preserve">MARIACA FLORES, Luis                     </t>
  </si>
  <si>
    <t xml:space="preserve">LUZA FLORES, Sabino          </t>
  </si>
  <si>
    <t xml:space="preserve">MEDINA COLQUE, Germán  Alberto </t>
  </si>
  <si>
    <t>QUISPE GOMEZ, Jesús</t>
  </si>
  <si>
    <t xml:space="preserve">MAMANI MAMANI, Juan Moisés  </t>
  </si>
  <si>
    <t>VICE RECTORADO ACADEMICO</t>
  </si>
  <si>
    <t>UNIVERSIDAD NACIONAL DEL ALTIPLANO</t>
  </si>
  <si>
    <t>VILLAHERMOSA QUISPE, Edgar</t>
  </si>
  <si>
    <t>ANEXO N° 07</t>
  </si>
  <si>
    <t>PROGRAMA DE ESTUDIOS: CIENCIAS CONTABLES</t>
  </si>
  <si>
    <t>CUTIPA QUILCA, Balbina Esperanza</t>
  </si>
  <si>
    <t>Coord. Laboratorio de Cómputo de EPCC</t>
  </si>
  <si>
    <t>B1</t>
  </si>
  <si>
    <t>B2</t>
  </si>
  <si>
    <t>GOMEZ VELASQUEZ, Cesar Milton</t>
  </si>
  <si>
    <t>Contratado</t>
  </si>
  <si>
    <t>Director de la Unidad
Investigación FCCA</t>
  </si>
  <si>
    <t>DECANO FCCA</t>
  </si>
  <si>
    <t>CONSOLIDADO DE DISTRIBUCION DE CARGA ACADEMICA POR DOCENTE DE EDUCACION NO PRESENCIAL</t>
  </si>
  <si>
    <t>VIRTUAL</t>
  </si>
  <si>
    <t>CORTEZ SEGALES, Hermenegildo</t>
  </si>
  <si>
    <t>CS. CONTABLES</t>
  </si>
  <si>
    <t>De acuerdo al Reglamento de Distribución de Carga Académica</t>
  </si>
  <si>
    <t>(3) Tipo: Obligatorio, Electivo</t>
  </si>
  <si>
    <t>(5) Turno: M (mañana) y T (tarde)</t>
  </si>
  <si>
    <t>(6) Modalidad: Virtual, Semipresencial, Presencial</t>
  </si>
  <si>
    <t>Se imprime en forma horizontal</t>
  </si>
  <si>
    <t>Director Dpto. Acad.
CIENCIAS CONTABLES</t>
  </si>
  <si>
    <t>Estudios
 Generales</t>
  </si>
  <si>
    <t>CON222</t>
  </si>
  <si>
    <t>Estudios Específicos</t>
  </si>
  <si>
    <t>GESTIÓN DE MYPES Y PYMES</t>
  </si>
  <si>
    <t>CON240</t>
  </si>
  <si>
    <t>INVESTIGACIÓN CIENTÍFICA III</t>
  </si>
  <si>
    <t>VI</t>
  </si>
  <si>
    <t xml:space="preserve">X </t>
  </si>
  <si>
    <t>OBLIGATORIO</t>
  </si>
  <si>
    <t>A</t>
  </si>
  <si>
    <t>B</t>
  </si>
  <si>
    <t>M</t>
  </si>
  <si>
    <t>CON214</t>
  </si>
  <si>
    <t>Estudios
 Específicos</t>
  </si>
  <si>
    <t>IV</t>
  </si>
  <si>
    <t>CON234</t>
  </si>
  <si>
    <t>CONTABILIDAD AGROPECUARIA</t>
  </si>
  <si>
    <t>VIII</t>
  </si>
  <si>
    <t>CON236</t>
  </si>
  <si>
    <t>INVESTIGACIÓN CIENTÍFICA II</t>
  </si>
  <si>
    <t>IX</t>
  </si>
  <si>
    <t>D</t>
  </si>
  <si>
    <t>CON211</t>
  </si>
  <si>
    <t>CONTABILIDAD DE SOCIEDADES</t>
  </si>
  <si>
    <t>CON203</t>
  </si>
  <si>
    <t>II</t>
  </si>
  <si>
    <t>HUM112</t>
  </si>
  <si>
    <t>ETICA PROFESIONAL</t>
  </si>
  <si>
    <t>C</t>
  </si>
  <si>
    <t>Estudios de Especialidad</t>
  </si>
  <si>
    <t>ELECTIVO</t>
  </si>
  <si>
    <t>CON209</t>
  </si>
  <si>
    <t>III</t>
  </si>
  <si>
    <t>CON218</t>
  </si>
  <si>
    <t>GESTIÓN TRIBUTARIA II</t>
  </si>
  <si>
    <t>V</t>
  </si>
  <si>
    <t>CON304</t>
  </si>
  <si>
    <t>AUDITORIA TRIBUTARIA</t>
  </si>
  <si>
    <t>CON223</t>
  </si>
  <si>
    <t>PRESUPUESTO Y FINANZAS PÚBLICAS</t>
  </si>
  <si>
    <t>CON227</t>
  </si>
  <si>
    <t>CONTRATACIONES DEL ESTADO</t>
  </si>
  <si>
    <t>VII</t>
  </si>
  <si>
    <t>CON305</t>
  </si>
  <si>
    <t>AUDITORÍA GUBERNAMENTAL</t>
  </si>
  <si>
    <t>CON113</t>
  </si>
  <si>
    <t>INGLES TÉCNICO</t>
  </si>
  <si>
    <t>CON235</t>
  </si>
  <si>
    <t>CONTABILIDAD DE COMERCIO INTERNACIONAL</t>
  </si>
  <si>
    <t>CON219</t>
  </si>
  <si>
    <t>CONTABILIDAD DE COSTOS  II</t>
  </si>
  <si>
    <t>CON220</t>
  </si>
  <si>
    <t>FORMULACIÓN DE ESTADOS FINANCIEROS</t>
  </si>
  <si>
    <t>CON233</t>
  </si>
  <si>
    <t>INVESTIGACIÓN CIENTÍFICA I</t>
  </si>
  <si>
    <t>CON239</t>
  </si>
  <si>
    <t>CONTABILIDAD GERENCIAL</t>
  </si>
  <si>
    <t>CON213</t>
  </si>
  <si>
    <t>CON217</t>
  </si>
  <si>
    <t>GESTIÓN GUBERNAMENTAL</t>
  </si>
  <si>
    <t>CON210</t>
  </si>
  <si>
    <t>NORMAS INTERNACIONALES DE CONTABILIDAD E INFORMACIÓN FINANCIERA I</t>
  </si>
  <si>
    <t>CON221</t>
  </si>
  <si>
    <t>ADMINISTRACIÓN FINANCIERA</t>
  </si>
  <si>
    <t>CON226</t>
  </si>
  <si>
    <t>FINANZAS CORPORATIVAS</t>
  </si>
  <si>
    <t>CON232</t>
  </si>
  <si>
    <t>MERCADO DE VALORES SEGUROS Y REASEGUROS</t>
  </si>
  <si>
    <t>CON228</t>
  </si>
  <si>
    <t xml:space="preserve">CONTABILIDAD DE INDUSTRIAS EXTRACTIVAS </t>
  </si>
  <si>
    <t>CON301</t>
  </si>
  <si>
    <t>CONTABILIDAD GUBERNAMENTAL  I</t>
  </si>
  <si>
    <t>CON303</t>
  </si>
  <si>
    <t>CONTABILIDAD GUBERNAMENTAL II</t>
  </si>
  <si>
    <t>ECO308</t>
  </si>
  <si>
    <t>PROYECTOS DE INVERSIÓN PUBLICA</t>
  </si>
  <si>
    <t>CON231</t>
  </si>
  <si>
    <t xml:space="preserve">CONTABILIDAD DE INSTITUCIONES FINANCIERAS </t>
  </si>
  <si>
    <t>CON307</t>
  </si>
  <si>
    <t>PERITAJE CONTABLE, JUDICIAL Y FISCAL</t>
  </si>
  <si>
    <t>CON215</t>
  </si>
  <si>
    <t>NORMAS INTERNACIONALES DE CONTABILIDAD E INFORMACIÓN FINANCIERA II</t>
  </si>
  <si>
    <t>CON302</t>
  </si>
  <si>
    <t xml:space="preserve">AUDITORÍA FINANCIERA  </t>
  </si>
  <si>
    <t>Director Unidad Calidad, Licenc. Y Acred. EPCC</t>
  </si>
  <si>
    <t>CON225</t>
  </si>
  <si>
    <t>Estudios Generales</t>
  </si>
  <si>
    <t>ANÁLISIS E INTERPRETACIÓN DE ESTADOS FINANCIEROS</t>
  </si>
  <si>
    <t>DIRECTOR DE LA MAESTRIA EN CONTABILIDAD Y ADM.
R.D. N° 151-D-FCCA-UNA</t>
  </si>
  <si>
    <t>CON216</t>
  </si>
  <si>
    <t>MATEMÁTICA FINANCIERA</t>
  </si>
  <si>
    <t>CON114</t>
  </si>
  <si>
    <t>TECNOLOGÍAS DE INFORMACIÓN EMPRESARIAL</t>
  </si>
  <si>
    <t>CON115</t>
  </si>
  <si>
    <t xml:space="preserve">DESARROLLO DE SISTEMAS DE INFORMACIÓN EMPRESARIAL </t>
  </si>
  <si>
    <t>CON237</t>
  </si>
  <si>
    <t>CON224</t>
  </si>
  <si>
    <t xml:space="preserve">CONTABILIDAD DE SERVICIOS </t>
  </si>
  <si>
    <t>U</t>
  </si>
  <si>
    <t>CON306</t>
  </si>
  <si>
    <t>Estudios de
Especialidad</t>
  </si>
  <si>
    <t>PRÁCTICAS PRE PROFESIONALES PRIVADAS Y GABINETE</t>
  </si>
  <si>
    <t>DOCENTES CONTRATADOS</t>
  </si>
  <si>
    <t>Coord. De Practica Pre-
Profesionales EPCC</t>
  </si>
  <si>
    <t>ROJAS APAZA, Américo</t>
  </si>
  <si>
    <t>CHOQUE COPARI, Cesar Augusto</t>
  </si>
  <si>
    <t>JIMENEZ CARRASCO, Edith Pamela</t>
  </si>
  <si>
    <t>CON309</t>
  </si>
  <si>
    <t>PRÁCTICAS PRE PROFESIONALES PUBLICAS Y GABINETE</t>
  </si>
  <si>
    <t>ANCCO LOZA, Rodolfo</t>
  </si>
  <si>
    <t>CHURA SOTOMAYOR, Wilson</t>
  </si>
  <si>
    <t>VARGAS ORTEGA, Carlos Abad</t>
  </si>
  <si>
    <t>RAMOS APAZA, Gustavo</t>
  </si>
  <si>
    <t>ARCAYA COYURI, Juan Guillermo</t>
  </si>
  <si>
    <t>TIPULA TICONA, Sonia Yaneth</t>
  </si>
  <si>
    <t>CON230</t>
  </si>
  <si>
    <t>TRIBUTACION SUPERIOR</t>
  </si>
  <si>
    <t>PONCE QUISPE, Lucas</t>
  </si>
  <si>
    <t>APAZA CCOPA, Cesar</t>
  </si>
  <si>
    <t>MARIACA CANAZA, Vianney Mariela</t>
  </si>
  <si>
    <t>PINO CORDERO, Darwin</t>
  </si>
  <si>
    <t>CHOQUE HUARSAYA, Beatriz</t>
  </si>
  <si>
    <t>YUNGA ZEGARRA, Elena</t>
  </si>
  <si>
    <t>MAMANI LARICO, Javier Beltran</t>
  </si>
  <si>
    <t>QUILCA GODOY, Carlos Emilio</t>
  </si>
  <si>
    <t>CARRERA CUTIPA, Martha Roxana</t>
  </si>
  <si>
    <t>CON310</t>
  </si>
  <si>
    <t>CONTROL INTERNO Y GESTIÓN DE RIESGOS</t>
  </si>
  <si>
    <t>AUDITORÍA AMBIENTAL</t>
  </si>
  <si>
    <t>CONTABILIDAD MINERA</t>
  </si>
  <si>
    <t>CONTABILIDAD DE LA INDUSTRIA DE LA CONSTRUCCIÓN</t>
  </si>
  <si>
    <t>CON238</t>
  </si>
  <si>
    <t>INDUCCIÓN Y FUNDAMENTOS DE LAS CIENCIAS CONTABLES</t>
  </si>
  <si>
    <t>I</t>
  </si>
  <si>
    <t>CON201</t>
  </si>
  <si>
    <t>CON202</t>
  </si>
  <si>
    <t>SECRETARIO TECNICO FCCA</t>
  </si>
  <si>
    <t>Coordinador de Investigación</t>
  </si>
  <si>
    <t>EP. CS. CONTABLES</t>
  </si>
  <si>
    <t>CON205</t>
  </si>
  <si>
    <t>CONTABILIDAD FINANCIERA BÁSICA</t>
  </si>
  <si>
    <t>Director EP. Ciencias Contables</t>
  </si>
  <si>
    <t>FUNDAMENTOS DE INFORMÁTICA CONTABLE</t>
  </si>
  <si>
    <t xml:space="preserve">M </t>
  </si>
  <si>
    <t>ADM204</t>
  </si>
  <si>
    <t>GESTIÓN ADMINISTRATIVA Y MARKETING ESTRATÉGICO</t>
  </si>
  <si>
    <t>EG104</t>
  </si>
  <si>
    <t>TALLER DE INNOVACIÓN Y EMPRENDIMIENTO</t>
  </si>
  <si>
    <t>DOCUMENTACIÓN CONTABLE Y TRIBUTARIA</t>
  </si>
  <si>
    <t>E</t>
  </si>
  <si>
    <t>F</t>
  </si>
  <si>
    <t>CON207</t>
  </si>
  <si>
    <t>GESTIÓN Y LEGISLACIÓN LABORAL</t>
  </si>
  <si>
    <t>DER208</t>
  </si>
  <si>
    <t>DERECHO CONSTITUCIONAL Y CIVIL</t>
  </si>
  <si>
    <t>DOCTRINA Y CÓDIGO TRIBUTARIO</t>
  </si>
  <si>
    <t>CONTABILIDAD FINANCIERA INTERMEDIA</t>
  </si>
  <si>
    <t>Aux.T.P.
10 hrs.</t>
  </si>
  <si>
    <t>VARGAS CASTILLO, Raúl</t>
  </si>
  <si>
    <t>FLORES QUISPE, Ludwing Roald</t>
  </si>
  <si>
    <t>R.R. N° 2747-2021-R-UNA</t>
  </si>
  <si>
    <t>DIRECTOR DE PRODUCCION DE BIENE SY SERVICIOS UNA</t>
  </si>
  <si>
    <t>*Laurassia/Google meet/ WhatsApp</t>
  </si>
  <si>
    <t>MAMANI TICONA, Juan Luis</t>
  </si>
  <si>
    <t>TURISMO</t>
  </si>
  <si>
    <t>PRESENCIAL</t>
  </si>
  <si>
    <t>ACERO BARRAZA, Roberto</t>
  </si>
  <si>
    <t>-</t>
  </si>
  <si>
    <t>VILLALTA ZEA, Alí</t>
  </si>
  <si>
    <t>PACHECO VIZCARRA, Milagros Yesenia</t>
  </si>
  <si>
    <t>ARESTEGUI CAHUANA, Ruben Virgilio</t>
  </si>
  <si>
    <t>CODIGO
DEL CURSO</t>
  </si>
  <si>
    <t>AREA
CURRICULAR
(1)</t>
  </si>
  <si>
    <t>NOMBRE DEL CURSO</t>
  </si>
  <si>
    <t>CICLO
(2)</t>
  </si>
  <si>
    <t>TIPO
CURSO (3)</t>
  </si>
  <si>
    <t>GRUP
(4)</t>
  </si>
  <si>
    <t>TURNO
(5)</t>
  </si>
  <si>
    <t>NÚMERO AULA</t>
  </si>
  <si>
    <t>Nº  DE
ESTUDIANTES</t>
  </si>
  <si>
    <t>HT</t>
  </si>
  <si>
    <t>HP</t>
  </si>
  <si>
    <t>MODALIDAD DE ENSEÑANZA
(6)</t>
  </si>
  <si>
    <t>CONDICIÓN O TIPO/ CATEGORÍA</t>
  </si>
  <si>
    <t>DEDICACIÓN</t>
  </si>
  <si>
    <t>ESCUELA A LA QUE BRINDA SERVICIOS</t>
  </si>
  <si>
    <t>TOTAL HORAS CARGA ACADÉMICA</t>
  </si>
  <si>
    <t>E53-303</t>
  </si>
  <si>
    <t>E53-405</t>
  </si>
  <si>
    <t>E53-401</t>
  </si>
  <si>
    <t>E53-404</t>
  </si>
  <si>
    <t>E44-304</t>
  </si>
  <si>
    <t>E53-402</t>
  </si>
  <si>
    <t>LAB-141</t>
  </si>
  <si>
    <t>LAB-142</t>
  </si>
  <si>
    <t>E44-303</t>
  </si>
  <si>
    <t>E53-304</t>
  </si>
  <si>
    <t>CHOQUE VARGAS, Julio Cesar</t>
  </si>
  <si>
    <t>E44-202</t>
  </si>
  <si>
    <t>YUPANQUI AZA, Luis Angel</t>
  </si>
  <si>
    <t>ROMANI ALEJO, Marco Felix</t>
  </si>
  <si>
    <t>Regular Especial
Plan 06</t>
  </si>
  <si>
    <t>VALER HACHA, Martha Beatriz</t>
  </si>
  <si>
    <t>GESTION DE RECURSOS HUMANOS</t>
  </si>
  <si>
    <t>LIZARRAGA TUERO, Carlos Arturo</t>
  </si>
  <si>
    <t>COntratado</t>
  </si>
  <si>
    <t>ZEGARRA ESTRADA, Richard</t>
  </si>
  <si>
    <t>CON311</t>
  </si>
  <si>
    <t>COILA MAYTA, Fernando Abad</t>
  </si>
  <si>
    <t>ING. ECONOMICA</t>
  </si>
  <si>
    <t>CONTABILIDAD EMPRESARIAL</t>
  </si>
  <si>
    <t>ING. SISTEMAS</t>
  </si>
  <si>
    <t>AQUINO CUTIPA, Jesús Manuel</t>
  </si>
  <si>
    <t>PLATAFORMA VIRTUAL QUE USARÁ EL DOCENTE</t>
  </si>
  <si>
    <t>Generales</t>
  </si>
  <si>
    <t>LUZA FLORES, Sabino</t>
  </si>
  <si>
    <t>4(2)</t>
  </si>
  <si>
    <t>RUELAS HUMPIRI, Marco Antonio</t>
  </si>
  <si>
    <t>Especializada</t>
  </si>
  <si>
    <t>CONSIGNAR DESDOBLAMIENTO DE GRUPOS CON OPINIÓN DEL VICERRECTORADO ACADÉMICO Y RESOLUCIÓN DECANAL</t>
  </si>
  <si>
    <t>(1) Área curricular: Estudios Generales, Específicos, de Especialidad</t>
  </si>
  <si>
    <t>(2) Consignar el ciclo académico en número romanos (I, II, III …. XII…)</t>
  </si>
  <si>
    <t>(4) Grupo: A, B, …. O único</t>
  </si>
  <si>
    <t>______________________________________</t>
  </si>
  <si>
    <t>Firma del Director  de Departamento Académico</t>
  </si>
  <si>
    <r>
      <t>AÑO Y SEMESTRE ACADEMICO:</t>
    </r>
    <r>
      <rPr>
        <b/>
        <sz val="12"/>
        <rFont val="Arial"/>
        <family val="2"/>
      </rPr>
      <t xml:space="preserve"> 2022-II</t>
    </r>
  </si>
  <si>
    <t>GESTIÓN DEL TALENTO HUMANO</t>
  </si>
  <si>
    <t>CON212</t>
  </si>
  <si>
    <t>CONTABILIDAD DE COSTOS BÁSICOS</t>
  </si>
  <si>
    <t>CONTABILIDAD DE IMPUESTOS INDIRECTOS</t>
  </si>
  <si>
    <t>E44-301</t>
  </si>
  <si>
    <t>E53-305</t>
  </si>
  <si>
    <t>E44-302</t>
  </si>
  <si>
    <t>E53-403</t>
  </si>
  <si>
    <t>E44-201</t>
  </si>
  <si>
    <t>E44-101</t>
  </si>
  <si>
    <t>Dirigido Plan 5</t>
  </si>
  <si>
    <t>E44-102</t>
  </si>
  <si>
    <t>E44-208</t>
  </si>
  <si>
    <t>E44-206</t>
  </si>
  <si>
    <t>E53-306</t>
  </si>
  <si>
    <t>E44-307</t>
  </si>
  <si>
    <t>G</t>
  </si>
  <si>
    <t>FERNANDEZ ROJAS, Germán</t>
  </si>
  <si>
    <t>5(2.5)</t>
  </si>
  <si>
    <t>EG110</t>
  </si>
  <si>
    <t>ESTADÍSTICA</t>
  </si>
  <si>
    <t>ALEMAN PALOMINO, Victor Martín</t>
  </si>
  <si>
    <t>EG116</t>
  </si>
  <si>
    <t>ACTIVIDADES FÍSICAS Y DEPORTES PARA LA SALUD</t>
  </si>
  <si>
    <t>MAMANI VARGAS, Jose Luis</t>
  </si>
  <si>
    <t>CALIZAYA LUQUE, Magly Rosario Zelmira</t>
  </si>
  <si>
    <t>LIMACHI LOPEZ, Miryan Yovana</t>
  </si>
  <si>
    <t>Reemplazo Lic. Maternidad  de Myrian Limachi Lopez (30/10/2022)</t>
  </si>
  <si>
    <t>PLATAFORMA VIRTUAL QUE USARÁ EL DOCENTE/AULA</t>
  </si>
  <si>
    <t>5(2)</t>
  </si>
  <si>
    <t>A2</t>
  </si>
  <si>
    <t xml:space="preserve">ARESTEGUI CAHUANA, Ruben Virgilio </t>
  </si>
  <si>
    <t>Reemplazo (Myriam Y. Limachi Lopez Licencia por maternidad hasta 30/10/2022</t>
  </si>
  <si>
    <t>3(1.5)</t>
  </si>
  <si>
    <t xml:space="preserve">CALSIN MOLLEAPAZA, Edith Miriam </t>
  </si>
  <si>
    <t>A1</t>
  </si>
  <si>
    <t xml:space="preserve">CONTABILIDAD GERENCIAL DE SERVICIOS TURISTICO </t>
  </si>
  <si>
    <t>YUCRA YUCRA, Yovana Bertha</t>
  </si>
  <si>
    <t>CONTABILIDAD DE COSTOS I</t>
  </si>
  <si>
    <t>FLORES HUANCA, María Elena</t>
  </si>
  <si>
    <t>TEORIA DEL TRIBUTO</t>
  </si>
  <si>
    <t>DIAZ CALLA, David Noe</t>
  </si>
  <si>
    <t>DERECHO DE LA PERSONA CON DISCAPACIDAD</t>
  </si>
  <si>
    <t>M=E44-302
T=E44-101</t>
  </si>
  <si>
    <t>CENTELLAS PAREDES, Joel Herval</t>
  </si>
  <si>
    <t>CARDENAS HANCCO, Henda Yioryia</t>
  </si>
  <si>
    <t>LICENCIA POR MATERNIDAD  HASTA EL 30/10/2022</t>
  </si>
  <si>
    <t>Formativa</t>
  </si>
  <si>
    <t>HUM103</t>
  </si>
  <si>
    <t>Básica</t>
  </si>
  <si>
    <t>Orientación
Profesional</t>
  </si>
  <si>
    <t>M/T</t>
  </si>
  <si>
    <t>CON345</t>
  </si>
  <si>
    <t>PN-102/L1</t>
  </si>
  <si>
    <t>curso equivalente Plan 06</t>
  </si>
  <si>
    <t>curso regular Especial
Plan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</si>
</sst>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5"/>
      <name val="Arial"/>
      <family val="2"/>
    </font>
    <font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5"/>
      <name val="Arial"/>
      <family val="2"/>
    </font>
    <font>
      <b/>
      <sz val="7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4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5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5"/>
      <name val="Calibri"/>
      <family val="2"/>
      <scheme val="minor"/>
    </font>
    <font>
      <sz val="5"/>
      <name val="Arial Narrow"/>
      <family val="2"/>
    </font>
    <font>
      <sz val="4"/>
      <name val="Arial"/>
      <family val="2"/>
    </font>
    <font>
      <sz val="7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3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7" fillId="2" borderId="1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 wrapText="1"/>
    </xf>
    <xf numFmtId="0" fontId="12" fillId="2" borderId="17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0" fillId="2" borderId="0" xfId="0" applyFill="1"/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3" fillId="2" borderId="17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11" fillId="3" borderId="7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22" fillId="0" borderId="0" xfId="0" applyFont="1"/>
    <xf numFmtId="0" fontId="23" fillId="0" borderId="0" xfId="0" applyFont="1"/>
    <xf numFmtId="0" fontId="7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24" fillId="2" borderId="16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6" fillId="0" borderId="1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vertical="center" wrapText="1"/>
    </xf>
    <xf numFmtId="0" fontId="16" fillId="4" borderId="32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5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14" xfId="0" applyFont="1" applyFill="1" applyBorder="1" applyAlignment="1">
      <alignment vertical="center"/>
    </xf>
    <xf numFmtId="0" fontId="5" fillId="0" borderId="3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7" fillId="2" borderId="23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5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2" borderId="4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center" vertical="top" wrapText="1"/>
    </xf>
    <xf numFmtId="0" fontId="5" fillId="2" borderId="2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8"/>
  <sheetViews>
    <sheetView tabSelected="1" view="pageBreakPreview" topLeftCell="A54" zoomScale="115" zoomScaleNormal="100" zoomScaleSheetLayoutView="115" workbookViewId="0">
      <selection activeCell="T62" sqref="T62"/>
    </sheetView>
  </sheetViews>
  <sheetFormatPr baseColWidth="10" defaultColWidth="11.44140625" defaultRowHeight="13.2" x14ac:dyDescent="0.25"/>
  <cols>
    <col min="1" max="1" width="6.109375" style="119" customWidth="1"/>
    <col min="2" max="2" width="7.33203125" style="179" customWidth="1"/>
    <col min="3" max="3" width="23" style="50" customWidth="1"/>
    <col min="4" max="4" width="5.6640625" style="50" customWidth="1"/>
    <col min="5" max="5" width="7.5546875" style="50" customWidth="1"/>
    <col min="6" max="6" width="6.88671875" style="50" customWidth="1"/>
    <col min="7" max="8" width="6.6640625" style="50" customWidth="1"/>
    <col min="9" max="9" width="7.44140625" style="50" customWidth="1"/>
    <col min="10" max="11" width="2.88671875" style="50" customWidth="1"/>
    <col min="12" max="12" width="4.88671875" style="50" customWidth="1"/>
    <col min="13" max="14" width="9.33203125" style="50" customWidth="1"/>
    <col min="15" max="15" width="19.44140625" style="50" customWidth="1"/>
    <col min="16" max="16" width="8.6640625" style="50" customWidth="1"/>
    <col min="17" max="17" width="6.88671875" style="119" customWidth="1"/>
    <col min="18" max="18" width="10.88671875" style="50" customWidth="1"/>
    <col min="19" max="19" width="8" style="50" customWidth="1"/>
    <col min="20" max="20" width="8.77734375" style="120" customWidth="1"/>
    <col min="21" max="21" width="13.6640625" style="50" customWidth="1"/>
    <col min="22" max="16384" width="11.44140625" style="50"/>
  </cols>
  <sheetData>
    <row r="1" spans="1:20" x14ac:dyDescent="0.25">
      <c r="A1" s="392" t="s">
        <v>31</v>
      </c>
      <c r="B1" s="392"/>
      <c r="C1" s="392"/>
      <c r="D1" s="392"/>
      <c r="E1" s="392"/>
      <c r="F1" s="392"/>
    </row>
    <row r="2" spans="1:20" x14ac:dyDescent="0.25">
      <c r="A2" s="392" t="s">
        <v>30</v>
      </c>
      <c r="B2" s="392"/>
      <c r="C2" s="392"/>
      <c r="D2" s="392"/>
      <c r="E2" s="392"/>
      <c r="F2" s="392"/>
    </row>
    <row r="3" spans="1:20" ht="17.399999999999999" x14ac:dyDescent="0.25">
      <c r="A3" s="393" t="s">
        <v>33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</row>
    <row r="4" spans="1:20" ht="17.399999999999999" x14ac:dyDescent="0.25">
      <c r="A4" s="393" t="s">
        <v>43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3"/>
    </row>
    <row r="5" spans="1:20" ht="2.25" customHeight="1" x14ac:dyDescent="0.25">
      <c r="O5" s="121"/>
      <c r="P5" s="121"/>
      <c r="Q5" s="121"/>
      <c r="R5" s="121"/>
      <c r="S5" s="122"/>
      <c r="T5" s="123"/>
    </row>
    <row r="6" spans="1:20" x14ac:dyDescent="0.25">
      <c r="P6" s="51"/>
      <c r="Q6" s="122"/>
      <c r="R6" s="51"/>
    </row>
    <row r="7" spans="1:20" ht="20.25" customHeight="1" x14ac:dyDescent="0.25">
      <c r="A7" s="49" t="s">
        <v>4</v>
      </c>
      <c r="M7" s="51" t="s">
        <v>3</v>
      </c>
      <c r="P7" s="51"/>
      <c r="Q7" s="122"/>
      <c r="R7" s="51"/>
    </row>
    <row r="8" spans="1:20" ht="16.2" thickBot="1" x14ac:dyDescent="0.3">
      <c r="A8" s="52" t="s">
        <v>278</v>
      </c>
      <c r="D8" s="53"/>
      <c r="M8" s="51" t="s">
        <v>34</v>
      </c>
      <c r="P8" s="124"/>
    </row>
    <row r="9" spans="1:20" s="127" customFormat="1" ht="27" thickBot="1" x14ac:dyDescent="0.3">
      <c r="A9" s="125" t="s">
        <v>224</v>
      </c>
      <c r="B9" s="218" t="s">
        <v>225</v>
      </c>
      <c r="C9" s="218" t="s">
        <v>226</v>
      </c>
      <c r="D9" s="218" t="s">
        <v>227</v>
      </c>
      <c r="E9" s="218" t="s">
        <v>228</v>
      </c>
      <c r="F9" s="218" t="s">
        <v>229</v>
      </c>
      <c r="G9" s="218" t="s">
        <v>230</v>
      </c>
      <c r="H9" s="219" t="s">
        <v>231</v>
      </c>
      <c r="I9" s="218" t="s">
        <v>232</v>
      </c>
      <c r="J9" s="220" t="s">
        <v>233</v>
      </c>
      <c r="K9" s="220" t="s">
        <v>234</v>
      </c>
      <c r="L9" s="220" t="s">
        <v>1</v>
      </c>
      <c r="M9" s="219" t="s">
        <v>235</v>
      </c>
      <c r="N9" s="219" t="s">
        <v>266</v>
      </c>
      <c r="O9" s="218" t="s">
        <v>5</v>
      </c>
      <c r="P9" s="219" t="s">
        <v>236</v>
      </c>
      <c r="Q9" s="218" t="s">
        <v>237</v>
      </c>
      <c r="R9" s="219" t="s">
        <v>238</v>
      </c>
      <c r="S9" s="221" t="s">
        <v>239</v>
      </c>
      <c r="T9" s="222" t="s">
        <v>2</v>
      </c>
    </row>
    <row r="10" spans="1:20" s="128" customFormat="1" ht="20.399999999999999" x14ac:dyDescent="0.25">
      <c r="A10" s="54" t="s">
        <v>75</v>
      </c>
      <c r="B10" s="109" t="s">
        <v>55</v>
      </c>
      <c r="C10" s="30" t="s">
        <v>76</v>
      </c>
      <c r="D10" s="151" t="s">
        <v>67</v>
      </c>
      <c r="E10" s="9" t="s">
        <v>61</v>
      </c>
      <c r="F10" s="97" t="s">
        <v>62</v>
      </c>
      <c r="G10" s="1" t="s">
        <v>64</v>
      </c>
      <c r="H10" s="76" t="s">
        <v>245</v>
      </c>
      <c r="I10" s="1">
        <v>13</v>
      </c>
      <c r="J10" s="5">
        <v>3</v>
      </c>
      <c r="K10" s="5">
        <v>2</v>
      </c>
      <c r="L10" s="153">
        <v>5</v>
      </c>
      <c r="M10" s="31" t="s">
        <v>218</v>
      </c>
      <c r="N10" s="349" t="s">
        <v>220</v>
      </c>
      <c r="O10" s="28" t="s">
        <v>29</v>
      </c>
      <c r="P10" s="55" t="s">
        <v>6</v>
      </c>
      <c r="Q10" s="24" t="s">
        <v>19</v>
      </c>
      <c r="R10" s="223" t="s">
        <v>46</v>
      </c>
      <c r="S10" s="377">
        <f>SUM(L10:L12)</f>
        <v>14</v>
      </c>
      <c r="T10" s="56"/>
    </row>
    <row r="11" spans="1:20" s="128" customFormat="1" ht="20.399999999999999" x14ac:dyDescent="0.25">
      <c r="A11" s="41" t="s">
        <v>138</v>
      </c>
      <c r="B11" s="107" t="s">
        <v>55</v>
      </c>
      <c r="C11" s="21" t="s">
        <v>140</v>
      </c>
      <c r="D11" s="152" t="s">
        <v>95</v>
      </c>
      <c r="E11" s="8" t="s">
        <v>61</v>
      </c>
      <c r="F11" s="47" t="s">
        <v>62</v>
      </c>
      <c r="G11" s="2" t="s">
        <v>64</v>
      </c>
      <c r="H11" s="99" t="s">
        <v>283</v>
      </c>
      <c r="I11" s="2">
        <v>11</v>
      </c>
      <c r="J11" s="4">
        <v>3</v>
      </c>
      <c r="K11" s="4">
        <v>2</v>
      </c>
      <c r="L11" s="154">
        <v>5</v>
      </c>
      <c r="M11" s="107" t="s">
        <v>218</v>
      </c>
      <c r="N11" s="350" t="s">
        <v>220</v>
      </c>
      <c r="O11" s="21" t="s">
        <v>29</v>
      </c>
      <c r="P11" s="57" t="s">
        <v>6</v>
      </c>
      <c r="Q11" s="12" t="s">
        <v>19</v>
      </c>
      <c r="R11" s="224" t="s">
        <v>46</v>
      </c>
      <c r="S11" s="378"/>
      <c r="T11" s="58"/>
    </row>
    <row r="12" spans="1:20" s="128" customFormat="1" ht="21" thickBot="1" x14ac:dyDescent="0.3">
      <c r="A12" s="44" t="s">
        <v>71</v>
      </c>
      <c r="B12" s="105" t="s">
        <v>55</v>
      </c>
      <c r="C12" s="23" t="s">
        <v>72</v>
      </c>
      <c r="D12" s="11" t="s">
        <v>73</v>
      </c>
      <c r="E12" s="10" t="s">
        <v>61</v>
      </c>
      <c r="F12" s="40" t="s">
        <v>63</v>
      </c>
      <c r="G12" s="6" t="s">
        <v>0</v>
      </c>
      <c r="H12" s="161" t="s">
        <v>244</v>
      </c>
      <c r="I12" s="6">
        <v>24</v>
      </c>
      <c r="J12" s="226">
        <v>2</v>
      </c>
      <c r="K12" s="226">
        <v>2</v>
      </c>
      <c r="L12" s="227">
        <v>4</v>
      </c>
      <c r="M12" s="108" t="s">
        <v>218</v>
      </c>
      <c r="N12" s="351" t="s">
        <v>220</v>
      </c>
      <c r="O12" s="70" t="s">
        <v>29</v>
      </c>
      <c r="P12" s="59" t="s">
        <v>6</v>
      </c>
      <c r="Q12" s="22" t="s">
        <v>19</v>
      </c>
      <c r="R12" s="225" t="s">
        <v>46</v>
      </c>
      <c r="S12" s="379"/>
      <c r="T12" s="60"/>
    </row>
    <row r="13" spans="1:20" s="128" customFormat="1" ht="20.399999999999999" x14ac:dyDescent="0.25">
      <c r="A13" s="61" t="s">
        <v>91</v>
      </c>
      <c r="B13" s="106" t="s">
        <v>55</v>
      </c>
      <c r="C13" s="38" t="s">
        <v>92</v>
      </c>
      <c r="D13" s="149" t="s">
        <v>59</v>
      </c>
      <c r="E13" s="15" t="s">
        <v>61</v>
      </c>
      <c r="F13" s="97" t="s">
        <v>151</v>
      </c>
      <c r="G13" s="1" t="s">
        <v>64</v>
      </c>
      <c r="H13" s="228" t="s">
        <v>251</v>
      </c>
      <c r="I13" s="229">
        <v>14</v>
      </c>
      <c r="J13" s="5">
        <v>2</v>
      </c>
      <c r="K13" s="5">
        <v>2</v>
      </c>
      <c r="L13" s="153">
        <v>4</v>
      </c>
      <c r="M13" s="9" t="s">
        <v>218</v>
      </c>
      <c r="N13" s="349" t="s">
        <v>220</v>
      </c>
      <c r="O13" s="28" t="s">
        <v>28</v>
      </c>
      <c r="P13" s="62" t="s">
        <v>6</v>
      </c>
      <c r="Q13" s="14" t="s">
        <v>19</v>
      </c>
      <c r="R13" s="35" t="s">
        <v>46</v>
      </c>
      <c r="S13" s="382">
        <f>SUM(L13:L15)</f>
        <v>14</v>
      </c>
      <c r="T13" s="63"/>
    </row>
    <row r="14" spans="1:20" s="128" customFormat="1" ht="20.399999999999999" x14ac:dyDescent="0.25">
      <c r="A14" s="41" t="s">
        <v>93</v>
      </c>
      <c r="B14" s="107" t="s">
        <v>55</v>
      </c>
      <c r="C14" s="21" t="s">
        <v>94</v>
      </c>
      <c r="D14" s="152" t="s">
        <v>95</v>
      </c>
      <c r="E14" s="8" t="s">
        <v>61</v>
      </c>
      <c r="F14" s="47" t="s">
        <v>62</v>
      </c>
      <c r="G14" s="2" t="s">
        <v>0</v>
      </c>
      <c r="H14" s="228" t="s">
        <v>283</v>
      </c>
      <c r="I14" s="230">
        <v>17</v>
      </c>
      <c r="J14" s="4">
        <v>3</v>
      </c>
      <c r="K14" s="4">
        <v>2</v>
      </c>
      <c r="L14" s="154">
        <v>5</v>
      </c>
      <c r="M14" s="15" t="s">
        <v>218</v>
      </c>
      <c r="N14" s="350" t="s">
        <v>220</v>
      </c>
      <c r="O14" s="21" t="s">
        <v>28</v>
      </c>
      <c r="P14" s="57" t="s">
        <v>6</v>
      </c>
      <c r="Q14" s="12" t="s">
        <v>19</v>
      </c>
      <c r="R14" s="32" t="s">
        <v>46</v>
      </c>
      <c r="S14" s="376"/>
      <c r="T14" s="63"/>
    </row>
    <row r="15" spans="1:20" s="128" customFormat="1" ht="13.8" thickBot="1" x14ac:dyDescent="0.3">
      <c r="A15" s="64" t="s">
        <v>96</v>
      </c>
      <c r="B15" s="108" t="s">
        <v>82</v>
      </c>
      <c r="C15" s="26" t="s">
        <v>97</v>
      </c>
      <c r="D15" s="157" t="s">
        <v>73</v>
      </c>
      <c r="E15" s="27" t="s">
        <v>61</v>
      </c>
      <c r="F15" s="40" t="s">
        <v>63</v>
      </c>
      <c r="G15" s="3" t="s">
        <v>64</v>
      </c>
      <c r="H15" s="237" t="s">
        <v>244</v>
      </c>
      <c r="I15" s="230">
        <v>15</v>
      </c>
      <c r="J15" s="129">
        <v>3</v>
      </c>
      <c r="K15" s="129">
        <v>2</v>
      </c>
      <c r="L15" s="130">
        <v>5</v>
      </c>
      <c r="M15" s="108" t="s">
        <v>218</v>
      </c>
      <c r="N15" s="351" t="s">
        <v>220</v>
      </c>
      <c r="O15" s="70" t="s">
        <v>28</v>
      </c>
      <c r="P15" s="65" t="s">
        <v>6</v>
      </c>
      <c r="Q15" s="20" t="s">
        <v>19</v>
      </c>
      <c r="R15" s="34" t="s">
        <v>46</v>
      </c>
      <c r="S15" s="389"/>
      <c r="T15" s="63"/>
    </row>
    <row r="16" spans="1:20" s="128" customFormat="1" ht="22.5" customHeight="1" x14ac:dyDescent="0.25">
      <c r="A16" s="200" t="s">
        <v>133</v>
      </c>
      <c r="B16" s="31" t="s">
        <v>55</v>
      </c>
      <c r="C16" s="114" t="s">
        <v>279</v>
      </c>
      <c r="D16" s="234" t="s">
        <v>67</v>
      </c>
      <c r="E16" s="9" t="s">
        <v>61</v>
      </c>
      <c r="F16" s="1" t="s">
        <v>63</v>
      </c>
      <c r="G16" s="1" t="s">
        <v>0</v>
      </c>
      <c r="H16" s="241" t="s">
        <v>245</v>
      </c>
      <c r="I16" s="236">
        <v>22</v>
      </c>
      <c r="J16" s="115">
        <v>2</v>
      </c>
      <c r="K16" s="115">
        <v>2</v>
      </c>
      <c r="L16" s="116">
        <v>4</v>
      </c>
      <c r="M16" s="9" t="s">
        <v>218</v>
      </c>
      <c r="N16" s="349" t="s">
        <v>220</v>
      </c>
      <c r="O16" s="28" t="s">
        <v>27</v>
      </c>
      <c r="P16" s="55" t="s">
        <v>6</v>
      </c>
      <c r="Q16" s="24" t="s">
        <v>19</v>
      </c>
      <c r="R16" s="31" t="s">
        <v>46</v>
      </c>
      <c r="S16" s="374">
        <f>SUM(L16:L18)</f>
        <v>14</v>
      </c>
      <c r="T16" s="67"/>
    </row>
    <row r="17" spans="1:20" s="128" customFormat="1" ht="20.399999999999999" x14ac:dyDescent="0.25">
      <c r="A17" s="170" t="s">
        <v>117</v>
      </c>
      <c r="B17" s="107" t="s">
        <v>55</v>
      </c>
      <c r="C17" s="232" t="s">
        <v>118</v>
      </c>
      <c r="D17" s="231" t="s">
        <v>95</v>
      </c>
      <c r="E17" s="8" t="s">
        <v>61</v>
      </c>
      <c r="F17" s="2" t="s">
        <v>62</v>
      </c>
      <c r="G17" s="2" t="s">
        <v>64</v>
      </c>
      <c r="H17" s="228" t="s">
        <v>283</v>
      </c>
      <c r="I17" s="229">
        <v>14</v>
      </c>
      <c r="J17" s="4">
        <v>3</v>
      </c>
      <c r="K17" s="4">
        <v>2</v>
      </c>
      <c r="L17" s="154">
        <v>5</v>
      </c>
      <c r="M17" s="8" t="s">
        <v>218</v>
      </c>
      <c r="N17" s="350" t="s">
        <v>220</v>
      </c>
      <c r="O17" s="21" t="s">
        <v>27</v>
      </c>
      <c r="P17" s="57" t="s">
        <v>6</v>
      </c>
      <c r="Q17" s="12" t="s">
        <v>19</v>
      </c>
      <c r="R17" s="32" t="s">
        <v>46</v>
      </c>
      <c r="S17" s="376"/>
      <c r="T17" s="137"/>
    </row>
    <row r="18" spans="1:20" s="128" customFormat="1" ht="21" thickBot="1" x14ac:dyDescent="0.3">
      <c r="A18" s="201" t="s">
        <v>100</v>
      </c>
      <c r="B18" s="105" t="s">
        <v>55</v>
      </c>
      <c r="C18" s="242" t="s">
        <v>101</v>
      </c>
      <c r="D18" s="243" t="s">
        <v>73</v>
      </c>
      <c r="E18" s="10" t="s">
        <v>61</v>
      </c>
      <c r="F18" s="6" t="s">
        <v>62</v>
      </c>
      <c r="G18" s="6" t="s">
        <v>64</v>
      </c>
      <c r="H18" s="244" t="s">
        <v>244</v>
      </c>
      <c r="I18" s="245">
        <v>20</v>
      </c>
      <c r="J18" s="165">
        <v>3</v>
      </c>
      <c r="K18" s="165">
        <v>2</v>
      </c>
      <c r="L18" s="166">
        <v>5</v>
      </c>
      <c r="M18" s="105" t="s">
        <v>218</v>
      </c>
      <c r="N18" s="352" t="s">
        <v>220</v>
      </c>
      <c r="O18" s="29" t="s">
        <v>27</v>
      </c>
      <c r="P18" s="59" t="s">
        <v>6</v>
      </c>
      <c r="Q18" s="22" t="s">
        <v>19</v>
      </c>
      <c r="R18" s="37" t="s">
        <v>46</v>
      </c>
      <c r="S18" s="375"/>
      <c r="T18" s="98"/>
    </row>
    <row r="19" spans="1:20" s="128" customFormat="1" ht="19.2" x14ac:dyDescent="0.25">
      <c r="A19" s="138" t="s">
        <v>84</v>
      </c>
      <c r="B19" s="238" t="s">
        <v>55</v>
      </c>
      <c r="C19" s="110" t="s">
        <v>209</v>
      </c>
      <c r="D19" s="231" t="s">
        <v>85</v>
      </c>
      <c r="E19" s="15" t="s">
        <v>61</v>
      </c>
      <c r="F19" s="16" t="s">
        <v>62</v>
      </c>
      <c r="G19" s="16" t="s">
        <v>64</v>
      </c>
      <c r="H19" s="235" t="s">
        <v>284</v>
      </c>
      <c r="I19" s="246">
        <v>38</v>
      </c>
      <c r="J19" s="239">
        <v>3</v>
      </c>
      <c r="K19" s="239">
        <v>2</v>
      </c>
      <c r="L19" s="240">
        <v>5</v>
      </c>
      <c r="M19" s="15" t="s">
        <v>218</v>
      </c>
      <c r="N19" s="353" t="s">
        <v>220</v>
      </c>
      <c r="O19" s="38" t="s">
        <v>26</v>
      </c>
      <c r="P19" s="68" t="s">
        <v>6</v>
      </c>
      <c r="Q19" s="14" t="s">
        <v>19</v>
      </c>
      <c r="R19" s="35" t="s">
        <v>46</v>
      </c>
      <c r="S19" s="382">
        <f>SUM(L19:L21)</f>
        <v>14</v>
      </c>
      <c r="T19" s="80"/>
    </row>
    <row r="20" spans="1:20" s="128" customFormat="1" ht="15.6" x14ac:dyDescent="0.25">
      <c r="A20" s="199" t="s">
        <v>280</v>
      </c>
      <c r="B20" s="32" t="s">
        <v>55</v>
      </c>
      <c r="C20" s="110" t="s">
        <v>76</v>
      </c>
      <c r="D20" s="231" t="s">
        <v>67</v>
      </c>
      <c r="E20" s="174" t="s">
        <v>61</v>
      </c>
      <c r="F20" s="2" t="s">
        <v>63</v>
      </c>
      <c r="G20" s="2" t="s">
        <v>0</v>
      </c>
      <c r="H20" s="235" t="s">
        <v>245</v>
      </c>
      <c r="I20" s="229">
        <v>11</v>
      </c>
      <c r="J20" s="111">
        <v>3</v>
      </c>
      <c r="K20" s="111">
        <v>2</v>
      </c>
      <c r="L20" s="112">
        <v>5</v>
      </c>
      <c r="M20" s="175" t="s">
        <v>218</v>
      </c>
      <c r="N20" s="354" t="s">
        <v>220</v>
      </c>
      <c r="O20" s="176" t="s">
        <v>268</v>
      </c>
      <c r="P20" s="68" t="s">
        <v>6</v>
      </c>
      <c r="Q20" s="14" t="s">
        <v>19</v>
      </c>
      <c r="R20" s="35" t="s">
        <v>46</v>
      </c>
      <c r="S20" s="382"/>
      <c r="T20" s="80"/>
    </row>
    <row r="21" spans="1:20" s="128" customFormat="1" ht="21" thickBot="1" x14ac:dyDescent="0.3">
      <c r="A21" s="202" t="s">
        <v>71</v>
      </c>
      <c r="B21" s="133" t="s">
        <v>55</v>
      </c>
      <c r="C21" s="248" t="s">
        <v>72</v>
      </c>
      <c r="D21" s="249" t="s">
        <v>73</v>
      </c>
      <c r="E21" s="203" t="s">
        <v>61</v>
      </c>
      <c r="F21" s="19" t="s">
        <v>81</v>
      </c>
      <c r="G21" s="19" t="s">
        <v>64</v>
      </c>
      <c r="H21" s="250" t="s">
        <v>285</v>
      </c>
      <c r="I21" s="251">
        <v>19</v>
      </c>
      <c r="J21" s="204">
        <v>2</v>
      </c>
      <c r="K21" s="204">
        <v>2</v>
      </c>
      <c r="L21" s="205">
        <v>4</v>
      </c>
      <c r="M21" s="175" t="s">
        <v>218</v>
      </c>
      <c r="N21" s="355" t="s">
        <v>220</v>
      </c>
      <c r="O21" s="252" t="s">
        <v>268</v>
      </c>
      <c r="P21" s="71" t="s">
        <v>6</v>
      </c>
      <c r="Q21" s="20" t="s">
        <v>17</v>
      </c>
      <c r="R21" s="34" t="s">
        <v>46</v>
      </c>
      <c r="S21" s="389"/>
      <c r="T21" s="80"/>
    </row>
    <row r="22" spans="1:20" s="128" customFormat="1" ht="19.2" x14ac:dyDescent="0.25">
      <c r="A22" s="200" t="s">
        <v>204</v>
      </c>
      <c r="B22" s="134" t="s">
        <v>55</v>
      </c>
      <c r="C22" s="114" t="s">
        <v>205</v>
      </c>
      <c r="D22" s="234" t="s">
        <v>85</v>
      </c>
      <c r="E22" s="9" t="s">
        <v>61</v>
      </c>
      <c r="F22" s="236" t="s">
        <v>81</v>
      </c>
      <c r="G22" s="236" t="s">
        <v>64</v>
      </c>
      <c r="H22" s="241" t="s">
        <v>286</v>
      </c>
      <c r="I22" s="253">
        <v>38</v>
      </c>
      <c r="J22" s="5">
        <v>3</v>
      </c>
      <c r="K22" s="5">
        <v>2</v>
      </c>
      <c r="L22" s="153">
        <v>5</v>
      </c>
      <c r="M22" s="66" t="s">
        <v>218</v>
      </c>
      <c r="N22" s="349" t="s">
        <v>220</v>
      </c>
      <c r="O22" s="28" t="s">
        <v>25</v>
      </c>
      <c r="P22" s="72" t="s">
        <v>6</v>
      </c>
      <c r="Q22" s="24" t="s">
        <v>19</v>
      </c>
      <c r="R22" s="73" t="s">
        <v>46</v>
      </c>
      <c r="S22" s="374">
        <f>SUM(L22:L24)</f>
        <v>15</v>
      </c>
      <c r="T22" s="56"/>
    </row>
    <row r="23" spans="1:20" s="128" customFormat="1" ht="20.399999999999999" x14ac:dyDescent="0.25">
      <c r="A23" s="263" t="s">
        <v>119</v>
      </c>
      <c r="B23" s="135" t="s">
        <v>55</v>
      </c>
      <c r="C23" s="247" t="s">
        <v>120</v>
      </c>
      <c r="D23" s="231" t="s">
        <v>70</v>
      </c>
      <c r="E23" s="8" t="s">
        <v>61</v>
      </c>
      <c r="F23" s="229" t="s">
        <v>63</v>
      </c>
      <c r="G23" s="229" t="s">
        <v>0</v>
      </c>
      <c r="H23" s="228" t="s">
        <v>248</v>
      </c>
      <c r="I23" s="229">
        <v>18</v>
      </c>
      <c r="J23" s="4">
        <v>3</v>
      </c>
      <c r="K23" s="4">
        <v>2</v>
      </c>
      <c r="L23" s="154">
        <v>5</v>
      </c>
      <c r="M23" s="8" t="s">
        <v>218</v>
      </c>
      <c r="N23" s="350" t="s">
        <v>220</v>
      </c>
      <c r="O23" s="21" t="s">
        <v>25</v>
      </c>
      <c r="P23" s="69" t="s">
        <v>6</v>
      </c>
      <c r="Q23" s="12" t="s">
        <v>19</v>
      </c>
      <c r="R23" s="36" t="s">
        <v>46</v>
      </c>
      <c r="S23" s="376"/>
      <c r="T23" s="58"/>
    </row>
    <row r="24" spans="1:20" s="128" customFormat="1" ht="21" thickBot="1" x14ac:dyDescent="0.3">
      <c r="A24" s="264" t="s">
        <v>100</v>
      </c>
      <c r="B24" s="262" t="s">
        <v>55</v>
      </c>
      <c r="C24" s="242" t="s">
        <v>101</v>
      </c>
      <c r="D24" s="243" t="s">
        <v>73</v>
      </c>
      <c r="E24" s="10" t="s">
        <v>61</v>
      </c>
      <c r="F24" s="245" t="s">
        <v>81</v>
      </c>
      <c r="G24" s="245" t="s">
        <v>64</v>
      </c>
      <c r="H24" s="244" t="s">
        <v>285</v>
      </c>
      <c r="I24" s="245">
        <v>21</v>
      </c>
      <c r="J24" s="18">
        <v>3</v>
      </c>
      <c r="K24" s="18">
        <v>2</v>
      </c>
      <c r="L24" s="155">
        <v>5</v>
      </c>
      <c r="M24" s="10" t="s">
        <v>218</v>
      </c>
      <c r="N24" s="352" t="s">
        <v>220</v>
      </c>
      <c r="O24" s="29" t="s">
        <v>25</v>
      </c>
      <c r="P24" s="74" t="s">
        <v>6</v>
      </c>
      <c r="Q24" s="22" t="s">
        <v>19</v>
      </c>
      <c r="R24" s="33" t="s">
        <v>46</v>
      </c>
      <c r="S24" s="375"/>
      <c r="T24" s="75"/>
    </row>
    <row r="25" spans="1:20" s="128" customFormat="1" ht="20.399999999999999" x14ac:dyDescent="0.25">
      <c r="A25" s="259" t="s">
        <v>192</v>
      </c>
      <c r="B25" s="134" t="s">
        <v>55</v>
      </c>
      <c r="C25" s="260" t="s">
        <v>193</v>
      </c>
      <c r="D25" s="234" t="s">
        <v>78</v>
      </c>
      <c r="E25" s="162" t="s">
        <v>61</v>
      </c>
      <c r="F25" s="97" t="s">
        <v>62</v>
      </c>
      <c r="G25" s="1" t="s">
        <v>64</v>
      </c>
      <c r="H25" s="241" t="s">
        <v>249</v>
      </c>
      <c r="I25" s="236">
        <v>24</v>
      </c>
      <c r="J25" s="1">
        <v>3</v>
      </c>
      <c r="K25" s="1">
        <v>2</v>
      </c>
      <c r="L25" s="151">
        <v>5</v>
      </c>
      <c r="M25" s="66" t="s">
        <v>218</v>
      </c>
      <c r="N25" s="349" t="s">
        <v>220</v>
      </c>
      <c r="O25" s="28" t="s">
        <v>24</v>
      </c>
      <c r="P25" s="72" t="s">
        <v>6</v>
      </c>
      <c r="Q25" s="76" t="s">
        <v>19</v>
      </c>
      <c r="R25" s="31" t="s">
        <v>46</v>
      </c>
      <c r="S25" s="382">
        <f>SUM(L25:L27)</f>
        <v>15</v>
      </c>
      <c r="T25" s="78"/>
    </row>
    <row r="26" spans="1:20" s="128" customFormat="1" ht="20.399999999999999" x14ac:dyDescent="0.25">
      <c r="A26" s="256" t="s">
        <v>104</v>
      </c>
      <c r="B26" s="135" t="s">
        <v>55</v>
      </c>
      <c r="C26" s="232" t="s">
        <v>105</v>
      </c>
      <c r="D26" s="231" t="s">
        <v>59</v>
      </c>
      <c r="E26" s="8" t="s">
        <v>61</v>
      </c>
      <c r="F26" s="47" t="s">
        <v>151</v>
      </c>
      <c r="G26" s="2" t="s">
        <v>64</v>
      </c>
      <c r="H26" s="228" t="s">
        <v>251</v>
      </c>
      <c r="I26" s="229">
        <v>32</v>
      </c>
      <c r="J26" s="4">
        <v>3</v>
      </c>
      <c r="K26" s="4">
        <v>2</v>
      </c>
      <c r="L26" s="154">
        <v>5</v>
      </c>
      <c r="M26" s="8" t="s">
        <v>218</v>
      </c>
      <c r="N26" s="350" t="s">
        <v>220</v>
      </c>
      <c r="O26" s="21" t="s">
        <v>24</v>
      </c>
      <c r="P26" s="69" t="s">
        <v>6</v>
      </c>
      <c r="Q26" s="77" t="s">
        <v>19</v>
      </c>
      <c r="R26" s="32" t="s">
        <v>46</v>
      </c>
      <c r="S26" s="376"/>
      <c r="T26" s="78"/>
    </row>
    <row r="27" spans="1:20" s="128" customFormat="1" ht="21" thickBot="1" x14ac:dyDescent="0.3">
      <c r="A27" s="261" t="s">
        <v>108</v>
      </c>
      <c r="B27" s="262" t="s">
        <v>55</v>
      </c>
      <c r="C27" s="242" t="s">
        <v>109</v>
      </c>
      <c r="D27" s="243" t="s">
        <v>60</v>
      </c>
      <c r="E27" s="10" t="s">
        <v>61</v>
      </c>
      <c r="F27" s="48" t="s">
        <v>63</v>
      </c>
      <c r="G27" s="6" t="s">
        <v>0</v>
      </c>
      <c r="H27" s="244" t="s">
        <v>287</v>
      </c>
      <c r="I27" s="245">
        <v>12</v>
      </c>
      <c r="J27" s="6">
        <v>3</v>
      </c>
      <c r="K27" s="6">
        <v>2</v>
      </c>
      <c r="L27" s="11">
        <v>5</v>
      </c>
      <c r="M27" s="10" t="s">
        <v>218</v>
      </c>
      <c r="N27" s="352" t="s">
        <v>220</v>
      </c>
      <c r="O27" s="29" t="s">
        <v>24</v>
      </c>
      <c r="P27" s="74" t="s">
        <v>6</v>
      </c>
      <c r="Q27" s="164" t="s">
        <v>19</v>
      </c>
      <c r="R27" s="37" t="s">
        <v>46</v>
      </c>
      <c r="S27" s="389"/>
      <c r="T27" s="78"/>
    </row>
    <row r="28" spans="1:20" s="128" customFormat="1" ht="20.399999999999999" x14ac:dyDescent="0.25">
      <c r="A28" s="111" t="s">
        <v>192</v>
      </c>
      <c r="B28" s="135" t="s">
        <v>55</v>
      </c>
      <c r="C28" s="254" t="s">
        <v>193</v>
      </c>
      <c r="D28" s="231" t="s">
        <v>78</v>
      </c>
      <c r="E28" s="162" t="s">
        <v>61</v>
      </c>
      <c r="F28" s="97" t="s">
        <v>81</v>
      </c>
      <c r="G28" s="1" t="s">
        <v>64</v>
      </c>
      <c r="H28" s="235" t="s">
        <v>243</v>
      </c>
      <c r="I28" s="229">
        <v>23</v>
      </c>
      <c r="J28" s="1">
        <v>3</v>
      </c>
      <c r="K28" s="1">
        <v>2</v>
      </c>
      <c r="L28" s="151">
        <v>5</v>
      </c>
      <c r="M28" s="66" t="s">
        <v>218</v>
      </c>
      <c r="N28" s="349" t="s">
        <v>220</v>
      </c>
      <c r="O28" s="28" t="s">
        <v>23</v>
      </c>
      <c r="P28" s="72" t="s">
        <v>6</v>
      </c>
      <c r="Q28" s="24" t="s">
        <v>16</v>
      </c>
      <c r="R28" s="31" t="s">
        <v>46</v>
      </c>
      <c r="S28" s="374">
        <f>SUM(L28:L29)</f>
        <v>10</v>
      </c>
      <c r="T28" s="390" t="s">
        <v>141</v>
      </c>
    </row>
    <row r="29" spans="1:20" s="128" customFormat="1" ht="21" thickBot="1" x14ac:dyDescent="0.3">
      <c r="A29" s="206" t="s">
        <v>142</v>
      </c>
      <c r="B29" s="265" t="s">
        <v>55</v>
      </c>
      <c r="C29" s="141" t="s">
        <v>281</v>
      </c>
      <c r="D29" s="266" t="s">
        <v>67</v>
      </c>
      <c r="E29" s="207" t="s">
        <v>61</v>
      </c>
      <c r="F29" s="3" t="s">
        <v>63</v>
      </c>
      <c r="G29" s="3" t="s">
        <v>0</v>
      </c>
      <c r="H29" s="267" t="s">
        <v>245</v>
      </c>
      <c r="I29" s="230">
        <v>13</v>
      </c>
      <c r="J29" s="17">
        <v>3</v>
      </c>
      <c r="K29" s="17">
        <v>2</v>
      </c>
      <c r="L29" s="104">
        <v>5</v>
      </c>
      <c r="M29" s="160" t="s">
        <v>218</v>
      </c>
      <c r="N29" s="351" t="s">
        <v>220</v>
      </c>
      <c r="O29" s="70" t="s">
        <v>23</v>
      </c>
      <c r="P29" s="71" t="s">
        <v>6</v>
      </c>
      <c r="Q29" s="20" t="s">
        <v>16</v>
      </c>
      <c r="R29" s="34" t="s">
        <v>46</v>
      </c>
      <c r="S29" s="389"/>
      <c r="T29" s="391"/>
    </row>
    <row r="30" spans="1:20" s="128" customFormat="1" x14ac:dyDescent="0.25">
      <c r="A30" s="268" t="s">
        <v>86</v>
      </c>
      <c r="B30" s="134" t="s">
        <v>55</v>
      </c>
      <c r="C30" s="233" t="s">
        <v>87</v>
      </c>
      <c r="D30" s="234" t="s">
        <v>88</v>
      </c>
      <c r="E30" s="210" t="s">
        <v>61</v>
      </c>
      <c r="F30" s="236" t="s">
        <v>62</v>
      </c>
      <c r="G30" s="236" t="s">
        <v>64</v>
      </c>
      <c r="H30" s="241" t="s">
        <v>288</v>
      </c>
      <c r="I30" s="236">
        <v>15</v>
      </c>
      <c r="J30" s="5">
        <v>3</v>
      </c>
      <c r="K30" s="5">
        <v>2</v>
      </c>
      <c r="L30" s="153">
        <v>5</v>
      </c>
      <c r="M30" s="9" t="s">
        <v>218</v>
      </c>
      <c r="N30" s="349" t="s">
        <v>220</v>
      </c>
      <c r="O30" s="28" t="s">
        <v>22</v>
      </c>
      <c r="P30" s="72" t="s">
        <v>6</v>
      </c>
      <c r="Q30" s="24" t="s">
        <v>19</v>
      </c>
      <c r="R30" s="31" t="s">
        <v>46</v>
      </c>
      <c r="S30" s="374">
        <f>SUM(L30:L33)+2</f>
        <v>16</v>
      </c>
      <c r="T30" s="196"/>
    </row>
    <row r="31" spans="1:20" s="128" customFormat="1" ht="20.399999999999999" x14ac:dyDescent="0.25">
      <c r="A31" s="263" t="s">
        <v>106</v>
      </c>
      <c r="B31" s="135" t="s">
        <v>55</v>
      </c>
      <c r="C31" s="247" t="s">
        <v>107</v>
      </c>
      <c r="D31" s="231" t="s">
        <v>70</v>
      </c>
      <c r="E31" s="208" t="s">
        <v>61</v>
      </c>
      <c r="F31" s="229" t="s">
        <v>63</v>
      </c>
      <c r="G31" s="229" t="s">
        <v>0</v>
      </c>
      <c r="H31" s="228" t="s">
        <v>248</v>
      </c>
      <c r="I31" s="229">
        <v>18</v>
      </c>
      <c r="J31" s="4">
        <v>2</v>
      </c>
      <c r="K31" s="4">
        <v>2</v>
      </c>
      <c r="L31" s="154">
        <v>4</v>
      </c>
      <c r="M31" s="8" t="s">
        <v>218</v>
      </c>
      <c r="N31" s="350" t="s">
        <v>220</v>
      </c>
      <c r="O31" s="21" t="s">
        <v>22</v>
      </c>
      <c r="P31" s="69" t="s">
        <v>6</v>
      </c>
      <c r="Q31" s="12" t="s">
        <v>19</v>
      </c>
      <c r="R31" s="32" t="s">
        <v>46</v>
      </c>
      <c r="S31" s="376"/>
      <c r="T31" s="197"/>
    </row>
    <row r="32" spans="1:20" s="128" customFormat="1" ht="20.399999999999999" x14ac:dyDescent="0.25">
      <c r="A32" s="255" t="s">
        <v>89</v>
      </c>
      <c r="B32" s="135" t="s">
        <v>82</v>
      </c>
      <c r="C32" s="247" t="s">
        <v>90</v>
      </c>
      <c r="D32" s="231" t="s">
        <v>73</v>
      </c>
      <c r="E32" s="208" t="s">
        <v>61</v>
      </c>
      <c r="F32" s="229" t="s">
        <v>62</v>
      </c>
      <c r="G32" s="229" t="s">
        <v>64</v>
      </c>
      <c r="H32" s="228" t="s">
        <v>244</v>
      </c>
      <c r="I32" s="229">
        <v>20</v>
      </c>
      <c r="J32" s="167">
        <v>3</v>
      </c>
      <c r="K32" s="167">
        <v>2</v>
      </c>
      <c r="L32" s="168">
        <v>5</v>
      </c>
      <c r="M32" s="107" t="s">
        <v>218</v>
      </c>
      <c r="N32" s="350" t="s">
        <v>220</v>
      </c>
      <c r="O32" s="21" t="s">
        <v>22</v>
      </c>
      <c r="P32" s="57" t="s">
        <v>6</v>
      </c>
      <c r="Q32" s="12" t="s">
        <v>19</v>
      </c>
      <c r="R32" s="32" t="s">
        <v>46</v>
      </c>
      <c r="S32" s="389"/>
      <c r="T32" s="271"/>
    </row>
    <row r="33" spans="1:20" s="128" customFormat="1" ht="21" thickBot="1" x14ac:dyDescent="0.3">
      <c r="A33" s="272" t="s">
        <v>57</v>
      </c>
      <c r="B33" s="273" t="s">
        <v>329</v>
      </c>
      <c r="C33" s="274" t="s">
        <v>169</v>
      </c>
      <c r="D33" s="275" t="s">
        <v>60</v>
      </c>
      <c r="E33" s="276" t="s">
        <v>83</v>
      </c>
      <c r="F33" s="277" t="s">
        <v>151</v>
      </c>
      <c r="G33" s="277" t="s">
        <v>0</v>
      </c>
      <c r="H33" s="278" t="s">
        <v>220</v>
      </c>
      <c r="I33" s="277">
        <v>1</v>
      </c>
      <c r="J33" s="279">
        <v>2</v>
      </c>
      <c r="K33" s="279">
        <v>2</v>
      </c>
      <c r="L33" s="280" t="s">
        <v>269</v>
      </c>
      <c r="M33" s="281" t="s">
        <v>44</v>
      </c>
      <c r="N33" s="356" t="s">
        <v>220</v>
      </c>
      <c r="O33" s="159" t="s">
        <v>22</v>
      </c>
      <c r="P33" s="282" t="s">
        <v>6</v>
      </c>
      <c r="Q33" s="88" t="s">
        <v>19</v>
      </c>
      <c r="R33" s="163" t="s">
        <v>46</v>
      </c>
      <c r="S33" s="375"/>
      <c r="T33" s="283" t="s">
        <v>289</v>
      </c>
    </row>
    <row r="34" spans="1:20" s="128" customFormat="1" ht="25.8" customHeight="1" x14ac:dyDescent="0.25">
      <c r="A34" s="256" t="s">
        <v>111</v>
      </c>
      <c r="B34" s="135" t="s">
        <v>55</v>
      </c>
      <c r="C34" s="247" t="s">
        <v>112</v>
      </c>
      <c r="D34" s="231" t="s">
        <v>88</v>
      </c>
      <c r="E34" s="15" t="s">
        <v>61</v>
      </c>
      <c r="F34" s="229" t="s">
        <v>74</v>
      </c>
      <c r="G34" s="229" t="s">
        <v>0</v>
      </c>
      <c r="H34" s="235" t="s">
        <v>290</v>
      </c>
      <c r="I34" s="229">
        <v>14</v>
      </c>
      <c r="J34" s="246">
        <v>2</v>
      </c>
      <c r="K34" s="246">
        <v>2</v>
      </c>
      <c r="L34" s="284">
        <v>4</v>
      </c>
      <c r="M34" s="15" t="s">
        <v>218</v>
      </c>
      <c r="N34" s="353" t="s">
        <v>220</v>
      </c>
      <c r="O34" s="38" t="s">
        <v>21</v>
      </c>
      <c r="P34" s="62" t="s">
        <v>6</v>
      </c>
      <c r="Q34" s="14" t="s">
        <v>19</v>
      </c>
      <c r="R34" s="35" t="s">
        <v>46</v>
      </c>
      <c r="S34" s="378">
        <f>SUM(L34:L35)</f>
        <v>9</v>
      </c>
      <c r="T34" s="177" t="s">
        <v>213</v>
      </c>
    </row>
    <row r="35" spans="1:20" s="128" customFormat="1" ht="27" thickBot="1" x14ac:dyDescent="0.3">
      <c r="A35" s="290" t="s">
        <v>96</v>
      </c>
      <c r="B35" s="180" t="s">
        <v>82</v>
      </c>
      <c r="C35" s="270" t="s">
        <v>97</v>
      </c>
      <c r="D35" s="266" t="s">
        <v>73</v>
      </c>
      <c r="E35" s="27" t="s">
        <v>61</v>
      </c>
      <c r="F35" s="230" t="s">
        <v>62</v>
      </c>
      <c r="G35" s="230" t="s">
        <v>64</v>
      </c>
      <c r="H35" s="237" t="s">
        <v>244</v>
      </c>
      <c r="I35" s="230">
        <v>20</v>
      </c>
      <c r="J35" s="291">
        <v>3</v>
      </c>
      <c r="K35" s="291">
        <v>2</v>
      </c>
      <c r="L35" s="292">
        <v>5</v>
      </c>
      <c r="M35" s="27" t="s">
        <v>218</v>
      </c>
      <c r="N35" s="351" t="s">
        <v>220</v>
      </c>
      <c r="O35" s="21" t="s">
        <v>21</v>
      </c>
      <c r="P35" s="57" t="s">
        <v>6</v>
      </c>
      <c r="Q35" s="12" t="s">
        <v>19</v>
      </c>
      <c r="R35" s="32" t="s">
        <v>46</v>
      </c>
      <c r="S35" s="379"/>
      <c r="T35" s="198" t="s">
        <v>214</v>
      </c>
    </row>
    <row r="36" spans="1:20" s="128" customFormat="1" ht="31.2" x14ac:dyDescent="0.25">
      <c r="A36" s="212" t="s">
        <v>204</v>
      </c>
      <c r="B36" s="134" t="s">
        <v>55</v>
      </c>
      <c r="C36" s="114" t="s">
        <v>205</v>
      </c>
      <c r="D36" s="234" t="s">
        <v>85</v>
      </c>
      <c r="E36" s="293" t="s">
        <v>61</v>
      </c>
      <c r="F36" s="236" t="s">
        <v>62</v>
      </c>
      <c r="G36" s="236" t="s">
        <v>64</v>
      </c>
      <c r="H36" s="241" t="s">
        <v>284</v>
      </c>
      <c r="I36" s="253">
        <v>38</v>
      </c>
      <c r="J36" s="115">
        <v>3</v>
      </c>
      <c r="K36" s="115">
        <v>2</v>
      </c>
      <c r="L36" s="116">
        <v>5</v>
      </c>
      <c r="M36" s="134" t="s">
        <v>218</v>
      </c>
      <c r="N36" s="349" t="s">
        <v>220</v>
      </c>
      <c r="O36" s="25" t="s">
        <v>20</v>
      </c>
      <c r="P36" s="24" t="s">
        <v>6</v>
      </c>
      <c r="Q36" s="24" t="s">
        <v>19</v>
      </c>
      <c r="R36" s="31" t="s">
        <v>46</v>
      </c>
      <c r="S36" s="377">
        <f>SUM(L36:L37)</f>
        <v>10</v>
      </c>
      <c r="T36" s="79" t="s">
        <v>52</v>
      </c>
    </row>
    <row r="37" spans="1:20" s="128" customFormat="1" ht="21" thickBot="1" x14ac:dyDescent="0.3">
      <c r="A37" s="261" t="s">
        <v>131</v>
      </c>
      <c r="B37" s="262" t="s">
        <v>82</v>
      </c>
      <c r="C37" s="242" t="s">
        <v>132</v>
      </c>
      <c r="D37" s="243" t="s">
        <v>60</v>
      </c>
      <c r="E37" s="294" t="s">
        <v>61</v>
      </c>
      <c r="F37" s="245" t="s">
        <v>63</v>
      </c>
      <c r="G37" s="245" t="s">
        <v>0</v>
      </c>
      <c r="H37" s="244" t="s">
        <v>287</v>
      </c>
      <c r="I37" s="245">
        <v>16</v>
      </c>
      <c r="J37" s="245">
        <v>3</v>
      </c>
      <c r="K37" s="245">
        <v>2</v>
      </c>
      <c r="L37" s="243">
        <v>5</v>
      </c>
      <c r="M37" s="295" t="s">
        <v>218</v>
      </c>
      <c r="N37" s="352" t="s">
        <v>220</v>
      </c>
      <c r="O37" s="26" t="s">
        <v>20</v>
      </c>
      <c r="P37" s="20" t="s">
        <v>6</v>
      </c>
      <c r="Q37" s="20" t="s">
        <v>19</v>
      </c>
      <c r="R37" s="34" t="s">
        <v>46</v>
      </c>
      <c r="S37" s="378"/>
      <c r="T37" s="80"/>
    </row>
    <row r="38" spans="1:20" s="128" customFormat="1" ht="37.5" customHeight="1" thickBot="1" x14ac:dyDescent="0.3">
      <c r="A38" s="296" t="s">
        <v>206</v>
      </c>
      <c r="B38" s="180" t="s">
        <v>55</v>
      </c>
      <c r="C38" s="141" t="s">
        <v>207</v>
      </c>
      <c r="D38" s="266" t="s">
        <v>85</v>
      </c>
      <c r="E38" s="297" t="s">
        <v>61</v>
      </c>
      <c r="F38" s="230" t="s">
        <v>62</v>
      </c>
      <c r="G38" s="230" t="s">
        <v>64</v>
      </c>
      <c r="H38" s="267" t="s">
        <v>284</v>
      </c>
      <c r="I38" s="298">
        <v>38</v>
      </c>
      <c r="J38" s="213">
        <v>3</v>
      </c>
      <c r="K38" s="213">
        <v>0</v>
      </c>
      <c r="L38" s="214">
        <v>3</v>
      </c>
      <c r="M38" s="180" t="s">
        <v>218</v>
      </c>
      <c r="N38" s="357" t="s">
        <v>220</v>
      </c>
      <c r="O38" s="142" t="s">
        <v>18</v>
      </c>
      <c r="P38" s="143" t="s">
        <v>6</v>
      </c>
      <c r="Q38" s="144" t="s">
        <v>17</v>
      </c>
      <c r="R38" s="145" t="s">
        <v>46</v>
      </c>
      <c r="S38" s="156">
        <f>L38</f>
        <v>3</v>
      </c>
      <c r="T38" s="56" t="s">
        <v>42</v>
      </c>
    </row>
    <row r="39" spans="1:20" s="128" customFormat="1" ht="30.6" x14ac:dyDescent="0.25">
      <c r="A39" s="200" t="s">
        <v>75</v>
      </c>
      <c r="B39" s="113" t="s">
        <v>55</v>
      </c>
      <c r="C39" s="114" t="s">
        <v>143</v>
      </c>
      <c r="D39" s="234" t="s">
        <v>67</v>
      </c>
      <c r="E39" s="299" t="s">
        <v>61</v>
      </c>
      <c r="F39" s="236" t="s">
        <v>63</v>
      </c>
      <c r="G39" s="236" t="s">
        <v>0</v>
      </c>
      <c r="H39" s="241" t="s">
        <v>245</v>
      </c>
      <c r="I39" s="236">
        <v>11</v>
      </c>
      <c r="J39" s="115">
        <v>3</v>
      </c>
      <c r="K39" s="115">
        <v>2</v>
      </c>
      <c r="L39" s="116">
        <v>5</v>
      </c>
      <c r="M39" s="300" t="s">
        <v>218</v>
      </c>
      <c r="N39" s="115" t="s">
        <v>220</v>
      </c>
      <c r="O39" s="233" t="s">
        <v>13</v>
      </c>
      <c r="P39" s="55" t="s">
        <v>6</v>
      </c>
      <c r="Q39" s="24" t="s">
        <v>16</v>
      </c>
      <c r="R39" s="31" t="s">
        <v>46</v>
      </c>
      <c r="S39" s="374">
        <f>SUM(L39:L40)</f>
        <v>10</v>
      </c>
      <c r="T39" s="146" t="s">
        <v>194</v>
      </c>
    </row>
    <row r="40" spans="1:20" s="128" customFormat="1" ht="21" thickBot="1" x14ac:dyDescent="0.3">
      <c r="A40" s="261" t="s">
        <v>115</v>
      </c>
      <c r="B40" s="262" t="s">
        <v>55</v>
      </c>
      <c r="C40" s="301" t="s">
        <v>116</v>
      </c>
      <c r="D40" s="243" t="s">
        <v>59</v>
      </c>
      <c r="E40" s="294" t="s">
        <v>61</v>
      </c>
      <c r="F40" s="245" t="s">
        <v>151</v>
      </c>
      <c r="G40" s="245" t="s">
        <v>64</v>
      </c>
      <c r="H40" s="244" t="s">
        <v>251</v>
      </c>
      <c r="I40" s="245">
        <v>30</v>
      </c>
      <c r="J40" s="173">
        <v>3</v>
      </c>
      <c r="K40" s="173">
        <v>2</v>
      </c>
      <c r="L40" s="172">
        <v>5</v>
      </c>
      <c r="M40" s="295" t="s">
        <v>218</v>
      </c>
      <c r="N40" s="302" t="s">
        <v>220</v>
      </c>
      <c r="O40" s="242" t="s">
        <v>13</v>
      </c>
      <c r="P40" s="59" t="s">
        <v>6</v>
      </c>
      <c r="Q40" s="22" t="s">
        <v>16</v>
      </c>
      <c r="R40" s="37" t="s">
        <v>46</v>
      </c>
      <c r="S40" s="375"/>
      <c r="T40" s="147"/>
    </row>
    <row r="41" spans="1:20" s="128" customFormat="1" ht="20.399999999999999" x14ac:dyDescent="0.25">
      <c r="A41" s="268" t="s">
        <v>149</v>
      </c>
      <c r="B41" s="134" t="s">
        <v>55</v>
      </c>
      <c r="C41" s="304" t="s">
        <v>150</v>
      </c>
      <c r="D41" s="234" t="s">
        <v>59</v>
      </c>
      <c r="E41" s="299" t="s">
        <v>61</v>
      </c>
      <c r="F41" s="236" t="s">
        <v>151</v>
      </c>
      <c r="G41" s="236" t="s">
        <v>64</v>
      </c>
      <c r="H41" s="258" t="s">
        <v>251</v>
      </c>
      <c r="I41" s="236">
        <v>25</v>
      </c>
      <c r="J41" s="253">
        <v>3</v>
      </c>
      <c r="K41" s="253">
        <v>2</v>
      </c>
      <c r="L41" s="305">
        <v>5</v>
      </c>
      <c r="M41" s="300" t="s">
        <v>218</v>
      </c>
      <c r="N41" s="115" t="s">
        <v>220</v>
      </c>
      <c r="O41" s="233" t="s">
        <v>14</v>
      </c>
      <c r="P41" s="62" t="s">
        <v>6</v>
      </c>
      <c r="Q41" s="14" t="s">
        <v>16</v>
      </c>
      <c r="R41" s="35" t="s">
        <v>46</v>
      </c>
      <c r="S41" s="378">
        <f>SUM(L41:L43)</f>
        <v>15</v>
      </c>
      <c r="T41" s="78"/>
    </row>
    <row r="42" spans="1:20" s="128" customFormat="1" ht="20.399999999999999" x14ac:dyDescent="0.25">
      <c r="A42" s="255" t="s">
        <v>121</v>
      </c>
      <c r="B42" s="135" t="s">
        <v>55</v>
      </c>
      <c r="C42" s="232" t="s">
        <v>122</v>
      </c>
      <c r="D42" s="231" t="s">
        <v>95</v>
      </c>
      <c r="E42" s="288" t="s">
        <v>61</v>
      </c>
      <c r="F42" s="229" t="s">
        <v>62</v>
      </c>
      <c r="G42" s="229" t="s">
        <v>64</v>
      </c>
      <c r="H42" s="228" t="s">
        <v>283</v>
      </c>
      <c r="I42" s="229">
        <v>14</v>
      </c>
      <c r="J42" s="246">
        <v>3</v>
      </c>
      <c r="K42" s="246">
        <v>2</v>
      </c>
      <c r="L42" s="284">
        <v>5</v>
      </c>
      <c r="M42" s="135" t="s">
        <v>218</v>
      </c>
      <c r="N42" s="111" t="s">
        <v>220</v>
      </c>
      <c r="O42" s="247" t="s">
        <v>14</v>
      </c>
      <c r="P42" s="81" t="s">
        <v>6</v>
      </c>
      <c r="Q42" s="14" t="s">
        <v>16</v>
      </c>
      <c r="R42" s="35" t="s">
        <v>46</v>
      </c>
      <c r="S42" s="378"/>
      <c r="T42" s="78"/>
    </row>
    <row r="43" spans="1:20" s="128" customFormat="1" ht="21" thickBot="1" x14ac:dyDescent="0.3">
      <c r="A43" s="306" t="s">
        <v>135</v>
      </c>
      <c r="B43" s="262" t="s">
        <v>82</v>
      </c>
      <c r="C43" s="242" t="s">
        <v>136</v>
      </c>
      <c r="D43" s="243" t="s">
        <v>70</v>
      </c>
      <c r="E43" s="294"/>
      <c r="F43" s="245" t="s">
        <v>63</v>
      </c>
      <c r="G43" s="245" t="s">
        <v>0</v>
      </c>
      <c r="H43" s="244" t="s">
        <v>248</v>
      </c>
      <c r="I43" s="245">
        <v>20</v>
      </c>
      <c r="J43" s="173">
        <v>3</v>
      </c>
      <c r="K43" s="173">
        <v>2</v>
      </c>
      <c r="L43" s="172">
        <v>5</v>
      </c>
      <c r="M43" s="262" t="s">
        <v>218</v>
      </c>
      <c r="N43" s="215" t="s">
        <v>220</v>
      </c>
      <c r="O43" s="242" t="s">
        <v>14</v>
      </c>
      <c r="P43" s="59" t="s">
        <v>6</v>
      </c>
      <c r="Q43" s="22" t="s">
        <v>16</v>
      </c>
      <c r="R43" s="37" t="s">
        <v>46</v>
      </c>
      <c r="S43" s="379"/>
      <c r="T43" s="82"/>
    </row>
    <row r="44" spans="1:20" s="128" customFormat="1" ht="20.399999999999999" x14ac:dyDescent="0.25">
      <c r="A44" s="268" t="s">
        <v>102</v>
      </c>
      <c r="B44" s="134" t="s">
        <v>55</v>
      </c>
      <c r="C44" s="233" t="s">
        <v>103</v>
      </c>
      <c r="D44" s="234" t="s">
        <v>88</v>
      </c>
      <c r="E44" s="299" t="s">
        <v>61</v>
      </c>
      <c r="F44" s="236" t="s">
        <v>74</v>
      </c>
      <c r="G44" s="236" t="s">
        <v>0</v>
      </c>
      <c r="H44" s="241" t="s">
        <v>290</v>
      </c>
      <c r="I44" s="236">
        <v>13</v>
      </c>
      <c r="J44" s="253">
        <v>3</v>
      </c>
      <c r="K44" s="253">
        <v>2</v>
      </c>
      <c r="L44" s="305">
        <v>5</v>
      </c>
      <c r="M44" s="300" t="s">
        <v>218</v>
      </c>
      <c r="N44" s="115" t="s">
        <v>220</v>
      </c>
      <c r="O44" s="233" t="s">
        <v>15</v>
      </c>
      <c r="P44" s="55" t="s">
        <v>6</v>
      </c>
      <c r="Q44" s="24" t="s">
        <v>16</v>
      </c>
      <c r="R44" s="31" t="s">
        <v>46</v>
      </c>
      <c r="S44" s="377">
        <f>SUM(L44:L45)</f>
        <v>9</v>
      </c>
      <c r="T44" s="384" t="s">
        <v>41</v>
      </c>
    </row>
    <row r="45" spans="1:20" s="128" customFormat="1" ht="21" thickBot="1" x14ac:dyDescent="0.3">
      <c r="A45" s="264" t="s">
        <v>106</v>
      </c>
      <c r="B45" s="262" t="s">
        <v>55</v>
      </c>
      <c r="C45" s="242" t="s">
        <v>107</v>
      </c>
      <c r="D45" s="243" t="s">
        <v>70</v>
      </c>
      <c r="E45" s="294" t="s">
        <v>61</v>
      </c>
      <c r="F45" s="245" t="s">
        <v>62</v>
      </c>
      <c r="G45" s="245" t="s">
        <v>64</v>
      </c>
      <c r="H45" s="244" t="s">
        <v>240</v>
      </c>
      <c r="I45" s="245">
        <v>15</v>
      </c>
      <c r="J45" s="173">
        <v>2</v>
      </c>
      <c r="K45" s="173">
        <v>2</v>
      </c>
      <c r="L45" s="172">
        <v>4</v>
      </c>
      <c r="M45" s="262" t="s">
        <v>218</v>
      </c>
      <c r="N45" s="215" t="s">
        <v>220</v>
      </c>
      <c r="O45" s="242" t="s">
        <v>15</v>
      </c>
      <c r="P45" s="59" t="s">
        <v>6</v>
      </c>
      <c r="Q45" s="22" t="s">
        <v>16</v>
      </c>
      <c r="R45" s="37" t="s">
        <v>46</v>
      </c>
      <c r="S45" s="379"/>
      <c r="T45" s="385"/>
    </row>
    <row r="46" spans="1:20" s="128" customFormat="1" ht="15.6" x14ac:dyDescent="0.25">
      <c r="A46" s="212" t="s">
        <v>110</v>
      </c>
      <c r="B46" s="113" t="s">
        <v>55</v>
      </c>
      <c r="C46" s="114" t="s">
        <v>112</v>
      </c>
      <c r="D46" s="234" t="s">
        <v>67</v>
      </c>
      <c r="E46" s="299" t="s">
        <v>61</v>
      </c>
      <c r="F46" s="236" t="s">
        <v>63</v>
      </c>
      <c r="G46" s="236" t="s">
        <v>0</v>
      </c>
      <c r="H46" s="241" t="s">
        <v>245</v>
      </c>
      <c r="I46" s="236">
        <v>11</v>
      </c>
      <c r="J46" s="115">
        <v>2</v>
      </c>
      <c r="K46" s="115">
        <v>2</v>
      </c>
      <c r="L46" s="116">
        <v>4</v>
      </c>
      <c r="M46" s="300" t="s">
        <v>218</v>
      </c>
      <c r="N46" s="115" t="s">
        <v>220</v>
      </c>
      <c r="O46" s="233" t="s">
        <v>12</v>
      </c>
      <c r="P46" s="57" t="s">
        <v>6</v>
      </c>
      <c r="Q46" s="12" t="s">
        <v>16</v>
      </c>
      <c r="R46" s="32" t="s">
        <v>46</v>
      </c>
      <c r="S46" s="378">
        <f>SUM(L46:L48)</f>
        <v>14</v>
      </c>
      <c r="T46" s="58"/>
    </row>
    <row r="47" spans="1:20" s="128" customFormat="1" ht="20.399999999999999" x14ac:dyDescent="0.25">
      <c r="A47" s="255" t="s">
        <v>123</v>
      </c>
      <c r="B47" s="135" t="s">
        <v>82</v>
      </c>
      <c r="C47" s="232" t="s">
        <v>124</v>
      </c>
      <c r="D47" s="231" t="s">
        <v>95</v>
      </c>
      <c r="E47" s="288" t="s">
        <v>61</v>
      </c>
      <c r="F47" s="229" t="s">
        <v>62</v>
      </c>
      <c r="G47" s="229" t="s">
        <v>64</v>
      </c>
      <c r="H47" s="228" t="s">
        <v>283</v>
      </c>
      <c r="I47" s="229">
        <v>11</v>
      </c>
      <c r="J47" s="246">
        <v>3</v>
      </c>
      <c r="K47" s="246">
        <v>2</v>
      </c>
      <c r="L47" s="284">
        <v>5</v>
      </c>
      <c r="M47" s="135" t="s">
        <v>218</v>
      </c>
      <c r="N47" s="111" t="s">
        <v>220</v>
      </c>
      <c r="O47" s="247" t="s">
        <v>12</v>
      </c>
      <c r="P47" s="57" t="s">
        <v>6</v>
      </c>
      <c r="Q47" s="12" t="s">
        <v>16</v>
      </c>
      <c r="R47" s="32" t="s">
        <v>46</v>
      </c>
      <c r="S47" s="378"/>
      <c r="T47" s="58"/>
    </row>
    <row r="48" spans="1:20" s="128" customFormat="1" ht="21" thickBot="1" x14ac:dyDescent="0.3">
      <c r="A48" s="264" t="s">
        <v>125</v>
      </c>
      <c r="B48" s="262" t="s">
        <v>82</v>
      </c>
      <c r="C48" s="242" t="s">
        <v>126</v>
      </c>
      <c r="D48" s="243" t="s">
        <v>70</v>
      </c>
      <c r="E48" s="294" t="s">
        <v>61</v>
      </c>
      <c r="F48" s="245" t="s">
        <v>62</v>
      </c>
      <c r="G48" s="245" t="s">
        <v>64</v>
      </c>
      <c r="H48" s="244" t="s">
        <v>240</v>
      </c>
      <c r="I48" s="245">
        <v>20</v>
      </c>
      <c r="J48" s="173">
        <v>3</v>
      </c>
      <c r="K48" s="173">
        <v>2</v>
      </c>
      <c r="L48" s="172">
        <v>5</v>
      </c>
      <c r="M48" s="262" t="s">
        <v>218</v>
      </c>
      <c r="N48" s="215" t="s">
        <v>220</v>
      </c>
      <c r="O48" s="242" t="s">
        <v>12</v>
      </c>
      <c r="P48" s="57" t="s">
        <v>6</v>
      </c>
      <c r="Q48" s="12" t="s">
        <v>16</v>
      </c>
      <c r="R48" s="32" t="s">
        <v>46</v>
      </c>
      <c r="S48" s="378"/>
      <c r="T48" s="58"/>
    </row>
    <row r="49" spans="1:20" s="128" customFormat="1" ht="20.399999999999999" x14ac:dyDescent="0.25">
      <c r="A49" s="259" t="s">
        <v>93</v>
      </c>
      <c r="B49" s="134" t="s">
        <v>55</v>
      </c>
      <c r="C49" s="304" t="s">
        <v>94</v>
      </c>
      <c r="D49" s="234" t="s">
        <v>95</v>
      </c>
      <c r="E49" s="299" t="s">
        <v>61</v>
      </c>
      <c r="F49" s="236" t="s">
        <v>63</v>
      </c>
      <c r="G49" s="236" t="s">
        <v>0</v>
      </c>
      <c r="H49" s="258" t="s">
        <v>246</v>
      </c>
      <c r="I49" s="236">
        <v>28</v>
      </c>
      <c r="J49" s="253">
        <v>3</v>
      </c>
      <c r="K49" s="253">
        <v>2</v>
      </c>
      <c r="L49" s="305">
        <v>5</v>
      </c>
      <c r="M49" s="134" t="s">
        <v>218</v>
      </c>
      <c r="N49" s="115" t="s">
        <v>220</v>
      </c>
      <c r="O49" s="233" t="s">
        <v>45</v>
      </c>
      <c r="P49" s="72" t="s">
        <v>6</v>
      </c>
      <c r="Q49" s="24" t="s">
        <v>11</v>
      </c>
      <c r="R49" s="31" t="s">
        <v>46</v>
      </c>
      <c r="S49" s="374">
        <f>SUM(L49:L51)</f>
        <v>15</v>
      </c>
      <c r="T49" s="384" t="s">
        <v>36</v>
      </c>
    </row>
    <row r="50" spans="1:20" s="128" customFormat="1" ht="20.399999999999999" x14ac:dyDescent="0.25">
      <c r="A50" s="255" t="s">
        <v>100</v>
      </c>
      <c r="B50" s="135" t="s">
        <v>55</v>
      </c>
      <c r="C50" s="247" t="s">
        <v>101</v>
      </c>
      <c r="D50" s="231" t="s">
        <v>73</v>
      </c>
      <c r="E50" s="288" t="s">
        <v>61</v>
      </c>
      <c r="F50" s="229" t="s">
        <v>74</v>
      </c>
      <c r="G50" s="229" t="s">
        <v>0</v>
      </c>
      <c r="H50" s="228" t="s">
        <v>247</v>
      </c>
      <c r="I50" s="229">
        <v>24</v>
      </c>
      <c r="J50" s="285">
        <v>3</v>
      </c>
      <c r="K50" s="285">
        <v>2</v>
      </c>
      <c r="L50" s="286">
        <v>5</v>
      </c>
      <c r="M50" s="289" t="s">
        <v>218</v>
      </c>
      <c r="N50" s="111" t="s">
        <v>220</v>
      </c>
      <c r="O50" s="247" t="s">
        <v>45</v>
      </c>
      <c r="P50" s="69" t="s">
        <v>6</v>
      </c>
      <c r="Q50" s="12" t="s">
        <v>11</v>
      </c>
      <c r="R50" s="32" t="s">
        <v>46</v>
      </c>
      <c r="S50" s="376"/>
      <c r="T50" s="386"/>
    </row>
    <row r="51" spans="1:20" s="128" customFormat="1" ht="21" thickBot="1" x14ac:dyDescent="0.3">
      <c r="A51" s="261" t="s">
        <v>127</v>
      </c>
      <c r="B51" s="262" t="s">
        <v>82</v>
      </c>
      <c r="C51" s="242" t="s">
        <v>128</v>
      </c>
      <c r="D51" s="243" t="s">
        <v>60</v>
      </c>
      <c r="E51" s="294" t="s">
        <v>61</v>
      </c>
      <c r="F51" s="245" t="s">
        <v>62</v>
      </c>
      <c r="G51" s="245" t="s">
        <v>64</v>
      </c>
      <c r="H51" s="244" t="s">
        <v>247</v>
      </c>
      <c r="I51" s="245">
        <v>28</v>
      </c>
      <c r="J51" s="245">
        <v>3</v>
      </c>
      <c r="K51" s="245">
        <v>2</v>
      </c>
      <c r="L51" s="243">
        <v>5</v>
      </c>
      <c r="M51" s="295" t="s">
        <v>218</v>
      </c>
      <c r="N51" s="215" t="s">
        <v>220</v>
      </c>
      <c r="O51" s="242" t="s">
        <v>45</v>
      </c>
      <c r="P51" s="74" t="s">
        <v>6</v>
      </c>
      <c r="Q51" s="22" t="s">
        <v>11</v>
      </c>
      <c r="R51" s="37" t="s">
        <v>46</v>
      </c>
      <c r="S51" s="375"/>
      <c r="T51" s="148"/>
    </row>
    <row r="52" spans="1:20" s="128" customFormat="1" ht="30.6" x14ac:dyDescent="0.25">
      <c r="A52" s="268" t="s">
        <v>133</v>
      </c>
      <c r="B52" s="134" t="s">
        <v>55</v>
      </c>
      <c r="C52" s="233" t="s">
        <v>134</v>
      </c>
      <c r="D52" s="234" t="s">
        <v>88</v>
      </c>
      <c r="E52" s="299" t="s">
        <v>61</v>
      </c>
      <c r="F52" s="236" t="s">
        <v>81</v>
      </c>
      <c r="G52" s="236" t="s">
        <v>64</v>
      </c>
      <c r="H52" s="241" t="s">
        <v>290</v>
      </c>
      <c r="I52" s="236">
        <v>12</v>
      </c>
      <c r="J52" s="253">
        <v>3</v>
      </c>
      <c r="K52" s="253">
        <v>2</v>
      </c>
      <c r="L52" s="305">
        <v>5</v>
      </c>
      <c r="M52" s="300" t="s">
        <v>218</v>
      </c>
      <c r="N52" s="115" t="s">
        <v>220</v>
      </c>
      <c r="O52" s="233" t="s">
        <v>9</v>
      </c>
      <c r="P52" s="72" t="s">
        <v>6</v>
      </c>
      <c r="Q52" s="24" t="s">
        <v>11</v>
      </c>
      <c r="R52" s="31" t="s">
        <v>46</v>
      </c>
      <c r="S52" s="374">
        <f>SUM(L52:L53)</f>
        <v>10</v>
      </c>
      <c r="T52" s="387" t="s">
        <v>137</v>
      </c>
    </row>
    <row r="53" spans="1:20" s="128" customFormat="1" ht="21" thickBot="1" x14ac:dyDescent="0.3">
      <c r="A53" s="264" t="s">
        <v>135</v>
      </c>
      <c r="B53" s="262" t="s">
        <v>82</v>
      </c>
      <c r="C53" s="242" t="s">
        <v>136</v>
      </c>
      <c r="D53" s="243" t="s">
        <v>70</v>
      </c>
      <c r="E53" s="294" t="s">
        <v>61</v>
      </c>
      <c r="F53" s="245" t="s">
        <v>62</v>
      </c>
      <c r="G53" s="245" t="s">
        <v>64</v>
      </c>
      <c r="H53" s="244" t="s">
        <v>240</v>
      </c>
      <c r="I53" s="245">
        <v>23</v>
      </c>
      <c r="J53" s="173">
        <v>3</v>
      </c>
      <c r="K53" s="173">
        <v>2</v>
      </c>
      <c r="L53" s="172">
        <v>5</v>
      </c>
      <c r="M53" s="262" t="s">
        <v>218</v>
      </c>
      <c r="N53" s="215" t="s">
        <v>220</v>
      </c>
      <c r="O53" s="242" t="s">
        <v>9</v>
      </c>
      <c r="P53" s="74" t="s">
        <v>6</v>
      </c>
      <c r="Q53" s="22" t="s">
        <v>11</v>
      </c>
      <c r="R53" s="37" t="s">
        <v>46</v>
      </c>
      <c r="S53" s="375"/>
      <c r="T53" s="388"/>
    </row>
    <row r="54" spans="1:20" s="128" customFormat="1" ht="20.399999999999999" x14ac:dyDescent="0.25">
      <c r="A54" s="212" t="s">
        <v>133</v>
      </c>
      <c r="B54" s="113" t="s">
        <v>55</v>
      </c>
      <c r="C54" s="114" t="s">
        <v>279</v>
      </c>
      <c r="D54" s="234" t="s">
        <v>67</v>
      </c>
      <c r="E54" s="299" t="s">
        <v>61</v>
      </c>
      <c r="F54" s="236" t="s">
        <v>62</v>
      </c>
      <c r="G54" s="236" t="s">
        <v>64</v>
      </c>
      <c r="H54" s="241" t="s">
        <v>245</v>
      </c>
      <c r="I54" s="236">
        <v>19</v>
      </c>
      <c r="J54" s="115">
        <v>2</v>
      </c>
      <c r="K54" s="115">
        <v>2</v>
      </c>
      <c r="L54" s="116">
        <v>4</v>
      </c>
      <c r="M54" s="300" t="s">
        <v>218</v>
      </c>
      <c r="N54" s="115" t="s">
        <v>220</v>
      </c>
      <c r="O54" s="233" t="s">
        <v>10</v>
      </c>
      <c r="P54" s="72" t="s">
        <v>6</v>
      </c>
      <c r="Q54" s="24" t="s">
        <v>11</v>
      </c>
      <c r="R54" s="31" t="s">
        <v>46</v>
      </c>
      <c r="S54" s="374">
        <f>SUM(L54:L56)</f>
        <v>14</v>
      </c>
      <c r="T54" s="211"/>
    </row>
    <row r="55" spans="1:20" s="128" customFormat="1" ht="20.399999999999999" x14ac:dyDescent="0.25">
      <c r="A55" s="255" t="s">
        <v>129</v>
      </c>
      <c r="B55" s="135" t="s">
        <v>55</v>
      </c>
      <c r="C55" s="247" t="s">
        <v>130</v>
      </c>
      <c r="D55" s="231" t="s">
        <v>70</v>
      </c>
      <c r="E55" s="288" t="s">
        <v>61</v>
      </c>
      <c r="F55" s="229" t="s">
        <v>62</v>
      </c>
      <c r="G55" s="229" t="s">
        <v>64</v>
      </c>
      <c r="H55" s="228" t="s">
        <v>240</v>
      </c>
      <c r="I55" s="229">
        <v>23</v>
      </c>
      <c r="J55" s="246">
        <v>3</v>
      </c>
      <c r="K55" s="246">
        <v>2</v>
      </c>
      <c r="L55" s="284">
        <v>5</v>
      </c>
      <c r="M55" s="135" t="s">
        <v>218</v>
      </c>
      <c r="N55" s="111" t="s">
        <v>220</v>
      </c>
      <c r="O55" s="247" t="s">
        <v>10</v>
      </c>
      <c r="P55" s="68" t="s">
        <v>6</v>
      </c>
      <c r="Q55" s="14" t="s">
        <v>11</v>
      </c>
      <c r="R55" s="35" t="s">
        <v>46</v>
      </c>
      <c r="S55" s="376"/>
      <c r="T55" s="63"/>
    </row>
    <row r="56" spans="1:20" s="128" customFormat="1" ht="21" thickBot="1" x14ac:dyDescent="0.3">
      <c r="A56" s="308" t="s">
        <v>131</v>
      </c>
      <c r="B56" s="262" t="s">
        <v>82</v>
      </c>
      <c r="C56" s="242" t="s">
        <v>132</v>
      </c>
      <c r="D56" s="243" t="s">
        <v>60</v>
      </c>
      <c r="E56" s="294" t="s">
        <v>61</v>
      </c>
      <c r="F56" s="245" t="s">
        <v>74</v>
      </c>
      <c r="G56" s="245" t="s">
        <v>0</v>
      </c>
      <c r="H56" s="244" t="s">
        <v>291</v>
      </c>
      <c r="I56" s="245">
        <v>28</v>
      </c>
      <c r="J56" s="245">
        <v>3</v>
      </c>
      <c r="K56" s="245">
        <v>2</v>
      </c>
      <c r="L56" s="243">
        <v>5</v>
      </c>
      <c r="M56" s="295" t="s">
        <v>218</v>
      </c>
      <c r="N56" s="215" t="s">
        <v>220</v>
      </c>
      <c r="O56" s="242" t="s">
        <v>10</v>
      </c>
      <c r="P56" s="87" t="s">
        <v>6</v>
      </c>
      <c r="Q56" s="88" t="s">
        <v>11</v>
      </c>
      <c r="R56" s="37" t="s">
        <v>46</v>
      </c>
      <c r="S56" s="375"/>
      <c r="T56" s="83"/>
    </row>
    <row r="57" spans="1:20" s="128" customFormat="1" ht="20.399999999999999" x14ac:dyDescent="0.25">
      <c r="A57" s="259" t="s">
        <v>77</v>
      </c>
      <c r="B57" s="134" t="s">
        <v>55</v>
      </c>
      <c r="C57" s="260" t="s">
        <v>201</v>
      </c>
      <c r="D57" s="234" t="s">
        <v>78</v>
      </c>
      <c r="E57" s="310" t="s">
        <v>61</v>
      </c>
      <c r="F57" s="236" t="s">
        <v>62</v>
      </c>
      <c r="G57" s="236" t="s">
        <v>64</v>
      </c>
      <c r="H57" s="241" t="s">
        <v>249</v>
      </c>
      <c r="I57" s="236">
        <v>24</v>
      </c>
      <c r="J57" s="236">
        <v>3</v>
      </c>
      <c r="K57" s="236">
        <v>2</v>
      </c>
      <c r="L57" s="234">
        <v>5</v>
      </c>
      <c r="M57" s="300" t="s">
        <v>218</v>
      </c>
      <c r="N57" s="115" t="s">
        <v>220</v>
      </c>
      <c r="O57" s="233" t="s">
        <v>270</v>
      </c>
      <c r="P57" s="72" t="s">
        <v>6</v>
      </c>
      <c r="Q57" s="24" t="s">
        <v>11</v>
      </c>
      <c r="R57" s="31" t="s">
        <v>46</v>
      </c>
      <c r="S57" s="374">
        <f>SUM(L57:L59)</f>
        <v>14</v>
      </c>
      <c r="T57" s="211"/>
    </row>
    <row r="58" spans="1:20" s="128" customFormat="1" ht="20.399999999999999" x14ac:dyDescent="0.25">
      <c r="A58" s="256" t="s">
        <v>138</v>
      </c>
      <c r="B58" s="135" t="s">
        <v>139</v>
      </c>
      <c r="C58" s="232" t="s">
        <v>140</v>
      </c>
      <c r="D58" s="231" t="s">
        <v>95</v>
      </c>
      <c r="E58" s="288" t="s">
        <v>61</v>
      </c>
      <c r="F58" s="229" t="s">
        <v>63</v>
      </c>
      <c r="G58" s="229" t="s">
        <v>0</v>
      </c>
      <c r="H58" s="228" t="s">
        <v>283</v>
      </c>
      <c r="I58" s="229">
        <v>21</v>
      </c>
      <c r="J58" s="246">
        <v>3</v>
      </c>
      <c r="K58" s="246">
        <v>2</v>
      </c>
      <c r="L58" s="284">
        <v>5</v>
      </c>
      <c r="M58" s="135" t="s">
        <v>218</v>
      </c>
      <c r="N58" s="111" t="s">
        <v>220</v>
      </c>
      <c r="O58" s="247" t="s">
        <v>270</v>
      </c>
      <c r="P58" s="68" t="s">
        <v>6</v>
      </c>
      <c r="Q58" s="14" t="s">
        <v>11</v>
      </c>
      <c r="R58" s="35" t="s">
        <v>46</v>
      </c>
      <c r="S58" s="382"/>
      <c r="T58" s="63"/>
    </row>
    <row r="59" spans="1:20" s="128" customFormat="1" ht="21" thickBot="1" x14ac:dyDescent="0.3">
      <c r="A59" s="264" t="s">
        <v>106</v>
      </c>
      <c r="B59" s="262" t="s">
        <v>55</v>
      </c>
      <c r="C59" s="242" t="s">
        <v>107</v>
      </c>
      <c r="D59" s="243" t="s">
        <v>70</v>
      </c>
      <c r="E59" s="294" t="s">
        <v>61</v>
      </c>
      <c r="F59" s="245" t="s">
        <v>81</v>
      </c>
      <c r="G59" s="245" t="s">
        <v>64</v>
      </c>
      <c r="H59" s="244" t="s">
        <v>292</v>
      </c>
      <c r="I59" s="245">
        <v>24</v>
      </c>
      <c r="J59" s="173">
        <v>2</v>
      </c>
      <c r="K59" s="173">
        <v>2</v>
      </c>
      <c r="L59" s="172">
        <v>4</v>
      </c>
      <c r="M59" s="262" t="s">
        <v>218</v>
      </c>
      <c r="N59" s="215" t="s">
        <v>220</v>
      </c>
      <c r="O59" s="242" t="s">
        <v>270</v>
      </c>
      <c r="P59" s="74" t="s">
        <v>6</v>
      </c>
      <c r="Q59" s="22" t="s">
        <v>11</v>
      </c>
      <c r="R59" s="37" t="s">
        <v>46</v>
      </c>
      <c r="S59" s="375"/>
      <c r="T59" s="83"/>
    </row>
    <row r="60" spans="1:20" s="128" customFormat="1" ht="28.8" x14ac:dyDescent="0.25">
      <c r="A60" s="255" t="s">
        <v>93</v>
      </c>
      <c r="B60" s="135" t="s">
        <v>55</v>
      </c>
      <c r="C60" s="232" t="s">
        <v>94</v>
      </c>
      <c r="D60" s="231" t="s">
        <v>95</v>
      </c>
      <c r="E60" s="288" t="s">
        <v>61</v>
      </c>
      <c r="F60" s="229" t="s">
        <v>81</v>
      </c>
      <c r="G60" s="229" t="s">
        <v>64</v>
      </c>
      <c r="H60" s="228" t="s">
        <v>293</v>
      </c>
      <c r="I60" s="229">
        <v>25</v>
      </c>
      <c r="J60" s="246">
        <v>3</v>
      </c>
      <c r="K60" s="246">
        <v>2</v>
      </c>
      <c r="L60" s="284">
        <v>5</v>
      </c>
      <c r="M60" s="135" t="s">
        <v>218</v>
      </c>
      <c r="N60" s="239" t="s">
        <v>220</v>
      </c>
      <c r="O60" s="247" t="s">
        <v>250</v>
      </c>
      <c r="P60" s="72" t="s">
        <v>6</v>
      </c>
      <c r="Q60" s="24" t="s">
        <v>11</v>
      </c>
      <c r="R60" s="31" t="s">
        <v>46</v>
      </c>
      <c r="S60" s="378">
        <f>SUM(L60:L61)</f>
        <v>10</v>
      </c>
      <c r="T60" s="84" t="s">
        <v>189</v>
      </c>
    </row>
    <row r="61" spans="1:20" s="128" customFormat="1" ht="21" thickBot="1" x14ac:dyDescent="0.3">
      <c r="A61" s="290" t="s">
        <v>96</v>
      </c>
      <c r="B61" s="180" t="s">
        <v>82</v>
      </c>
      <c r="C61" s="270" t="s">
        <v>97</v>
      </c>
      <c r="D61" s="266" t="s">
        <v>73</v>
      </c>
      <c r="E61" s="303" t="s">
        <v>61</v>
      </c>
      <c r="F61" s="230" t="s">
        <v>74</v>
      </c>
      <c r="G61" s="230" t="s">
        <v>0</v>
      </c>
      <c r="H61" s="250" t="s">
        <v>285</v>
      </c>
      <c r="I61" s="230">
        <v>23</v>
      </c>
      <c r="J61" s="291">
        <v>3</v>
      </c>
      <c r="K61" s="291">
        <v>2</v>
      </c>
      <c r="L61" s="292">
        <v>5</v>
      </c>
      <c r="M61" s="311" t="s">
        <v>218</v>
      </c>
      <c r="N61" s="150" t="s">
        <v>220</v>
      </c>
      <c r="O61" s="270" t="s">
        <v>250</v>
      </c>
      <c r="P61" s="71" t="s">
        <v>6</v>
      </c>
      <c r="Q61" s="22" t="s">
        <v>11</v>
      </c>
      <c r="R61" s="37" t="s">
        <v>46</v>
      </c>
      <c r="S61" s="378"/>
      <c r="T61" s="84"/>
    </row>
    <row r="62" spans="1:20" s="128" customFormat="1" ht="20.399999999999999" x14ac:dyDescent="0.25">
      <c r="A62" s="268" t="s">
        <v>142</v>
      </c>
      <c r="B62" s="134" t="s">
        <v>55</v>
      </c>
      <c r="C62" s="233" t="s">
        <v>143</v>
      </c>
      <c r="D62" s="234" t="s">
        <v>88</v>
      </c>
      <c r="E62" s="299" t="s">
        <v>61</v>
      </c>
      <c r="F62" s="236" t="s">
        <v>62</v>
      </c>
      <c r="G62" s="236" t="s">
        <v>64</v>
      </c>
      <c r="H62" s="241" t="s">
        <v>288</v>
      </c>
      <c r="I62" s="236">
        <v>15</v>
      </c>
      <c r="J62" s="253">
        <v>3</v>
      </c>
      <c r="K62" s="253">
        <v>2</v>
      </c>
      <c r="L62" s="305">
        <v>5</v>
      </c>
      <c r="M62" s="300" t="s">
        <v>218</v>
      </c>
      <c r="N62" s="115" t="s">
        <v>220</v>
      </c>
      <c r="O62" s="233" t="s">
        <v>8</v>
      </c>
      <c r="P62" s="72" t="s">
        <v>6</v>
      </c>
      <c r="Q62" s="24" t="s">
        <v>11</v>
      </c>
      <c r="R62" s="31" t="s">
        <v>46</v>
      </c>
      <c r="S62" s="374">
        <f>SUM(L62:L64)</f>
        <v>14</v>
      </c>
      <c r="T62" s="85"/>
    </row>
    <row r="63" spans="1:20" s="128" customFormat="1" ht="20.399999999999999" x14ac:dyDescent="0.25">
      <c r="A63" s="255" t="s">
        <v>117</v>
      </c>
      <c r="B63" s="135" t="s">
        <v>55</v>
      </c>
      <c r="C63" s="232" t="s">
        <v>118</v>
      </c>
      <c r="D63" s="231" t="s">
        <v>95</v>
      </c>
      <c r="E63" s="288" t="s">
        <v>61</v>
      </c>
      <c r="F63" s="229" t="s">
        <v>81</v>
      </c>
      <c r="G63" s="229" t="s">
        <v>64</v>
      </c>
      <c r="H63" s="228" t="s">
        <v>293</v>
      </c>
      <c r="I63" s="229">
        <v>23</v>
      </c>
      <c r="J63" s="246">
        <v>3</v>
      </c>
      <c r="K63" s="246">
        <v>2</v>
      </c>
      <c r="L63" s="284">
        <v>5</v>
      </c>
      <c r="M63" s="135" t="s">
        <v>218</v>
      </c>
      <c r="N63" s="239" t="s">
        <v>220</v>
      </c>
      <c r="O63" s="247" t="s">
        <v>8</v>
      </c>
      <c r="P63" s="68" t="s">
        <v>6</v>
      </c>
      <c r="Q63" s="14" t="s">
        <v>11</v>
      </c>
      <c r="R63" s="32" t="s">
        <v>46</v>
      </c>
      <c r="S63" s="376"/>
      <c r="T63" s="86"/>
    </row>
    <row r="64" spans="1:20" s="128" customFormat="1" ht="21" thickBot="1" x14ac:dyDescent="0.3">
      <c r="A64" s="269" t="s">
        <v>106</v>
      </c>
      <c r="B64" s="180" t="s">
        <v>55</v>
      </c>
      <c r="C64" s="270" t="s">
        <v>107</v>
      </c>
      <c r="D64" s="266" t="s">
        <v>70</v>
      </c>
      <c r="E64" s="303" t="s">
        <v>61</v>
      </c>
      <c r="F64" s="230" t="s">
        <v>74</v>
      </c>
      <c r="G64" s="230" t="s">
        <v>0</v>
      </c>
      <c r="H64" s="237" t="s">
        <v>292</v>
      </c>
      <c r="I64" s="230">
        <v>23</v>
      </c>
      <c r="J64" s="298">
        <v>2</v>
      </c>
      <c r="K64" s="298">
        <v>2</v>
      </c>
      <c r="L64" s="312">
        <v>4</v>
      </c>
      <c r="M64" s="311" t="s">
        <v>218</v>
      </c>
      <c r="N64" s="150" t="s">
        <v>220</v>
      </c>
      <c r="O64" s="270" t="s">
        <v>8</v>
      </c>
      <c r="P64" s="87" t="s">
        <v>6</v>
      </c>
      <c r="Q64" s="88" t="s">
        <v>11</v>
      </c>
      <c r="R64" s="37" t="s">
        <v>46</v>
      </c>
      <c r="S64" s="375"/>
      <c r="T64" s="89"/>
    </row>
    <row r="65" spans="1:20" s="128" customFormat="1" ht="20.399999999999999" x14ac:dyDescent="0.25">
      <c r="A65" s="259" t="s">
        <v>188</v>
      </c>
      <c r="B65" s="134" t="s">
        <v>55</v>
      </c>
      <c r="C65" s="260" t="s">
        <v>195</v>
      </c>
      <c r="D65" s="234" t="s">
        <v>186</v>
      </c>
      <c r="E65" s="299" t="s">
        <v>61</v>
      </c>
      <c r="F65" s="236" t="s">
        <v>63</v>
      </c>
      <c r="G65" s="236" t="s">
        <v>0</v>
      </c>
      <c r="H65" s="241" t="s">
        <v>246</v>
      </c>
      <c r="I65" s="236">
        <v>40</v>
      </c>
      <c r="J65" s="253">
        <v>3</v>
      </c>
      <c r="K65" s="253">
        <v>0</v>
      </c>
      <c r="L65" s="305">
        <v>3</v>
      </c>
      <c r="M65" s="134" t="s">
        <v>218</v>
      </c>
      <c r="N65" s="115" t="s">
        <v>220</v>
      </c>
      <c r="O65" s="233" t="s">
        <v>252</v>
      </c>
      <c r="P65" s="72" t="s">
        <v>6</v>
      </c>
      <c r="Q65" s="24" t="s">
        <v>7</v>
      </c>
      <c r="R65" s="31" t="s">
        <v>46</v>
      </c>
      <c r="S65" s="382">
        <f>SUM(L65:L68)</f>
        <v>17</v>
      </c>
      <c r="T65" s="90"/>
    </row>
    <row r="66" spans="1:20" s="128" customFormat="1" ht="20.399999999999999" x14ac:dyDescent="0.25">
      <c r="A66" s="256" t="s">
        <v>144</v>
      </c>
      <c r="B66" s="135" t="s">
        <v>53</v>
      </c>
      <c r="C66" s="247" t="s">
        <v>145</v>
      </c>
      <c r="D66" s="231" t="s">
        <v>88</v>
      </c>
      <c r="E66" s="288" t="s">
        <v>61</v>
      </c>
      <c r="F66" s="229" t="s">
        <v>62</v>
      </c>
      <c r="G66" s="229" t="s">
        <v>64</v>
      </c>
      <c r="H66" s="257" t="s">
        <v>247</v>
      </c>
      <c r="I66" s="229">
        <v>18</v>
      </c>
      <c r="J66" s="246">
        <v>3</v>
      </c>
      <c r="K66" s="246">
        <v>2</v>
      </c>
      <c r="L66" s="284">
        <v>5</v>
      </c>
      <c r="M66" s="289" t="s">
        <v>218</v>
      </c>
      <c r="N66" s="111" t="s">
        <v>220</v>
      </c>
      <c r="O66" s="247" t="s">
        <v>252</v>
      </c>
      <c r="P66" s="69" t="s">
        <v>6</v>
      </c>
      <c r="Q66" s="12" t="s">
        <v>7</v>
      </c>
      <c r="R66" s="32" t="s">
        <v>46</v>
      </c>
      <c r="S66" s="376"/>
      <c r="T66" s="90"/>
    </row>
    <row r="67" spans="1:20" s="128" customFormat="1" ht="30.6" x14ac:dyDescent="0.25">
      <c r="A67" s="256" t="s">
        <v>146</v>
      </c>
      <c r="B67" s="135" t="s">
        <v>139</v>
      </c>
      <c r="C67" s="232" t="s">
        <v>147</v>
      </c>
      <c r="D67" s="231" t="s">
        <v>59</v>
      </c>
      <c r="E67" s="288" t="s">
        <v>61</v>
      </c>
      <c r="F67" s="229" t="s">
        <v>151</v>
      </c>
      <c r="G67" s="229" t="s">
        <v>64</v>
      </c>
      <c r="H67" s="228" t="s">
        <v>246</v>
      </c>
      <c r="I67" s="229">
        <v>34</v>
      </c>
      <c r="J67" s="246">
        <v>3</v>
      </c>
      <c r="K67" s="246">
        <v>2</v>
      </c>
      <c r="L67" s="284">
        <v>5</v>
      </c>
      <c r="M67" s="289" t="s">
        <v>218</v>
      </c>
      <c r="N67" s="111" t="s">
        <v>220</v>
      </c>
      <c r="O67" s="247" t="s">
        <v>252</v>
      </c>
      <c r="P67" s="69" t="s">
        <v>6</v>
      </c>
      <c r="Q67" s="12" t="s">
        <v>7</v>
      </c>
      <c r="R67" s="32" t="s">
        <v>46</v>
      </c>
      <c r="S67" s="389"/>
      <c r="T67" s="90"/>
    </row>
    <row r="68" spans="1:20" s="128" customFormat="1" ht="31.2" thickBot="1" x14ac:dyDescent="0.3">
      <c r="A68" s="264" t="s">
        <v>148</v>
      </c>
      <c r="B68" s="262" t="s">
        <v>55</v>
      </c>
      <c r="C68" s="242" t="s">
        <v>183</v>
      </c>
      <c r="D68" s="243" t="s">
        <v>73</v>
      </c>
      <c r="E68" s="294" t="s">
        <v>83</v>
      </c>
      <c r="F68" s="245" t="s">
        <v>63</v>
      </c>
      <c r="G68" s="245" t="s">
        <v>0</v>
      </c>
      <c r="H68" s="244" t="s">
        <v>244</v>
      </c>
      <c r="I68" s="245">
        <v>13</v>
      </c>
      <c r="J68" s="313">
        <v>2</v>
      </c>
      <c r="K68" s="313">
        <v>2</v>
      </c>
      <c r="L68" s="314">
        <v>4</v>
      </c>
      <c r="M68" s="295" t="s">
        <v>218</v>
      </c>
      <c r="N68" s="215" t="s">
        <v>220</v>
      </c>
      <c r="O68" s="242" t="s">
        <v>252</v>
      </c>
      <c r="P68" s="74" t="s">
        <v>6</v>
      </c>
      <c r="Q68" s="22" t="s">
        <v>7</v>
      </c>
      <c r="R68" s="37" t="s">
        <v>46</v>
      </c>
      <c r="S68" s="375"/>
      <c r="T68" s="75"/>
    </row>
    <row r="69" spans="1:20" s="128" customFormat="1" ht="20.399999999999999" x14ac:dyDescent="0.25">
      <c r="A69" s="255" t="s">
        <v>187</v>
      </c>
      <c r="B69" s="135" t="s">
        <v>55</v>
      </c>
      <c r="C69" s="254" t="s">
        <v>185</v>
      </c>
      <c r="D69" s="231" t="s">
        <v>186</v>
      </c>
      <c r="E69" s="288" t="s">
        <v>61</v>
      </c>
      <c r="F69" s="229" t="s">
        <v>62</v>
      </c>
      <c r="G69" s="229" t="s">
        <v>196</v>
      </c>
      <c r="H69" s="257" t="s">
        <v>242</v>
      </c>
      <c r="I69" s="229">
        <v>37</v>
      </c>
      <c r="J69" s="246">
        <v>3</v>
      </c>
      <c r="K69" s="246">
        <v>2</v>
      </c>
      <c r="L69" s="284">
        <v>5</v>
      </c>
      <c r="M69" s="135" t="s">
        <v>218</v>
      </c>
      <c r="N69" s="111" t="s">
        <v>220</v>
      </c>
      <c r="O69" s="247" t="s">
        <v>253</v>
      </c>
      <c r="P69" s="72" t="s">
        <v>6</v>
      </c>
      <c r="Q69" s="24" t="s">
        <v>7</v>
      </c>
      <c r="R69" s="31" t="s">
        <v>46</v>
      </c>
      <c r="S69" s="374">
        <f>SUM(L69:L71)</f>
        <v>14</v>
      </c>
      <c r="T69" s="86"/>
    </row>
    <row r="70" spans="1:20" s="128" customFormat="1" ht="20.399999999999999" x14ac:dyDescent="0.25">
      <c r="A70" s="206" t="s">
        <v>113</v>
      </c>
      <c r="B70" s="180" t="s">
        <v>55</v>
      </c>
      <c r="C70" s="141" t="s">
        <v>208</v>
      </c>
      <c r="D70" s="266" t="s">
        <v>85</v>
      </c>
      <c r="E70" s="297" t="s">
        <v>61</v>
      </c>
      <c r="F70" s="230" t="s">
        <v>63</v>
      </c>
      <c r="G70" s="230" t="s">
        <v>0</v>
      </c>
      <c r="H70" s="235" t="s">
        <v>284</v>
      </c>
      <c r="I70" s="298">
        <v>25</v>
      </c>
      <c r="J70" s="213">
        <v>2</v>
      </c>
      <c r="K70" s="213">
        <v>2</v>
      </c>
      <c r="L70" s="214">
        <v>4</v>
      </c>
      <c r="M70" s="180" t="s">
        <v>218</v>
      </c>
      <c r="N70" s="213" t="s">
        <v>220</v>
      </c>
      <c r="O70" s="270" t="s">
        <v>253</v>
      </c>
      <c r="P70" s="69" t="s">
        <v>6</v>
      </c>
      <c r="Q70" s="12" t="s">
        <v>7</v>
      </c>
      <c r="R70" s="32" t="s">
        <v>46</v>
      </c>
      <c r="S70" s="389"/>
      <c r="T70" s="86"/>
    </row>
    <row r="71" spans="1:20" s="128" customFormat="1" ht="21" thickBot="1" x14ac:dyDescent="0.3">
      <c r="A71" s="315" t="s">
        <v>54</v>
      </c>
      <c r="B71" s="180" t="s">
        <v>55</v>
      </c>
      <c r="C71" s="316" t="s">
        <v>56</v>
      </c>
      <c r="D71" s="266" t="s">
        <v>59</v>
      </c>
      <c r="E71" s="303" t="s">
        <v>61</v>
      </c>
      <c r="F71" s="230" t="s">
        <v>151</v>
      </c>
      <c r="G71" s="230" t="s">
        <v>64</v>
      </c>
      <c r="H71" s="237" t="s">
        <v>251</v>
      </c>
      <c r="I71" s="230">
        <v>29</v>
      </c>
      <c r="J71" s="298">
        <v>3</v>
      </c>
      <c r="K71" s="298">
        <v>2</v>
      </c>
      <c r="L71" s="312">
        <v>5</v>
      </c>
      <c r="M71" s="311" t="s">
        <v>218</v>
      </c>
      <c r="N71" s="150" t="s">
        <v>220</v>
      </c>
      <c r="O71" s="270" t="s">
        <v>253</v>
      </c>
      <c r="P71" s="74" t="s">
        <v>6</v>
      </c>
      <c r="Q71" s="22" t="s">
        <v>7</v>
      </c>
      <c r="R71" s="37" t="s">
        <v>46</v>
      </c>
      <c r="S71" s="375"/>
      <c r="T71" s="63"/>
    </row>
    <row r="72" spans="1:20" s="128" customFormat="1" ht="20.399999999999999" x14ac:dyDescent="0.25">
      <c r="A72" s="259" t="s">
        <v>187</v>
      </c>
      <c r="B72" s="134" t="s">
        <v>55</v>
      </c>
      <c r="C72" s="260" t="s">
        <v>185</v>
      </c>
      <c r="D72" s="234" t="s">
        <v>186</v>
      </c>
      <c r="E72" s="299" t="s">
        <v>61</v>
      </c>
      <c r="F72" s="236" t="s">
        <v>81</v>
      </c>
      <c r="G72" s="236" t="s">
        <v>196</v>
      </c>
      <c r="H72" s="241" t="s">
        <v>294</v>
      </c>
      <c r="I72" s="236">
        <v>35</v>
      </c>
      <c r="J72" s="253">
        <v>3</v>
      </c>
      <c r="K72" s="253">
        <v>2</v>
      </c>
      <c r="L72" s="305">
        <v>5</v>
      </c>
      <c r="M72" s="134" t="s">
        <v>218</v>
      </c>
      <c r="N72" s="115" t="s">
        <v>220</v>
      </c>
      <c r="O72" s="233" t="s">
        <v>35</v>
      </c>
      <c r="P72" s="72" t="s">
        <v>6</v>
      </c>
      <c r="Q72" s="24" t="s">
        <v>7</v>
      </c>
      <c r="R72" s="31" t="s">
        <v>46</v>
      </c>
      <c r="S72" s="374">
        <f>SUM(L72:L74)</f>
        <v>14</v>
      </c>
      <c r="T72" s="56"/>
    </row>
    <row r="73" spans="1:20" s="128" customFormat="1" ht="20.399999999999999" x14ac:dyDescent="0.25">
      <c r="A73" s="256" t="s">
        <v>102</v>
      </c>
      <c r="B73" s="135" t="s">
        <v>55</v>
      </c>
      <c r="C73" s="247" t="s">
        <v>103</v>
      </c>
      <c r="D73" s="231" t="s">
        <v>88</v>
      </c>
      <c r="E73" s="288" t="s">
        <v>61</v>
      </c>
      <c r="F73" s="229" t="s">
        <v>81</v>
      </c>
      <c r="G73" s="229" t="s">
        <v>64</v>
      </c>
      <c r="H73" s="257" t="s">
        <v>290</v>
      </c>
      <c r="I73" s="229">
        <v>20</v>
      </c>
      <c r="J73" s="246">
        <v>3</v>
      </c>
      <c r="K73" s="246">
        <v>2</v>
      </c>
      <c r="L73" s="284">
        <v>5</v>
      </c>
      <c r="M73" s="289" t="s">
        <v>218</v>
      </c>
      <c r="N73" s="111" t="s">
        <v>220</v>
      </c>
      <c r="O73" s="247" t="s">
        <v>35</v>
      </c>
      <c r="P73" s="69" t="s">
        <v>6</v>
      </c>
      <c r="Q73" s="12" t="s">
        <v>7</v>
      </c>
      <c r="R73" s="32" t="s">
        <v>46</v>
      </c>
      <c r="S73" s="376"/>
      <c r="T73" s="58"/>
    </row>
    <row r="74" spans="1:20" s="128" customFormat="1" ht="21" thickBot="1" x14ac:dyDescent="0.3">
      <c r="A74" s="264" t="s">
        <v>71</v>
      </c>
      <c r="B74" s="262" t="s">
        <v>55</v>
      </c>
      <c r="C74" s="242" t="s">
        <v>72</v>
      </c>
      <c r="D74" s="243" t="s">
        <v>73</v>
      </c>
      <c r="E74" s="294" t="s">
        <v>61</v>
      </c>
      <c r="F74" s="245" t="s">
        <v>74</v>
      </c>
      <c r="G74" s="245" t="s">
        <v>0</v>
      </c>
      <c r="H74" s="244" t="s">
        <v>285</v>
      </c>
      <c r="I74" s="245">
        <v>22</v>
      </c>
      <c r="J74" s="313">
        <v>2</v>
      </c>
      <c r="K74" s="313">
        <v>2</v>
      </c>
      <c r="L74" s="314">
        <v>4</v>
      </c>
      <c r="M74" s="295" t="s">
        <v>218</v>
      </c>
      <c r="N74" s="215" t="s">
        <v>220</v>
      </c>
      <c r="O74" s="242" t="s">
        <v>35</v>
      </c>
      <c r="P74" s="71" t="s">
        <v>6</v>
      </c>
      <c r="Q74" s="20" t="s">
        <v>7</v>
      </c>
      <c r="R74" s="34" t="s">
        <v>46</v>
      </c>
      <c r="S74" s="375"/>
      <c r="T74" s="60"/>
    </row>
    <row r="75" spans="1:20" s="128" customFormat="1" ht="20.399999999999999" x14ac:dyDescent="0.25">
      <c r="A75" s="268" t="s">
        <v>142</v>
      </c>
      <c r="B75" s="134" t="s">
        <v>55</v>
      </c>
      <c r="C75" s="233" t="s">
        <v>143</v>
      </c>
      <c r="D75" s="234" t="s">
        <v>88</v>
      </c>
      <c r="E75" s="299" t="s">
        <v>61</v>
      </c>
      <c r="F75" s="236" t="s">
        <v>74</v>
      </c>
      <c r="G75" s="236" t="s">
        <v>0</v>
      </c>
      <c r="H75" s="241" t="s">
        <v>290</v>
      </c>
      <c r="I75" s="236">
        <v>15</v>
      </c>
      <c r="J75" s="253">
        <v>3</v>
      </c>
      <c r="K75" s="253">
        <v>2</v>
      </c>
      <c r="L75" s="305">
        <v>5</v>
      </c>
      <c r="M75" s="300" t="s">
        <v>218</v>
      </c>
      <c r="N75" s="115" t="s">
        <v>220</v>
      </c>
      <c r="O75" s="233" t="s">
        <v>32</v>
      </c>
      <c r="P75" s="72" t="s">
        <v>6</v>
      </c>
      <c r="Q75" s="24" t="s">
        <v>7</v>
      </c>
      <c r="R75" s="31" t="s">
        <v>46</v>
      </c>
      <c r="S75" s="374">
        <f>SUM(L75:L77)</f>
        <v>14</v>
      </c>
      <c r="T75" s="85" t="s">
        <v>190</v>
      </c>
    </row>
    <row r="76" spans="1:20" s="128" customFormat="1" ht="20.399999999999999" x14ac:dyDescent="0.25">
      <c r="A76" s="255" t="s">
        <v>119</v>
      </c>
      <c r="B76" s="135" t="s">
        <v>55</v>
      </c>
      <c r="C76" s="247" t="s">
        <v>120</v>
      </c>
      <c r="D76" s="231" t="s">
        <v>70</v>
      </c>
      <c r="E76" s="288" t="s">
        <v>61</v>
      </c>
      <c r="F76" s="229" t="s">
        <v>81</v>
      </c>
      <c r="G76" s="229" t="s">
        <v>64</v>
      </c>
      <c r="H76" s="228" t="s">
        <v>292</v>
      </c>
      <c r="I76" s="229">
        <v>22</v>
      </c>
      <c r="J76" s="246">
        <v>3</v>
      </c>
      <c r="K76" s="246">
        <v>2</v>
      </c>
      <c r="L76" s="284">
        <v>5</v>
      </c>
      <c r="M76" s="135" t="s">
        <v>218</v>
      </c>
      <c r="N76" s="111" t="s">
        <v>220</v>
      </c>
      <c r="O76" s="247" t="s">
        <v>32</v>
      </c>
      <c r="P76" s="69" t="s">
        <v>6</v>
      </c>
      <c r="Q76" s="12" t="s">
        <v>7</v>
      </c>
      <c r="R76" s="32" t="s">
        <v>46</v>
      </c>
      <c r="S76" s="376"/>
      <c r="T76" s="58" t="s">
        <v>191</v>
      </c>
    </row>
    <row r="77" spans="1:20" s="128" customFormat="1" ht="21" thickBot="1" x14ac:dyDescent="0.3">
      <c r="A77" s="264" t="s">
        <v>57</v>
      </c>
      <c r="B77" s="262" t="s">
        <v>55</v>
      </c>
      <c r="C77" s="242" t="s">
        <v>58</v>
      </c>
      <c r="D77" s="243" t="s">
        <v>60</v>
      </c>
      <c r="E77" s="294" t="s">
        <v>61</v>
      </c>
      <c r="F77" s="245" t="s">
        <v>81</v>
      </c>
      <c r="G77" s="245" t="s">
        <v>64</v>
      </c>
      <c r="H77" s="244" t="s">
        <v>291</v>
      </c>
      <c r="I77" s="245">
        <v>20</v>
      </c>
      <c r="J77" s="245">
        <v>2</v>
      </c>
      <c r="K77" s="245">
        <v>2</v>
      </c>
      <c r="L77" s="243">
        <v>4</v>
      </c>
      <c r="M77" s="295" t="s">
        <v>218</v>
      </c>
      <c r="N77" s="215" t="s">
        <v>220</v>
      </c>
      <c r="O77" s="242" t="s">
        <v>32</v>
      </c>
      <c r="P77" s="74" t="s">
        <v>6</v>
      </c>
      <c r="Q77" s="22" t="s">
        <v>7</v>
      </c>
      <c r="R77" s="37" t="s">
        <v>46</v>
      </c>
      <c r="S77" s="375"/>
      <c r="T77" s="75"/>
    </row>
    <row r="78" spans="1:20" s="128" customFormat="1" ht="20.399999999999999" x14ac:dyDescent="0.25">
      <c r="A78" s="212" t="s">
        <v>84</v>
      </c>
      <c r="B78" s="134" t="s">
        <v>55</v>
      </c>
      <c r="C78" s="114" t="s">
        <v>209</v>
      </c>
      <c r="D78" s="234" t="s">
        <v>85</v>
      </c>
      <c r="E78" s="293" t="s">
        <v>61</v>
      </c>
      <c r="F78" s="236" t="s">
        <v>63</v>
      </c>
      <c r="G78" s="236" t="s">
        <v>0</v>
      </c>
      <c r="H78" s="241" t="s">
        <v>284</v>
      </c>
      <c r="I78" s="253">
        <v>26</v>
      </c>
      <c r="J78" s="115">
        <v>3</v>
      </c>
      <c r="K78" s="115">
        <v>2</v>
      </c>
      <c r="L78" s="116">
        <v>5</v>
      </c>
      <c r="M78" s="134" t="s">
        <v>218</v>
      </c>
      <c r="N78" s="115" t="s">
        <v>220</v>
      </c>
      <c r="O78" s="233" t="s">
        <v>39</v>
      </c>
      <c r="P78" s="72" t="s">
        <v>6</v>
      </c>
      <c r="Q78" s="24" t="s">
        <v>7</v>
      </c>
      <c r="R78" s="31" t="s">
        <v>46</v>
      </c>
      <c r="S78" s="374">
        <f>SUM(L78:L80)</f>
        <v>15</v>
      </c>
      <c r="T78" s="158"/>
    </row>
    <row r="79" spans="1:20" s="128" customFormat="1" ht="20.399999999999999" x14ac:dyDescent="0.25">
      <c r="A79" s="256" t="s">
        <v>86</v>
      </c>
      <c r="B79" s="135" t="s">
        <v>55</v>
      </c>
      <c r="C79" s="247" t="s">
        <v>87</v>
      </c>
      <c r="D79" s="231" t="s">
        <v>88</v>
      </c>
      <c r="E79" s="288" t="s">
        <v>61</v>
      </c>
      <c r="F79" s="229" t="s">
        <v>81</v>
      </c>
      <c r="G79" s="229" t="s">
        <v>64</v>
      </c>
      <c r="H79" s="257" t="s">
        <v>290</v>
      </c>
      <c r="I79" s="229">
        <v>14</v>
      </c>
      <c r="J79" s="246">
        <v>3</v>
      </c>
      <c r="K79" s="246">
        <v>2</v>
      </c>
      <c r="L79" s="284">
        <v>5</v>
      </c>
      <c r="M79" s="289" t="s">
        <v>218</v>
      </c>
      <c r="N79" s="111" t="s">
        <v>220</v>
      </c>
      <c r="O79" s="247" t="s">
        <v>39</v>
      </c>
      <c r="P79" s="68" t="s">
        <v>6</v>
      </c>
      <c r="Q79" s="14" t="s">
        <v>7</v>
      </c>
      <c r="R79" s="32" t="s">
        <v>46</v>
      </c>
      <c r="S79" s="376"/>
      <c r="T79" s="90"/>
    </row>
    <row r="80" spans="1:20" s="128" customFormat="1" ht="21" thickBot="1" x14ac:dyDescent="0.3">
      <c r="A80" s="264" t="s">
        <v>108</v>
      </c>
      <c r="B80" s="262" t="s">
        <v>55</v>
      </c>
      <c r="C80" s="242" t="s">
        <v>109</v>
      </c>
      <c r="D80" s="243" t="s">
        <v>60</v>
      </c>
      <c r="E80" s="294" t="s">
        <v>61</v>
      </c>
      <c r="F80" s="245" t="s">
        <v>81</v>
      </c>
      <c r="G80" s="245" t="s">
        <v>64</v>
      </c>
      <c r="H80" s="244" t="s">
        <v>291</v>
      </c>
      <c r="I80" s="245">
        <v>26</v>
      </c>
      <c r="J80" s="245">
        <v>3</v>
      </c>
      <c r="K80" s="245">
        <v>2</v>
      </c>
      <c r="L80" s="243">
        <v>5</v>
      </c>
      <c r="M80" s="295" t="s">
        <v>218</v>
      </c>
      <c r="N80" s="215" t="s">
        <v>220</v>
      </c>
      <c r="O80" s="242" t="s">
        <v>39</v>
      </c>
      <c r="P80" s="87" t="s">
        <v>6</v>
      </c>
      <c r="Q80" s="88" t="s">
        <v>7</v>
      </c>
      <c r="R80" s="37" t="s">
        <v>46</v>
      </c>
      <c r="S80" s="375"/>
      <c r="T80" s="60"/>
    </row>
    <row r="81" spans="1:20" s="128" customFormat="1" ht="19.2" x14ac:dyDescent="0.25">
      <c r="A81" s="212" t="s">
        <v>84</v>
      </c>
      <c r="B81" s="134" t="s">
        <v>55</v>
      </c>
      <c r="C81" s="114" t="s">
        <v>209</v>
      </c>
      <c r="D81" s="234" t="s">
        <v>85</v>
      </c>
      <c r="E81" s="293" t="s">
        <v>61</v>
      </c>
      <c r="F81" s="236" t="s">
        <v>295</v>
      </c>
      <c r="G81" s="236" t="s">
        <v>0</v>
      </c>
      <c r="H81" s="241" t="s">
        <v>251</v>
      </c>
      <c r="I81" s="253">
        <v>24</v>
      </c>
      <c r="J81" s="115">
        <v>3</v>
      </c>
      <c r="K81" s="115">
        <v>2</v>
      </c>
      <c r="L81" s="116">
        <v>5</v>
      </c>
      <c r="M81" s="134" t="s">
        <v>218</v>
      </c>
      <c r="N81" s="115" t="s">
        <v>220</v>
      </c>
      <c r="O81" s="233" t="s">
        <v>157</v>
      </c>
      <c r="P81" s="14" t="s">
        <v>6</v>
      </c>
      <c r="Q81" s="14" t="s">
        <v>7</v>
      </c>
      <c r="R81" s="35" t="s">
        <v>46</v>
      </c>
      <c r="S81" s="374">
        <f>SUM(L81:L83)</f>
        <v>15</v>
      </c>
      <c r="T81" s="100"/>
    </row>
    <row r="82" spans="1:20" s="128" customFormat="1" ht="20.399999999999999" x14ac:dyDescent="0.25">
      <c r="A82" s="255" t="s">
        <v>129</v>
      </c>
      <c r="B82" s="135" t="s">
        <v>55</v>
      </c>
      <c r="C82" s="247" t="s">
        <v>130</v>
      </c>
      <c r="D82" s="231" t="s">
        <v>70</v>
      </c>
      <c r="E82" s="288" t="s">
        <v>61</v>
      </c>
      <c r="F82" s="229" t="s">
        <v>81</v>
      </c>
      <c r="G82" s="229" t="s">
        <v>64</v>
      </c>
      <c r="H82" s="228" t="s">
        <v>292</v>
      </c>
      <c r="I82" s="229">
        <v>25</v>
      </c>
      <c r="J82" s="246">
        <v>3</v>
      </c>
      <c r="K82" s="246">
        <v>2</v>
      </c>
      <c r="L82" s="284">
        <v>5</v>
      </c>
      <c r="M82" s="135" t="s">
        <v>218</v>
      </c>
      <c r="N82" s="111" t="s">
        <v>220</v>
      </c>
      <c r="O82" s="247" t="s">
        <v>157</v>
      </c>
      <c r="P82" s="12" t="s">
        <v>6</v>
      </c>
      <c r="Q82" s="12" t="s">
        <v>7</v>
      </c>
      <c r="R82" s="32" t="s">
        <v>46</v>
      </c>
      <c r="S82" s="376"/>
      <c r="T82" s="100"/>
    </row>
    <row r="83" spans="1:20" s="128" customFormat="1" ht="13.8" thickBot="1" x14ac:dyDescent="0.3">
      <c r="A83" s="261" t="s">
        <v>108</v>
      </c>
      <c r="B83" s="262" t="s">
        <v>55</v>
      </c>
      <c r="C83" s="242" t="s">
        <v>109</v>
      </c>
      <c r="D83" s="243" t="s">
        <v>60</v>
      </c>
      <c r="E83" s="294" t="s">
        <v>61</v>
      </c>
      <c r="F83" s="245" t="s">
        <v>62</v>
      </c>
      <c r="G83" s="245" t="s">
        <v>64</v>
      </c>
      <c r="H83" s="244" t="s">
        <v>287</v>
      </c>
      <c r="I83" s="245">
        <v>29</v>
      </c>
      <c r="J83" s="245">
        <v>3</v>
      </c>
      <c r="K83" s="245">
        <v>2</v>
      </c>
      <c r="L83" s="243">
        <v>5</v>
      </c>
      <c r="M83" s="295" t="s">
        <v>218</v>
      </c>
      <c r="N83" s="215" t="s">
        <v>220</v>
      </c>
      <c r="O83" s="242" t="s">
        <v>157</v>
      </c>
      <c r="P83" s="22" t="s">
        <v>6</v>
      </c>
      <c r="Q83" s="22" t="s">
        <v>7</v>
      </c>
      <c r="R83" s="37" t="s">
        <v>46</v>
      </c>
      <c r="S83" s="375"/>
      <c r="T83" s="132"/>
    </row>
    <row r="84" spans="1:20" s="128" customFormat="1" ht="19.2" x14ac:dyDescent="0.25">
      <c r="A84" s="268" t="s">
        <v>138</v>
      </c>
      <c r="B84" s="134" t="s">
        <v>139</v>
      </c>
      <c r="C84" s="260" t="s">
        <v>195</v>
      </c>
      <c r="D84" s="234" t="s">
        <v>186</v>
      </c>
      <c r="E84" s="299" t="s">
        <v>61</v>
      </c>
      <c r="F84" s="236" t="s">
        <v>74</v>
      </c>
      <c r="G84" s="236" t="s">
        <v>0</v>
      </c>
      <c r="H84" s="258" t="s">
        <v>246</v>
      </c>
      <c r="I84" s="236">
        <v>40</v>
      </c>
      <c r="J84" s="253">
        <v>3</v>
      </c>
      <c r="K84" s="253">
        <v>0</v>
      </c>
      <c r="L84" s="305">
        <v>3</v>
      </c>
      <c r="M84" s="134" t="s">
        <v>218</v>
      </c>
      <c r="N84" s="115" t="s">
        <v>220</v>
      </c>
      <c r="O84" s="233" t="s">
        <v>171</v>
      </c>
      <c r="P84" s="24" t="s">
        <v>6</v>
      </c>
      <c r="Q84" s="24" t="s">
        <v>7</v>
      </c>
      <c r="R84" s="31" t="s">
        <v>46</v>
      </c>
      <c r="S84" s="374">
        <f>SUM(L84:L87)</f>
        <v>17</v>
      </c>
      <c r="T84" s="101"/>
    </row>
    <row r="85" spans="1:20" s="128" customFormat="1" ht="20.399999999999999" x14ac:dyDescent="0.25">
      <c r="A85" s="256" t="s">
        <v>144</v>
      </c>
      <c r="B85" s="135" t="s">
        <v>53</v>
      </c>
      <c r="C85" s="247" t="s">
        <v>145</v>
      </c>
      <c r="D85" s="231" t="s">
        <v>88</v>
      </c>
      <c r="E85" s="288" t="s">
        <v>61</v>
      </c>
      <c r="F85" s="229" t="s">
        <v>81</v>
      </c>
      <c r="G85" s="229" t="s">
        <v>64</v>
      </c>
      <c r="H85" s="257" t="s">
        <v>246</v>
      </c>
      <c r="I85" s="229">
        <v>16</v>
      </c>
      <c r="J85" s="246">
        <v>3</v>
      </c>
      <c r="K85" s="246">
        <v>2</v>
      </c>
      <c r="L85" s="284">
        <v>5</v>
      </c>
      <c r="M85" s="289" t="s">
        <v>218</v>
      </c>
      <c r="N85" s="111" t="s">
        <v>220</v>
      </c>
      <c r="O85" s="247" t="s">
        <v>171</v>
      </c>
      <c r="P85" s="12" t="s">
        <v>6</v>
      </c>
      <c r="Q85" s="12" t="s">
        <v>7</v>
      </c>
      <c r="R85" s="32" t="s">
        <v>46</v>
      </c>
      <c r="S85" s="376"/>
      <c r="T85" s="100"/>
    </row>
    <row r="86" spans="1:20" s="128" customFormat="1" ht="20.399999999999999" x14ac:dyDescent="0.25">
      <c r="A86" s="255" t="s">
        <v>71</v>
      </c>
      <c r="B86" s="135" t="s">
        <v>55</v>
      </c>
      <c r="C86" s="247" t="s">
        <v>72</v>
      </c>
      <c r="D86" s="231" t="s">
        <v>73</v>
      </c>
      <c r="E86" s="288" t="s">
        <v>61</v>
      </c>
      <c r="F86" s="229" t="s">
        <v>62</v>
      </c>
      <c r="G86" s="229" t="s">
        <v>64</v>
      </c>
      <c r="H86" s="228" t="s">
        <v>244</v>
      </c>
      <c r="I86" s="229">
        <v>21</v>
      </c>
      <c r="J86" s="285">
        <v>2</v>
      </c>
      <c r="K86" s="285">
        <v>2</v>
      </c>
      <c r="L86" s="286">
        <v>4</v>
      </c>
      <c r="M86" s="289" t="s">
        <v>218</v>
      </c>
      <c r="N86" s="111" t="s">
        <v>220</v>
      </c>
      <c r="O86" s="247" t="s">
        <v>171</v>
      </c>
      <c r="P86" s="12" t="s">
        <v>6</v>
      </c>
      <c r="Q86" s="12" t="s">
        <v>7</v>
      </c>
      <c r="R86" s="32" t="s">
        <v>46</v>
      </c>
      <c r="S86" s="376"/>
      <c r="T86" s="100"/>
    </row>
    <row r="87" spans="1:20" s="128" customFormat="1" ht="19.8" thickBot="1" x14ac:dyDescent="0.3">
      <c r="A87" s="318" t="s">
        <v>160</v>
      </c>
      <c r="B87" s="262" t="s">
        <v>153</v>
      </c>
      <c r="C87" s="319" t="s">
        <v>161</v>
      </c>
      <c r="D87" s="243" t="s">
        <v>60</v>
      </c>
      <c r="E87" s="294" t="s">
        <v>61</v>
      </c>
      <c r="F87" s="245" t="s">
        <v>81</v>
      </c>
      <c r="G87" s="245" t="s">
        <v>64</v>
      </c>
      <c r="H87" s="244" t="s">
        <v>246</v>
      </c>
      <c r="I87" s="245">
        <v>26</v>
      </c>
      <c r="J87" s="245">
        <v>3</v>
      </c>
      <c r="K87" s="245">
        <v>2</v>
      </c>
      <c r="L87" s="243">
        <v>5</v>
      </c>
      <c r="M87" s="295" t="s">
        <v>218</v>
      </c>
      <c r="N87" s="215" t="s">
        <v>220</v>
      </c>
      <c r="O87" s="242" t="s">
        <v>171</v>
      </c>
      <c r="P87" s="22" t="s">
        <v>6</v>
      </c>
      <c r="Q87" s="22" t="s">
        <v>7</v>
      </c>
      <c r="R87" s="37" t="s">
        <v>46</v>
      </c>
      <c r="S87" s="375"/>
      <c r="T87" s="132"/>
    </row>
    <row r="88" spans="1:20" s="128" customFormat="1" ht="20.399999999999999" x14ac:dyDescent="0.25">
      <c r="A88" s="259" t="s">
        <v>197</v>
      </c>
      <c r="B88" s="134" t="s">
        <v>55</v>
      </c>
      <c r="C88" s="260" t="s">
        <v>198</v>
      </c>
      <c r="D88" s="234" t="s">
        <v>78</v>
      </c>
      <c r="E88" s="310" t="s">
        <v>61</v>
      </c>
      <c r="F88" s="236" t="s">
        <v>63</v>
      </c>
      <c r="G88" s="236" t="s">
        <v>0</v>
      </c>
      <c r="H88" s="241" t="s">
        <v>249</v>
      </c>
      <c r="I88" s="236">
        <v>17</v>
      </c>
      <c r="J88" s="236">
        <v>3</v>
      </c>
      <c r="K88" s="236">
        <v>0</v>
      </c>
      <c r="L88" s="234">
        <v>3</v>
      </c>
      <c r="M88" s="300" t="s">
        <v>218</v>
      </c>
      <c r="N88" s="115" t="s">
        <v>220</v>
      </c>
      <c r="O88" s="233" t="s">
        <v>296</v>
      </c>
      <c r="P88" s="24" t="s">
        <v>6</v>
      </c>
      <c r="Q88" s="24" t="s">
        <v>210</v>
      </c>
      <c r="R88" s="31" t="s">
        <v>46</v>
      </c>
      <c r="S88" s="377">
        <f>SUM(L88:L90)+2.5</f>
        <v>10.5</v>
      </c>
      <c r="T88" s="101"/>
    </row>
    <row r="89" spans="1:20" s="128" customFormat="1" ht="20.399999999999999" x14ac:dyDescent="0.25">
      <c r="A89" s="138" t="s">
        <v>65</v>
      </c>
      <c r="B89" s="307" t="s">
        <v>55</v>
      </c>
      <c r="C89" s="110" t="s">
        <v>282</v>
      </c>
      <c r="D89" s="231" t="s">
        <v>67</v>
      </c>
      <c r="E89" s="288" t="s">
        <v>61</v>
      </c>
      <c r="F89" s="229" t="s">
        <v>62</v>
      </c>
      <c r="G89" s="229" t="s">
        <v>64</v>
      </c>
      <c r="H89" s="257" t="s">
        <v>245</v>
      </c>
      <c r="I89" s="229">
        <v>22</v>
      </c>
      <c r="J89" s="111">
        <v>3</v>
      </c>
      <c r="K89" s="111">
        <v>2</v>
      </c>
      <c r="L89" s="112">
        <v>5</v>
      </c>
      <c r="M89" s="289" t="s">
        <v>218</v>
      </c>
      <c r="N89" s="111" t="s">
        <v>220</v>
      </c>
      <c r="O89" s="247" t="s">
        <v>296</v>
      </c>
      <c r="P89" s="12" t="s">
        <v>6</v>
      </c>
      <c r="Q89" s="12" t="s">
        <v>210</v>
      </c>
      <c r="R89" s="32" t="s">
        <v>46</v>
      </c>
      <c r="S89" s="378"/>
      <c r="T89" s="100"/>
    </row>
    <row r="90" spans="1:20" s="128" customFormat="1" ht="29.4" thickBot="1" x14ac:dyDescent="0.3">
      <c r="A90" s="169" t="s">
        <v>113</v>
      </c>
      <c r="B90" s="105" t="s">
        <v>66</v>
      </c>
      <c r="C90" s="171" t="s">
        <v>114</v>
      </c>
      <c r="D90" s="243" t="s">
        <v>67</v>
      </c>
      <c r="E90" s="294" t="s">
        <v>61</v>
      </c>
      <c r="F90" s="245" t="s">
        <v>151</v>
      </c>
      <c r="G90" s="245" t="s">
        <v>0</v>
      </c>
      <c r="H90" s="320" t="s">
        <v>288</v>
      </c>
      <c r="I90" s="245">
        <v>3</v>
      </c>
      <c r="J90" s="215">
        <v>3</v>
      </c>
      <c r="K90" s="215">
        <v>2</v>
      </c>
      <c r="L90" s="216" t="s">
        <v>297</v>
      </c>
      <c r="M90" s="295" t="s">
        <v>218</v>
      </c>
      <c r="N90" s="216" t="s">
        <v>220</v>
      </c>
      <c r="O90" s="242" t="s">
        <v>296</v>
      </c>
      <c r="P90" s="22" t="s">
        <v>6</v>
      </c>
      <c r="Q90" s="22" t="s">
        <v>210</v>
      </c>
      <c r="R90" s="37" t="s">
        <v>46</v>
      </c>
      <c r="S90" s="379"/>
      <c r="T90" s="36" t="s">
        <v>334</v>
      </c>
    </row>
    <row r="91" spans="1:20" s="128" customFormat="1" ht="31.2" x14ac:dyDescent="0.25">
      <c r="A91" s="212" t="s">
        <v>298</v>
      </c>
      <c r="B91" s="134" t="s">
        <v>139</v>
      </c>
      <c r="C91" s="114" t="s">
        <v>299</v>
      </c>
      <c r="D91" s="234" t="s">
        <v>85</v>
      </c>
      <c r="E91" s="293" t="s">
        <v>61</v>
      </c>
      <c r="F91" s="236" t="s">
        <v>295</v>
      </c>
      <c r="G91" s="236" t="s">
        <v>0</v>
      </c>
      <c r="H91" s="241" t="s">
        <v>251</v>
      </c>
      <c r="I91" s="236">
        <v>25</v>
      </c>
      <c r="J91" s="115">
        <v>3</v>
      </c>
      <c r="K91" s="115">
        <v>2</v>
      </c>
      <c r="L91" s="305">
        <v>5</v>
      </c>
      <c r="M91" s="134" t="s">
        <v>218</v>
      </c>
      <c r="N91" s="115" t="s">
        <v>220</v>
      </c>
      <c r="O91" s="233" t="s">
        <v>170</v>
      </c>
      <c r="P91" s="24" t="s">
        <v>6</v>
      </c>
      <c r="Q91" s="24" t="s">
        <v>7</v>
      </c>
      <c r="R91" s="31" t="s">
        <v>46</v>
      </c>
      <c r="S91" s="374">
        <f>SUM(L91:L94)</f>
        <v>19</v>
      </c>
      <c r="T91" s="85" t="s">
        <v>156</v>
      </c>
    </row>
    <row r="92" spans="1:20" s="128" customFormat="1" x14ac:dyDescent="0.25">
      <c r="A92" s="256" t="s">
        <v>142</v>
      </c>
      <c r="B92" s="135" t="s">
        <v>55</v>
      </c>
      <c r="C92" s="247" t="s">
        <v>143</v>
      </c>
      <c r="D92" s="231" t="s">
        <v>88</v>
      </c>
      <c r="E92" s="288" t="s">
        <v>61</v>
      </c>
      <c r="F92" s="229" t="s">
        <v>81</v>
      </c>
      <c r="G92" s="229" t="s">
        <v>64</v>
      </c>
      <c r="H92" s="257" t="s">
        <v>290</v>
      </c>
      <c r="I92" s="229">
        <v>17</v>
      </c>
      <c r="J92" s="246">
        <v>3</v>
      </c>
      <c r="K92" s="246">
        <v>2</v>
      </c>
      <c r="L92" s="284">
        <v>5</v>
      </c>
      <c r="M92" s="289" t="s">
        <v>218</v>
      </c>
      <c r="N92" s="111" t="s">
        <v>220</v>
      </c>
      <c r="O92" s="247" t="s">
        <v>170</v>
      </c>
      <c r="P92" s="12" t="s">
        <v>6</v>
      </c>
      <c r="Q92" s="12" t="s">
        <v>7</v>
      </c>
      <c r="R92" s="32" t="s">
        <v>46</v>
      </c>
      <c r="S92" s="382"/>
      <c r="T92" s="94"/>
    </row>
    <row r="93" spans="1:20" s="128" customFormat="1" ht="20.399999999999999" x14ac:dyDescent="0.25">
      <c r="A93" s="255" t="s">
        <v>117</v>
      </c>
      <c r="B93" s="135" t="s">
        <v>55</v>
      </c>
      <c r="C93" s="232" t="s">
        <v>118</v>
      </c>
      <c r="D93" s="231" t="s">
        <v>95</v>
      </c>
      <c r="E93" s="288" t="s">
        <v>61</v>
      </c>
      <c r="F93" s="229" t="s">
        <v>63</v>
      </c>
      <c r="G93" s="229" t="s">
        <v>0</v>
      </c>
      <c r="H93" s="228" t="s">
        <v>283</v>
      </c>
      <c r="I93" s="229">
        <v>23</v>
      </c>
      <c r="J93" s="246">
        <v>3</v>
      </c>
      <c r="K93" s="246">
        <v>2</v>
      </c>
      <c r="L93" s="284">
        <v>5</v>
      </c>
      <c r="M93" s="135" t="s">
        <v>218</v>
      </c>
      <c r="N93" s="111" t="s">
        <v>220</v>
      </c>
      <c r="O93" s="247" t="s">
        <v>170</v>
      </c>
      <c r="P93" s="12" t="s">
        <v>6</v>
      </c>
      <c r="Q93" s="12" t="s">
        <v>7</v>
      </c>
      <c r="R93" s="32" t="s">
        <v>46</v>
      </c>
      <c r="S93" s="376"/>
      <c r="T93" s="94"/>
    </row>
    <row r="94" spans="1:20" s="128" customFormat="1" ht="13.8" thickBot="1" x14ac:dyDescent="0.3">
      <c r="A94" s="261" t="s">
        <v>57</v>
      </c>
      <c r="B94" s="262" t="s">
        <v>55</v>
      </c>
      <c r="C94" s="242" t="s">
        <v>58</v>
      </c>
      <c r="D94" s="243" t="s">
        <v>60</v>
      </c>
      <c r="E94" s="294" t="s">
        <v>61</v>
      </c>
      <c r="F94" s="245" t="s">
        <v>62</v>
      </c>
      <c r="G94" s="245" t="s">
        <v>64</v>
      </c>
      <c r="H94" s="244" t="s">
        <v>287</v>
      </c>
      <c r="I94" s="245">
        <v>23</v>
      </c>
      <c r="J94" s="245">
        <v>2</v>
      </c>
      <c r="K94" s="245">
        <v>2</v>
      </c>
      <c r="L94" s="243">
        <v>4</v>
      </c>
      <c r="M94" s="295" t="s">
        <v>218</v>
      </c>
      <c r="N94" s="215" t="s">
        <v>220</v>
      </c>
      <c r="O94" s="242" t="s">
        <v>170</v>
      </c>
      <c r="P94" s="22" t="s">
        <v>6</v>
      </c>
      <c r="Q94" s="22" t="s">
        <v>7</v>
      </c>
      <c r="R94" s="37" t="s">
        <v>46</v>
      </c>
      <c r="S94" s="375"/>
      <c r="T94" s="118"/>
    </row>
    <row r="95" spans="1:20" s="128" customFormat="1" ht="20.399999999999999" x14ac:dyDescent="0.25">
      <c r="A95" s="268" t="s">
        <v>144</v>
      </c>
      <c r="B95" s="134" t="s">
        <v>53</v>
      </c>
      <c r="C95" s="233" t="s">
        <v>145</v>
      </c>
      <c r="D95" s="234" t="s">
        <v>88</v>
      </c>
      <c r="E95" s="299" t="s">
        <v>61</v>
      </c>
      <c r="F95" s="236" t="s">
        <v>74</v>
      </c>
      <c r="G95" s="236" t="s">
        <v>0</v>
      </c>
      <c r="H95" s="241" t="s">
        <v>246</v>
      </c>
      <c r="I95" s="236">
        <v>21</v>
      </c>
      <c r="J95" s="253">
        <v>3</v>
      </c>
      <c r="K95" s="253">
        <v>2</v>
      </c>
      <c r="L95" s="305">
        <v>5</v>
      </c>
      <c r="M95" s="300" t="s">
        <v>218</v>
      </c>
      <c r="N95" s="115" t="s">
        <v>220</v>
      </c>
      <c r="O95" s="233" t="s">
        <v>158</v>
      </c>
      <c r="P95" s="24" t="s">
        <v>6</v>
      </c>
      <c r="Q95" s="24" t="s">
        <v>7</v>
      </c>
      <c r="R95" s="31" t="s">
        <v>46</v>
      </c>
      <c r="S95" s="377">
        <f>SUM(L95:L97)</f>
        <v>15</v>
      </c>
      <c r="T95" s="93"/>
    </row>
    <row r="96" spans="1:20" s="128" customFormat="1" ht="20.399999999999999" x14ac:dyDescent="0.25">
      <c r="A96" s="255" t="s">
        <v>68</v>
      </c>
      <c r="B96" s="135" t="s">
        <v>55</v>
      </c>
      <c r="C96" s="247" t="s">
        <v>69</v>
      </c>
      <c r="D96" s="231" t="s">
        <v>70</v>
      </c>
      <c r="E96" s="288" t="s">
        <v>61</v>
      </c>
      <c r="F96" s="229" t="s">
        <v>62</v>
      </c>
      <c r="G96" s="229" t="s">
        <v>64</v>
      </c>
      <c r="H96" s="228" t="s">
        <v>240</v>
      </c>
      <c r="I96" s="229">
        <v>23</v>
      </c>
      <c r="J96" s="246">
        <v>3</v>
      </c>
      <c r="K96" s="246">
        <v>2</v>
      </c>
      <c r="L96" s="284">
        <v>5</v>
      </c>
      <c r="M96" s="135" t="s">
        <v>218</v>
      </c>
      <c r="N96" s="111" t="s">
        <v>220</v>
      </c>
      <c r="O96" s="247" t="s">
        <v>158</v>
      </c>
      <c r="P96" s="12" t="s">
        <v>6</v>
      </c>
      <c r="Q96" s="12" t="s">
        <v>7</v>
      </c>
      <c r="R96" s="32" t="s">
        <v>46</v>
      </c>
      <c r="S96" s="378"/>
      <c r="T96" s="100"/>
    </row>
    <row r="97" spans="1:20" s="128" customFormat="1" ht="20.399999999999999" x14ac:dyDescent="0.25">
      <c r="A97" s="255" t="s">
        <v>127</v>
      </c>
      <c r="B97" s="135" t="s">
        <v>82</v>
      </c>
      <c r="C97" s="247" t="s">
        <v>128</v>
      </c>
      <c r="D97" s="231" t="s">
        <v>60</v>
      </c>
      <c r="E97" s="288" t="s">
        <v>61</v>
      </c>
      <c r="F97" s="229" t="s">
        <v>81</v>
      </c>
      <c r="G97" s="229" t="s">
        <v>64</v>
      </c>
      <c r="H97" s="228" t="s">
        <v>291</v>
      </c>
      <c r="I97" s="229">
        <v>19</v>
      </c>
      <c r="J97" s="229">
        <v>3</v>
      </c>
      <c r="K97" s="229">
        <v>2</v>
      </c>
      <c r="L97" s="231">
        <v>5</v>
      </c>
      <c r="M97" s="289" t="s">
        <v>218</v>
      </c>
      <c r="N97" s="111" t="s">
        <v>220</v>
      </c>
      <c r="O97" s="247" t="s">
        <v>158</v>
      </c>
      <c r="P97" s="12" t="s">
        <v>6</v>
      </c>
      <c r="Q97" s="12" t="s">
        <v>7</v>
      </c>
      <c r="R97" s="32" t="s">
        <v>46</v>
      </c>
      <c r="S97" s="378"/>
      <c r="T97" s="100"/>
    </row>
    <row r="98" spans="1:20" s="128" customFormat="1" ht="33.6" thickBot="1" x14ac:dyDescent="0.2">
      <c r="A98" s="261" t="s">
        <v>127</v>
      </c>
      <c r="B98" s="262" t="s">
        <v>82</v>
      </c>
      <c r="C98" s="242" t="s">
        <v>128</v>
      </c>
      <c r="D98" s="243" t="s">
        <v>60</v>
      </c>
      <c r="E98" s="294" t="s">
        <v>61</v>
      </c>
      <c r="F98" s="245" t="s">
        <v>63</v>
      </c>
      <c r="G98" s="245" t="s">
        <v>0</v>
      </c>
      <c r="H98" s="244" t="s">
        <v>287</v>
      </c>
      <c r="I98" s="245">
        <v>13</v>
      </c>
      <c r="J98" s="245">
        <v>3</v>
      </c>
      <c r="K98" s="245">
        <v>2</v>
      </c>
      <c r="L98" s="243">
        <v>5</v>
      </c>
      <c r="M98" s="295" t="s">
        <v>218</v>
      </c>
      <c r="N98" s="215"/>
      <c r="O98" s="242" t="s">
        <v>158</v>
      </c>
      <c r="P98" s="22" t="s">
        <v>6</v>
      </c>
      <c r="Q98" s="22" t="s">
        <v>7</v>
      </c>
      <c r="R98" s="37" t="s">
        <v>46</v>
      </c>
      <c r="S98" s="379"/>
      <c r="T98" s="358" t="s">
        <v>306</v>
      </c>
    </row>
    <row r="99" spans="1:20" s="128" customFormat="1" ht="20.399999999999999" x14ac:dyDescent="0.25">
      <c r="A99" s="259" t="s">
        <v>199</v>
      </c>
      <c r="B99" s="134" t="s">
        <v>139</v>
      </c>
      <c r="C99" s="321" t="s">
        <v>200</v>
      </c>
      <c r="D99" s="234" t="s">
        <v>186</v>
      </c>
      <c r="E99" s="299" t="s">
        <v>61</v>
      </c>
      <c r="F99" s="236" t="s">
        <v>63</v>
      </c>
      <c r="G99" s="236" t="s">
        <v>0</v>
      </c>
      <c r="H99" s="241" t="s">
        <v>242</v>
      </c>
      <c r="I99" s="236">
        <v>37</v>
      </c>
      <c r="J99" s="253">
        <v>2</v>
      </c>
      <c r="K99" s="253">
        <v>2</v>
      </c>
      <c r="L99" s="305">
        <v>4</v>
      </c>
      <c r="M99" s="134" t="s">
        <v>218</v>
      </c>
      <c r="N99" s="115" t="s">
        <v>220</v>
      </c>
      <c r="O99" s="233" t="s">
        <v>159</v>
      </c>
      <c r="P99" s="24" t="s">
        <v>6</v>
      </c>
      <c r="Q99" s="24" t="s">
        <v>7</v>
      </c>
      <c r="R99" s="31" t="s">
        <v>46</v>
      </c>
      <c r="S99" s="374">
        <f>SUM(L99:L102)</f>
        <v>15</v>
      </c>
      <c r="T99" s="117"/>
    </row>
    <row r="100" spans="1:20" s="128" customFormat="1" ht="20.399999999999999" x14ac:dyDescent="0.25">
      <c r="A100" s="255" t="s">
        <v>197</v>
      </c>
      <c r="B100" s="135" t="s">
        <v>55</v>
      </c>
      <c r="C100" s="254" t="s">
        <v>198</v>
      </c>
      <c r="D100" s="231" t="s">
        <v>78</v>
      </c>
      <c r="E100" s="309" t="s">
        <v>61</v>
      </c>
      <c r="F100" s="229" t="s">
        <v>62</v>
      </c>
      <c r="G100" s="229" t="s">
        <v>64</v>
      </c>
      <c r="H100" s="257" t="s">
        <v>249</v>
      </c>
      <c r="I100" s="229">
        <v>24</v>
      </c>
      <c r="J100" s="229">
        <v>3</v>
      </c>
      <c r="K100" s="229">
        <v>0</v>
      </c>
      <c r="L100" s="231">
        <v>3</v>
      </c>
      <c r="M100" s="289" t="s">
        <v>218</v>
      </c>
      <c r="N100" s="111" t="s">
        <v>220</v>
      </c>
      <c r="O100" s="247" t="s">
        <v>159</v>
      </c>
      <c r="P100" s="12" t="s">
        <v>6</v>
      </c>
      <c r="Q100" s="12" t="s">
        <v>7</v>
      </c>
      <c r="R100" s="32" t="s">
        <v>46</v>
      </c>
      <c r="S100" s="376"/>
      <c r="T100" s="94"/>
    </row>
    <row r="101" spans="1:20" s="128" customFormat="1" ht="20.399999999999999" x14ac:dyDescent="0.25">
      <c r="A101" s="138" t="s">
        <v>113</v>
      </c>
      <c r="B101" s="135" t="s">
        <v>55</v>
      </c>
      <c r="C101" s="110" t="s">
        <v>208</v>
      </c>
      <c r="D101" s="231" t="s">
        <v>85</v>
      </c>
      <c r="E101" s="287" t="s">
        <v>61</v>
      </c>
      <c r="F101" s="229" t="s">
        <v>62</v>
      </c>
      <c r="G101" s="229" t="s">
        <v>64</v>
      </c>
      <c r="H101" s="257" t="s">
        <v>284</v>
      </c>
      <c r="I101" s="246">
        <v>36</v>
      </c>
      <c r="J101" s="111">
        <v>2</v>
      </c>
      <c r="K101" s="111">
        <v>2</v>
      </c>
      <c r="L101" s="112">
        <v>4</v>
      </c>
      <c r="M101" s="135" t="s">
        <v>218</v>
      </c>
      <c r="N101" s="111" t="s">
        <v>220</v>
      </c>
      <c r="O101" s="247" t="s">
        <v>159</v>
      </c>
      <c r="P101" s="12" t="s">
        <v>6</v>
      </c>
      <c r="Q101" s="12" t="s">
        <v>7</v>
      </c>
      <c r="R101" s="32" t="s">
        <v>46</v>
      </c>
      <c r="S101" s="376"/>
      <c r="T101" s="94"/>
    </row>
    <row r="102" spans="1:20" s="128" customFormat="1" ht="21" thickBot="1" x14ac:dyDescent="0.3">
      <c r="A102" s="322" t="s">
        <v>133</v>
      </c>
      <c r="B102" s="323" t="s">
        <v>55</v>
      </c>
      <c r="C102" s="171" t="s">
        <v>279</v>
      </c>
      <c r="D102" s="243" t="s">
        <v>67</v>
      </c>
      <c r="E102" s="294" t="s">
        <v>61</v>
      </c>
      <c r="F102" s="245" t="s">
        <v>81</v>
      </c>
      <c r="G102" s="245" t="s">
        <v>64</v>
      </c>
      <c r="H102" s="320" t="s">
        <v>248</v>
      </c>
      <c r="I102" s="245">
        <v>23</v>
      </c>
      <c r="J102" s="215">
        <v>2</v>
      </c>
      <c r="K102" s="215">
        <v>2</v>
      </c>
      <c r="L102" s="216">
        <v>4</v>
      </c>
      <c r="M102" s="295" t="s">
        <v>218</v>
      </c>
      <c r="N102" s="215" t="s">
        <v>220</v>
      </c>
      <c r="O102" s="242" t="s">
        <v>159</v>
      </c>
      <c r="P102" s="22" t="s">
        <v>6</v>
      </c>
      <c r="Q102" s="22" t="s">
        <v>7</v>
      </c>
      <c r="R102" s="37" t="s">
        <v>46</v>
      </c>
      <c r="S102" s="375"/>
      <c r="T102" s="118"/>
    </row>
    <row r="103" spans="1:20" s="128" customFormat="1" ht="20.399999999999999" x14ac:dyDescent="0.25">
      <c r="A103" s="259" t="s">
        <v>199</v>
      </c>
      <c r="B103" s="134" t="s">
        <v>139</v>
      </c>
      <c r="C103" s="260" t="s">
        <v>200</v>
      </c>
      <c r="D103" s="234" t="s">
        <v>186</v>
      </c>
      <c r="E103" s="299" t="s">
        <v>61</v>
      </c>
      <c r="F103" s="236" t="s">
        <v>62</v>
      </c>
      <c r="G103" s="236" t="s">
        <v>196</v>
      </c>
      <c r="H103" s="241" t="s">
        <v>242</v>
      </c>
      <c r="I103" s="236">
        <v>37</v>
      </c>
      <c r="J103" s="253">
        <v>2</v>
      </c>
      <c r="K103" s="253">
        <v>2</v>
      </c>
      <c r="L103" s="305">
        <v>4</v>
      </c>
      <c r="M103" s="134" t="s">
        <v>218</v>
      </c>
      <c r="N103" s="115" t="s">
        <v>220</v>
      </c>
      <c r="O103" s="233" t="s">
        <v>300</v>
      </c>
      <c r="P103" s="144" t="s">
        <v>6</v>
      </c>
      <c r="Q103" s="144" t="s">
        <v>7</v>
      </c>
      <c r="R103" s="145" t="s">
        <v>46</v>
      </c>
      <c r="S103" s="374">
        <f>SUM(L103:L106)</f>
        <v>18</v>
      </c>
      <c r="T103" s="117"/>
    </row>
    <row r="104" spans="1:20" s="128" customFormat="1" ht="20.399999999999999" x14ac:dyDescent="0.25">
      <c r="A104" s="138" t="s">
        <v>301</v>
      </c>
      <c r="B104" s="135" t="s">
        <v>139</v>
      </c>
      <c r="C104" s="110" t="s">
        <v>302</v>
      </c>
      <c r="D104" s="231" t="s">
        <v>85</v>
      </c>
      <c r="E104" s="287" t="s">
        <v>61</v>
      </c>
      <c r="F104" s="229" t="s">
        <v>295</v>
      </c>
      <c r="G104" s="229" t="s">
        <v>0</v>
      </c>
      <c r="H104" s="257" t="s">
        <v>251</v>
      </c>
      <c r="I104" s="246">
        <v>24</v>
      </c>
      <c r="J104" s="111">
        <v>2</v>
      </c>
      <c r="K104" s="111">
        <v>2</v>
      </c>
      <c r="L104" s="112">
        <v>4</v>
      </c>
      <c r="M104" s="135" t="s">
        <v>218</v>
      </c>
      <c r="N104" s="111" t="s">
        <v>220</v>
      </c>
      <c r="O104" s="247" t="s">
        <v>300</v>
      </c>
      <c r="P104" s="12" t="s">
        <v>6</v>
      </c>
      <c r="Q104" s="12" t="s">
        <v>7</v>
      </c>
      <c r="R104" s="32" t="s">
        <v>46</v>
      </c>
      <c r="S104" s="382"/>
      <c r="T104" s="178"/>
    </row>
    <row r="105" spans="1:20" s="128" customFormat="1" ht="30.6" x14ac:dyDescent="0.25">
      <c r="A105" s="256" t="s">
        <v>133</v>
      </c>
      <c r="B105" s="135" t="s">
        <v>55</v>
      </c>
      <c r="C105" s="247" t="s">
        <v>134</v>
      </c>
      <c r="D105" s="231" t="s">
        <v>88</v>
      </c>
      <c r="E105" s="288" t="s">
        <v>61</v>
      </c>
      <c r="F105" s="229" t="s">
        <v>74</v>
      </c>
      <c r="G105" s="229" t="s">
        <v>0</v>
      </c>
      <c r="H105" s="257" t="s">
        <v>290</v>
      </c>
      <c r="I105" s="229">
        <v>26</v>
      </c>
      <c r="J105" s="246">
        <v>3</v>
      </c>
      <c r="K105" s="246">
        <v>2</v>
      </c>
      <c r="L105" s="284">
        <v>5</v>
      </c>
      <c r="M105" s="289" t="s">
        <v>218</v>
      </c>
      <c r="N105" s="111" t="s">
        <v>220</v>
      </c>
      <c r="O105" s="247" t="s">
        <v>300</v>
      </c>
      <c r="P105" s="12" t="s">
        <v>6</v>
      </c>
      <c r="Q105" s="12" t="s">
        <v>7</v>
      </c>
      <c r="R105" s="32" t="s">
        <v>46</v>
      </c>
      <c r="S105" s="382"/>
      <c r="T105" s="178"/>
    </row>
    <row r="106" spans="1:20" s="128" customFormat="1" ht="21" thickBot="1" x14ac:dyDescent="0.3">
      <c r="A106" s="261" t="s">
        <v>138</v>
      </c>
      <c r="B106" s="262" t="s">
        <v>139</v>
      </c>
      <c r="C106" s="301" t="s">
        <v>140</v>
      </c>
      <c r="D106" s="243" t="s">
        <v>95</v>
      </c>
      <c r="E106" s="294" t="s">
        <v>61</v>
      </c>
      <c r="F106" s="245" t="s">
        <v>81</v>
      </c>
      <c r="G106" s="245" t="s">
        <v>64</v>
      </c>
      <c r="H106" s="244" t="s">
        <v>293</v>
      </c>
      <c r="I106" s="245">
        <v>17</v>
      </c>
      <c r="J106" s="173">
        <v>3</v>
      </c>
      <c r="K106" s="173">
        <v>2</v>
      </c>
      <c r="L106" s="172">
        <v>5</v>
      </c>
      <c r="M106" s="262" t="s">
        <v>218</v>
      </c>
      <c r="N106" s="215" t="s">
        <v>220</v>
      </c>
      <c r="O106" s="242" t="s">
        <v>300</v>
      </c>
      <c r="P106" s="12" t="s">
        <v>6</v>
      </c>
      <c r="Q106" s="12" t="s">
        <v>7</v>
      </c>
      <c r="R106" s="32" t="s">
        <v>46</v>
      </c>
      <c r="S106" s="376"/>
      <c r="T106" s="94"/>
    </row>
    <row r="107" spans="1:20" s="128" customFormat="1" ht="20.399999999999999" x14ac:dyDescent="0.25">
      <c r="A107" s="259" t="s">
        <v>187</v>
      </c>
      <c r="B107" s="134" t="s">
        <v>55</v>
      </c>
      <c r="C107" s="260" t="s">
        <v>185</v>
      </c>
      <c r="D107" s="234" t="s">
        <v>186</v>
      </c>
      <c r="E107" s="299" t="s">
        <v>61</v>
      </c>
      <c r="F107" s="236" t="s">
        <v>74</v>
      </c>
      <c r="G107" s="236" t="s">
        <v>0</v>
      </c>
      <c r="H107" s="241" t="s">
        <v>293</v>
      </c>
      <c r="I107" s="236">
        <v>33</v>
      </c>
      <c r="J107" s="253">
        <v>3</v>
      </c>
      <c r="K107" s="253">
        <v>2</v>
      </c>
      <c r="L107" s="305">
        <v>5</v>
      </c>
      <c r="M107" s="134" t="s">
        <v>218</v>
      </c>
      <c r="N107" s="115" t="s">
        <v>220</v>
      </c>
      <c r="O107" s="233" t="s">
        <v>303</v>
      </c>
      <c r="P107" s="24" t="s">
        <v>6</v>
      </c>
      <c r="Q107" s="24" t="s">
        <v>7</v>
      </c>
      <c r="R107" s="31" t="s">
        <v>46</v>
      </c>
      <c r="S107" s="380">
        <f>SUM(L107:L109)</f>
        <v>15</v>
      </c>
      <c r="T107" s="101"/>
    </row>
    <row r="108" spans="1:20" s="128" customFormat="1" ht="20.399999999999999" x14ac:dyDescent="0.25">
      <c r="A108" s="256" t="s">
        <v>138</v>
      </c>
      <c r="B108" s="135" t="s">
        <v>139</v>
      </c>
      <c r="C108" s="232" t="s">
        <v>140</v>
      </c>
      <c r="D108" s="231" t="s">
        <v>95</v>
      </c>
      <c r="E108" s="288" t="s">
        <v>61</v>
      </c>
      <c r="F108" s="229" t="s">
        <v>74</v>
      </c>
      <c r="G108" s="229" t="s">
        <v>0</v>
      </c>
      <c r="H108" s="228" t="s">
        <v>294</v>
      </c>
      <c r="I108" s="229">
        <v>23</v>
      </c>
      <c r="J108" s="246">
        <v>3</v>
      </c>
      <c r="K108" s="246">
        <v>2</v>
      </c>
      <c r="L108" s="284">
        <v>5</v>
      </c>
      <c r="M108" s="135" t="s">
        <v>218</v>
      </c>
      <c r="N108" s="111" t="s">
        <v>220</v>
      </c>
      <c r="O108" s="247" t="s">
        <v>303</v>
      </c>
      <c r="P108" s="14" t="s">
        <v>6</v>
      </c>
      <c r="Q108" s="12" t="s">
        <v>7</v>
      </c>
      <c r="R108" s="32" t="s">
        <v>46</v>
      </c>
      <c r="S108" s="381"/>
      <c r="T108" s="100"/>
    </row>
    <row r="109" spans="1:20" s="128" customFormat="1" ht="21" thickBot="1" x14ac:dyDescent="0.3">
      <c r="A109" s="264" t="s">
        <v>135</v>
      </c>
      <c r="B109" s="262" t="s">
        <v>82</v>
      </c>
      <c r="C109" s="242" t="s">
        <v>136</v>
      </c>
      <c r="D109" s="243" t="s">
        <v>70</v>
      </c>
      <c r="E109" s="294" t="s">
        <v>61</v>
      </c>
      <c r="F109" s="245" t="s">
        <v>81</v>
      </c>
      <c r="G109" s="245" t="s">
        <v>64</v>
      </c>
      <c r="H109" s="244" t="s">
        <v>292</v>
      </c>
      <c r="I109" s="245">
        <v>25</v>
      </c>
      <c r="J109" s="173">
        <v>3</v>
      </c>
      <c r="K109" s="173">
        <v>2</v>
      </c>
      <c r="L109" s="172">
        <v>5</v>
      </c>
      <c r="M109" s="295" t="s">
        <v>218</v>
      </c>
      <c r="N109" s="215" t="s">
        <v>220</v>
      </c>
      <c r="O109" s="242" t="s">
        <v>303</v>
      </c>
      <c r="P109" s="22" t="s">
        <v>6</v>
      </c>
      <c r="Q109" s="22" t="s">
        <v>7</v>
      </c>
      <c r="R109" s="37" t="s">
        <v>46</v>
      </c>
      <c r="S109" s="383"/>
      <c r="T109" s="132"/>
    </row>
    <row r="110" spans="1:20" s="128" customFormat="1" ht="20.399999999999999" x14ac:dyDescent="0.25">
      <c r="A110" s="259" t="s">
        <v>187</v>
      </c>
      <c r="B110" s="134" t="s">
        <v>55</v>
      </c>
      <c r="C110" s="260" t="s">
        <v>185</v>
      </c>
      <c r="D110" s="234" t="s">
        <v>186</v>
      </c>
      <c r="E110" s="299" t="s">
        <v>61</v>
      </c>
      <c r="F110" s="236" t="s">
        <v>63</v>
      </c>
      <c r="G110" s="236" t="s">
        <v>0</v>
      </c>
      <c r="H110" s="241" t="s">
        <v>242</v>
      </c>
      <c r="I110" s="236">
        <v>36</v>
      </c>
      <c r="J110" s="253">
        <v>3</v>
      </c>
      <c r="K110" s="253">
        <v>2</v>
      </c>
      <c r="L110" s="305">
        <v>5</v>
      </c>
      <c r="M110" s="134" t="s">
        <v>218</v>
      </c>
      <c r="N110" s="115" t="s">
        <v>220</v>
      </c>
      <c r="O110" s="233" t="s">
        <v>172</v>
      </c>
      <c r="P110" s="24" t="s">
        <v>6</v>
      </c>
      <c r="Q110" s="24" t="s">
        <v>7</v>
      </c>
      <c r="R110" s="31" t="s">
        <v>46</v>
      </c>
      <c r="S110" s="380">
        <f>SUM(L110:L112)</f>
        <v>15</v>
      </c>
      <c r="T110" s="101"/>
    </row>
    <row r="111" spans="1:20" s="128" customFormat="1" ht="20.399999999999999" x14ac:dyDescent="0.25">
      <c r="A111" s="255" t="s">
        <v>77</v>
      </c>
      <c r="B111" s="135" t="s">
        <v>55</v>
      </c>
      <c r="C111" s="254" t="s">
        <v>201</v>
      </c>
      <c r="D111" s="231" t="s">
        <v>78</v>
      </c>
      <c r="E111" s="309" t="s">
        <v>61</v>
      </c>
      <c r="F111" s="229" t="s">
        <v>81</v>
      </c>
      <c r="G111" s="229" t="s">
        <v>64</v>
      </c>
      <c r="H111" s="257" t="s">
        <v>243</v>
      </c>
      <c r="I111" s="229">
        <v>24</v>
      </c>
      <c r="J111" s="229">
        <v>3</v>
      </c>
      <c r="K111" s="229">
        <v>2</v>
      </c>
      <c r="L111" s="231">
        <v>5</v>
      </c>
      <c r="M111" s="289" t="s">
        <v>218</v>
      </c>
      <c r="N111" s="111" t="s">
        <v>220</v>
      </c>
      <c r="O111" s="247" t="s">
        <v>172</v>
      </c>
      <c r="P111" s="12" t="s">
        <v>6</v>
      </c>
      <c r="Q111" s="12" t="s">
        <v>7</v>
      </c>
      <c r="R111" s="32" t="s">
        <v>46</v>
      </c>
      <c r="S111" s="381"/>
      <c r="T111" s="100"/>
    </row>
    <row r="112" spans="1:20" s="128" customFormat="1" ht="21" thickBot="1" x14ac:dyDescent="0.3">
      <c r="A112" s="264" t="s">
        <v>119</v>
      </c>
      <c r="B112" s="262" t="s">
        <v>55</v>
      </c>
      <c r="C112" s="242" t="s">
        <v>120</v>
      </c>
      <c r="D112" s="243" t="s">
        <v>70</v>
      </c>
      <c r="E112" s="294" t="s">
        <v>61</v>
      </c>
      <c r="F112" s="245" t="s">
        <v>62</v>
      </c>
      <c r="G112" s="245" t="s">
        <v>64</v>
      </c>
      <c r="H112" s="244" t="s">
        <v>240</v>
      </c>
      <c r="I112" s="245">
        <v>22</v>
      </c>
      <c r="J112" s="173">
        <v>3</v>
      </c>
      <c r="K112" s="173">
        <v>2</v>
      </c>
      <c r="L112" s="172">
        <v>5</v>
      </c>
      <c r="M112" s="295" t="s">
        <v>218</v>
      </c>
      <c r="N112" s="215" t="s">
        <v>220</v>
      </c>
      <c r="O112" s="242" t="s">
        <v>172</v>
      </c>
      <c r="P112" s="22" t="s">
        <v>6</v>
      </c>
      <c r="Q112" s="22" t="s">
        <v>7</v>
      </c>
      <c r="R112" s="37" t="s">
        <v>46</v>
      </c>
      <c r="S112" s="381"/>
      <c r="T112" s="132"/>
    </row>
    <row r="113" spans="1:20" s="128" customFormat="1" ht="20.399999999999999" x14ac:dyDescent="0.25">
      <c r="A113" s="255" t="s">
        <v>192</v>
      </c>
      <c r="B113" s="135" t="s">
        <v>55</v>
      </c>
      <c r="C113" s="254" t="s">
        <v>193</v>
      </c>
      <c r="D113" s="231" t="s">
        <v>78</v>
      </c>
      <c r="E113" s="309" t="s">
        <v>61</v>
      </c>
      <c r="F113" s="229" t="s">
        <v>63</v>
      </c>
      <c r="G113" s="229" t="s">
        <v>0</v>
      </c>
      <c r="H113" s="257" t="s">
        <v>249</v>
      </c>
      <c r="I113" s="229">
        <v>25</v>
      </c>
      <c r="J113" s="229">
        <v>3</v>
      </c>
      <c r="K113" s="229">
        <v>2</v>
      </c>
      <c r="L113" s="231">
        <v>5</v>
      </c>
      <c r="M113" s="289" t="s">
        <v>218</v>
      </c>
      <c r="N113" s="111" t="s">
        <v>220</v>
      </c>
      <c r="O113" s="247" t="s">
        <v>173</v>
      </c>
      <c r="P113" s="24" t="s">
        <v>6</v>
      </c>
      <c r="Q113" s="24" t="s">
        <v>7</v>
      </c>
      <c r="R113" s="31" t="s">
        <v>46</v>
      </c>
      <c r="S113" s="377">
        <f>SUM(L113:L115)</f>
        <v>15</v>
      </c>
      <c r="T113" s="101"/>
    </row>
    <row r="114" spans="1:20" s="128" customFormat="1" ht="19.2" x14ac:dyDescent="0.25">
      <c r="A114" s="138" t="s">
        <v>204</v>
      </c>
      <c r="B114" s="135" t="s">
        <v>55</v>
      </c>
      <c r="C114" s="110" t="s">
        <v>205</v>
      </c>
      <c r="D114" s="231" t="s">
        <v>85</v>
      </c>
      <c r="E114" s="287" t="s">
        <v>61</v>
      </c>
      <c r="F114" s="229" t="s">
        <v>63</v>
      </c>
      <c r="G114" s="229" t="s">
        <v>0</v>
      </c>
      <c r="H114" s="235" t="s">
        <v>284</v>
      </c>
      <c r="I114" s="246">
        <v>24</v>
      </c>
      <c r="J114" s="111">
        <v>3</v>
      </c>
      <c r="K114" s="111">
        <v>2</v>
      </c>
      <c r="L114" s="112">
        <v>5</v>
      </c>
      <c r="M114" s="135" t="s">
        <v>218</v>
      </c>
      <c r="N114" s="111" t="s">
        <v>220</v>
      </c>
      <c r="O114" s="247" t="s">
        <v>173</v>
      </c>
      <c r="P114" s="12" t="s">
        <v>6</v>
      </c>
      <c r="Q114" s="12" t="s">
        <v>7</v>
      </c>
      <c r="R114" s="32" t="s">
        <v>46</v>
      </c>
      <c r="S114" s="378"/>
      <c r="T114" s="100"/>
    </row>
    <row r="115" spans="1:20" s="128" customFormat="1" ht="31.2" thickBot="1" x14ac:dyDescent="0.3">
      <c r="A115" s="324" t="s">
        <v>152</v>
      </c>
      <c r="B115" s="180" t="s">
        <v>153</v>
      </c>
      <c r="C115" s="270" t="s">
        <v>154</v>
      </c>
      <c r="D115" s="266" t="s">
        <v>73</v>
      </c>
      <c r="E115" s="303" t="s">
        <v>61</v>
      </c>
      <c r="F115" s="230" t="s">
        <v>62</v>
      </c>
      <c r="G115" s="230" t="s">
        <v>64</v>
      </c>
      <c r="H115" s="237" t="s">
        <v>247</v>
      </c>
      <c r="I115" s="230">
        <v>17</v>
      </c>
      <c r="J115" s="291">
        <v>3</v>
      </c>
      <c r="K115" s="291">
        <v>2</v>
      </c>
      <c r="L115" s="292">
        <v>5</v>
      </c>
      <c r="M115" s="311" t="s">
        <v>218</v>
      </c>
      <c r="N115" s="150" t="s">
        <v>220</v>
      </c>
      <c r="O115" s="270" t="s">
        <v>173</v>
      </c>
      <c r="P115" s="22" t="s">
        <v>6</v>
      </c>
      <c r="Q115" s="22" t="s">
        <v>7</v>
      </c>
      <c r="R115" s="37" t="s">
        <v>46</v>
      </c>
      <c r="S115" s="378"/>
      <c r="T115" s="136"/>
    </row>
    <row r="116" spans="1:20" s="128" customFormat="1" ht="20.399999999999999" x14ac:dyDescent="0.25">
      <c r="A116" s="115" t="s">
        <v>192</v>
      </c>
      <c r="B116" s="134" t="s">
        <v>55</v>
      </c>
      <c r="C116" s="260" t="s">
        <v>193</v>
      </c>
      <c r="D116" s="234" t="s">
        <v>78</v>
      </c>
      <c r="E116" s="310" t="s">
        <v>61</v>
      </c>
      <c r="F116" s="236" t="s">
        <v>74</v>
      </c>
      <c r="G116" s="236" t="s">
        <v>0</v>
      </c>
      <c r="H116" s="241" t="s">
        <v>243</v>
      </c>
      <c r="I116" s="236">
        <v>22</v>
      </c>
      <c r="J116" s="236">
        <v>3</v>
      </c>
      <c r="K116" s="236">
        <v>2</v>
      </c>
      <c r="L116" s="234">
        <v>5</v>
      </c>
      <c r="M116" s="300" t="s">
        <v>218</v>
      </c>
      <c r="N116" s="115" t="s">
        <v>220</v>
      </c>
      <c r="O116" s="233" t="s">
        <v>304</v>
      </c>
      <c r="P116" s="14" t="s">
        <v>6</v>
      </c>
      <c r="Q116" s="14" t="s">
        <v>7</v>
      </c>
      <c r="R116" s="35" t="s">
        <v>46</v>
      </c>
      <c r="S116" s="377">
        <f>SUM(L116:L118)</f>
        <v>15</v>
      </c>
      <c r="T116" s="101"/>
    </row>
    <row r="117" spans="1:20" s="128" customFormat="1" ht="20.399999999999999" x14ac:dyDescent="0.25">
      <c r="A117" s="199" t="s">
        <v>84</v>
      </c>
      <c r="B117" s="135" t="s">
        <v>55</v>
      </c>
      <c r="C117" s="110" t="s">
        <v>209</v>
      </c>
      <c r="D117" s="231" t="s">
        <v>85</v>
      </c>
      <c r="E117" s="287" t="s">
        <v>61</v>
      </c>
      <c r="F117" s="229" t="s">
        <v>81</v>
      </c>
      <c r="G117" s="229" t="s">
        <v>64</v>
      </c>
      <c r="H117" s="235" t="s">
        <v>286</v>
      </c>
      <c r="I117" s="246">
        <v>38</v>
      </c>
      <c r="J117" s="111">
        <v>3</v>
      </c>
      <c r="K117" s="111">
        <v>2</v>
      </c>
      <c r="L117" s="112">
        <v>5</v>
      </c>
      <c r="M117" s="135" t="s">
        <v>218</v>
      </c>
      <c r="N117" s="111" t="s">
        <v>220</v>
      </c>
      <c r="O117" s="247" t="s">
        <v>304</v>
      </c>
      <c r="P117" s="12" t="s">
        <v>6</v>
      </c>
      <c r="Q117" s="12" t="s">
        <v>7</v>
      </c>
      <c r="R117" s="32" t="s">
        <v>46</v>
      </c>
      <c r="S117" s="378"/>
      <c r="T117" s="100"/>
    </row>
    <row r="118" spans="1:20" s="128" customFormat="1" ht="21" thickBot="1" x14ac:dyDescent="0.3">
      <c r="A118" s="325" t="s">
        <v>280</v>
      </c>
      <c r="B118" s="323" t="s">
        <v>55</v>
      </c>
      <c r="C118" s="171" t="s">
        <v>76</v>
      </c>
      <c r="D118" s="243" t="s">
        <v>67</v>
      </c>
      <c r="E118" s="294" t="s">
        <v>61</v>
      </c>
      <c r="F118" s="245" t="s">
        <v>81</v>
      </c>
      <c r="G118" s="245" t="s">
        <v>64</v>
      </c>
      <c r="H118" s="320" t="s">
        <v>248</v>
      </c>
      <c r="I118" s="245">
        <v>23</v>
      </c>
      <c r="J118" s="215">
        <v>3</v>
      </c>
      <c r="K118" s="215">
        <v>2</v>
      </c>
      <c r="L118" s="216">
        <v>5</v>
      </c>
      <c r="M118" s="295" t="s">
        <v>218</v>
      </c>
      <c r="N118" s="215" t="s">
        <v>220</v>
      </c>
      <c r="O118" s="242" t="s">
        <v>304</v>
      </c>
      <c r="P118" s="22" t="s">
        <v>6</v>
      </c>
      <c r="Q118" s="22" t="s">
        <v>7</v>
      </c>
      <c r="R118" s="37" t="s">
        <v>46</v>
      </c>
      <c r="S118" s="379"/>
      <c r="T118" s="132"/>
    </row>
    <row r="119" spans="1:20" s="128" customFormat="1" ht="20.399999999999999" x14ac:dyDescent="0.25">
      <c r="A119" s="256" t="s">
        <v>86</v>
      </c>
      <c r="B119" s="135" t="s">
        <v>55</v>
      </c>
      <c r="C119" s="247" t="s">
        <v>87</v>
      </c>
      <c r="D119" s="231" t="s">
        <v>88</v>
      </c>
      <c r="E119" s="288" t="s">
        <v>61</v>
      </c>
      <c r="F119" s="229" t="s">
        <v>74</v>
      </c>
      <c r="G119" s="229" t="s">
        <v>0</v>
      </c>
      <c r="H119" s="235" t="s">
        <v>290</v>
      </c>
      <c r="I119" s="229">
        <v>19</v>
      </c>
      <c r="J119" s="246">
        <v>3</v>
      </c>
      <c r="K119" s="246">
        <v>2</v>
      </c>
      <c r="L119" s="284">
        <v>5</v>
      </c>
      <c r="M119" s="289" t="s">
        <v>218</v>
      </c>
      <c r="N119" s="111" t="s">
        <v>220</v>
      </c>
      <c r="O119" s="247" t="s">
        <v>174</v>
      </c>
      <c r="P119" s="24" t="s">
        <v>6</v>
      </c>
      <c r="Q119" s="24" t="s">
        <v>7</v>
      </c>
      <c r="R119" s="31" t="s">
        <v>46</v>
      </c>
      <c r="S119" s="380">
        <f>SUM(L119:L121)</f>
        <v>15</v>
      </c>
      <c r="T119" s="101"/>
    </row>
    <row r="120" spans="1:20" s="128" customFormat="1" ht="20.399999999999999" x14ac:dyDescent="0.25">
      <c r="A120" s="255" t="s">
        <v>121</v>
      </c>
      <c r="B120" s="135" t="s">
        <v>55</v>
      </c>
      <c r="C120" s="232" t="s">
        <v>122</v>
      </c>
      <c r="D120" s="231" t="s">
        <v>95</v>
      </c>
      <c r="E120" s="288" t="s">
        <v>61</v>
      </c>
      <c r="F120" s="229" t="s">
        <v>81</v>
      </c>
      <c r="G120" s="229" t="s">
        <v>64</v>
      </c>
      <c r="H120" s="228" t="s">
        <v>293</v>
      </c>
      <c r="I120" s="229">
        <v>23</v>
      </c>
      <c r="J120" s="246">
        <v>3</v>
      </c>
      <c r="K120" s="246">
        <v>2</v>
      </c>
      <c r="L120" s="284">
        <v>5</v>
      </c>
      <c r="M120" s="135" t="s">
        <v>218</v>
      </c>
      <c r="N120" s="239" t="s">
        <v>220</v>
      </c>
      <c r="O120" s="247" t="s">
        <v>174</v>
      </c>
      <c r="P120" s="12" t="s">
        <v>6</v>
      </c>
      <c r="Q120" s="12" t="s">
        <v>7</v>
      </c>
      <c r="R120" s="32" t="s">
        <v>46</v>
      </c>
      <c r="S120" s="381"/>
      <c r="T120" s="100"/>
    </row>
    <row r="121" spans="1:20" s="128" customFormat="1" ht="21" thickBot="1" x14ac:dyDescent="0.3">
      <c r="A121" s="290" t="s">
        <v>89</v>
      </c>
      <c r="B121" s="180" t="s">
        <v>82</v>
      </c>
      <c r="C121" s="270" t="s">
        <v>90</v>
      </c>
      <c r="D121" s="266" t="s">
        <v>73</v>
      </c>
      <c r="E121" s="303" t="s">
        <v>61</v>
      </c>
      <c r="F121" s="230" t="s">
        <v>63</v>
      </c>
      <c r="G121" s="230" t="s">
        <v>0</v>
      </c>
      <c r="H121" s="237" t="s">
        <v>244</v>
      </c>
      <c r="I121" s="230">
        <v>24</v>
      </c>
      <c r="J121" s="291">
        <v>3</v>
      </c>
      <c r="K121" s="291">
        <v>2</v>
      </c>
      <c r="L121" s="292">
        <v>5</v>
      </c>
      <c r="M121" s="311" t="s">
        <v>218</v>
      </c>
      <c r="N121" s="150" t="s">
        <v>220</v>
      </c>
      <c r="O121" s="270" t="s">
        <v>174</v>
      </c>
      <c r="P121" s="20" t="s">
        <v>6</v>
      </c>
      <c r="Q121" s="20" t="s">
        <v>7</v>
      </c>
      <c r="R121" s="34" t="s">
        <v>46</v>
      </c>
      <c r="S121" s="381"/>
      <c r="T121" s="100"/>
    </row>
    <row r="122" spans="1:20" s="128" customFormat="1" ht="20.399999999999999" x14ac:dyDescent="0.25">
      <c r="A122" s="326" t="s">
        <v>135</v>
      </c>
      <c r="B122" s="134" t="s">
        <v>82</v>
      </c>
      <c r="C122" s="233" t="s">
        <v>136</v>
      </c>
      <c r="D122" s="234" t="s">
        <v>70</v>
      </c>
      <c r="E122" s="299" t="s">
        <v>61</v>
      </c>
      <c r="F122" s="236" t="s">
        <v>74</v>
      </c>
      <c r="G122" s="236" t="s">
        <v>0</v>
      </c>
      <c r="H122" s="258" t="s">
        <v>292</v>
      </c>
      <c r="I122" s="236">
        <v>26</v>
      </c>
      <c r="J122" s="253">
        <v>3</v>
      </c>
      <c r="K122" s="253">
        <v>2</v>
      </c>
      <c r="L122" s="305">
        <v>5</v>
      </c>
      <c r="M122" s="300" t="s">
        <v>218</v>
      </c>
      <c r="N122" s="115" t="s">
        <v>220</v>
      </c>
      <c r="O122" s="233" t="s">
        <v>162</v>
      </c>
      <c r="P122" s="24" t="s">
        <v>6</v>
      </c>
      <c r="Q122" s="24" t="s">
        <v>210</v>
      </c>
      <c r="R122" s="31" t="s">
        <v>46</v>
      </c>
      <c r="S122" s="374">
        <f>SUM(L122:L123)</f>
        <v>10</v>
      </c>
      <c r="T122" s="101"/>
    </row>
    <row r="123" spans="1:20" s="128" customFormat="1" ht="21" thickBot="1" x14ac:dyDescent="0.3">
      <c r="A123" s="264" t="s">
        <v>96</v>
      </c>
      <c r="B123" s="262" t="s">
        <v>82</v>
      </c>
      <c r="C123" s="242" t="s">
        <v>97</v>
      </c>
      <c r="D123" s="243" t="s">
        <v>73</v>
      </c>
      <c r="E123" s="294" t="s">
        <v>61</v>
      </c>
      <c r="F123" s="245" t="s">
        <v>81</v>
      </c>
      <c r="G123" s="245" t="s">
        <v>64</v>
      </c>
      <c r="H123" s="278" t="s">
        <v>285</v>
      </c>
      <c r="I123" s="245">
        <v>22</v>
      </c>
      <c r="J123" s="313">
        <v>3</v>
      </c>
      <c r="K123" s="313">
        <v>2</v>
      </c>
      <c r="L123" s="314">
        <v>5</v>
      </c>
      <c r="M123" s="295" t="s">
        <v>218</v>
      </c>
      <c r="N123" s="302" t="s">
        <v>220</v>
      </c>
      <c r="O123" s="242" t="s">
        <v>162</v>
      </c>
      <c r="P123" s="22" t="s">
        <v>6</v>
      </c>
      <c r="Q123" s="22" t="s">
        <v>210</v>
      </c>
      <c r="R123" s="37" t="s">
        <v>46</v>
      </c>
      <c r="S123" s="375"/>
      <c r="T123" s="132"/>
    </row>
    <row r="124" spans="1:20" s="128" customFormat="1" ht="20.399999999999999" x14ac:dyDescent="0.25">
      <c r="A124" s="199" t="s">
        <v>110</v>
      </c>
      <c r="B124" s="307" t="s">
        <v>55</v>
      </c>
      <c r="C124" s="110" t="s">
        <v>112</v>
      </c>
      <c r="D124" s="231" t="s">
        <v>67</v>
      </c>
      <c r="E124" s="288" t="s">
        <v>61</v>
      </c>
      <c r="F124" s="229" t="s">
        <v>62</v>
      </c>
      <c r="G124" s="229" t="s">
        <v>64</v>
      </c>
      <c r="H124" s="235" t="s">
        <v>245</v>
      </c>
      <c r="I124" s="229">
        <v>17</v>
      </c>
      <c r="J124" s="111">
        <v>2</v>
      </c>
      <c r="K124" s="111">
        <v>2</v>
      </c>
      <c r="L124" s="112">
        <v>4</v>
      </c>
      <c r="M124" s="289" t="s">
        <v>218</v>
      </c>
      <c r="N124" s="111" t="s">
        <v>220</v>
      </c>
      <c r="O124" s="247" t="s">
        <v>163</v>
      </c>
      <c r="P124" s="24" t="s">
        <v>6</v>
      </c>
      <c r="Q124" s="24" t="s">
        <v>7</v>
      </c>
      <c r="R124" s="31" t="s">
        <v>46</v>
      </c>
      <c r="S124" s="374">
        <f>SUM(L124:L126)</f>
        <v>14</v>
      </c>
      <c r="T124" s="101"/>
    </row>
    <row r="125" spans="1:20" s="128" customFormat="1" ht="20.399999999999999" x14ac:dyDescent="0.25">
      <c r="A125" s="255" t="s">
        <v>93</v>
      </c>
      <c r="B125" s="135" t="s">
        <v>55</v>
      </c>
      <c r="C125" s="232" t="s">
        <v>94</v>
      </c>
      <c r="D125" s="231" t="s">
        <v>95</v>
      </c>
      <c r="E125" s="288" t="s">
        <v>61</v>
      </c>
      <c r="F125" s="229" t="s">
        <v>74</v>
      </c>
      <c r="G125" s="229" t="s">
        <v>0</v>
      </c>
      <c r="H125" s="228" t="s">
        <v>294</v>
      </c>
      <c r="I125" s="229">
        <v>30</v>
      </c>
      <c r="J125" s="246">
        <v>3</v>
      </c>
      <c r="K125" s="246">
        <v>2</v>
      </c>
      <c r="L125" s="284">
        <v>5</v>
      </c>
      <c r="M125" s="135" t="s">
        <v>218</v>
      </c>
      <c r="N125" s="239" t="s">
        <v>220</v>
      </c>
      <c r="O125" s="247" t="s">
        <v>163</v>
      </c>
      <c r="P125" s="12" t="s">
        <v>6</v>
      </c>
      <c r="Q125" s="12" t="s">
        <v>7</v>
      </c>
      <c r="R125" s="32" t="s">
        <v>46</v>
      </c>
      <c r="S125" s="376"/>
      <c r="T125" s="100"/>
    </row>
    <row r="126" spans="1:20" s="128" customFormat="1" ht="21" thickBot="1" x14ac:dyDescent="0.3">
      <c r="A126" s="324" t="s">
        <v>160</v>
      </c>
      <c r="B126" s="180" t="s">
        <v>153</v>
      </c>
      <c r="C126" s="328" t="s">
        <v>161</v>
      </c>
      <c r="D126" s="266" t="s">
        <v>60</v>
      </c>
      <c r="E126" s="303" t="s">
        <v>61</v>
      </c>
      <c r="F126" s="230" t="s">
        <v>63</v>
      </c>
      <c r="G126" s="230" t="s">
        <v>0</v>
      </c>
      <c r="H126" s="237" t="s">
        <v>246</v>
      </c>
      <c r="I126" s="230">
        <v>12</v>
      </c>
      <c r="J126" s="230">
        <v>3</v>
      </c>
      <c r="K126" s="230">
        <v>2</v>
      </c>
      <c r="L126" s="266">
        <v>5</v>
      </c>
      <c r="M126" s="311" t="s">
        <v>218</v>
      </c>
      <c r="N126" s="150" t="s">
        <v>220</v>
      </c>
      <c r="O126" s="270" t="s">
        <v>163</v>
      </c>
      <c r="P126" s="22" t="s">
        <v>6</v>
      </c>
      <c r="Q126" s="22" t="s">
        <v>7</v>
      </c>
      <c r="R126" s="37" t="s">
        <v>46</v>
      </c>
      <c r="S126" s="375"/>
      <c r="T126" s="132"/>
    </row>
    <row r="127" spans="1:20" s="128" customFormat="1" ht="30.6" x14ac:dyDescent="0.25">
      <c r="A127" s="329" t="s">
        <v>152</v>
      </c>
      <c r="B127" s="134" t="s">
        <v>153</v>
      </c>
      <c r="C127" s="233" t="s">
        <v>154</v>
      </c>
      <c r="D127" s="234" t="s">
        <v>73</v>
      </c>
      <c r="E127" s="299" t="s">
        <v>61</v>
      </c>
      <c r="F127" s="330" t="s">
        <v>74</v>
      </c>
      <c r="G127" s="330" t="s">
        <v>0</v>
      </c>
      <c r="H127" s="258" t="s">
        <v>247</v>
      </c>
      <c r="I127" s="330">
        <v>22</v>
      </c>
      <c r="J127" s="331">
        <v>3</v>
      </c>
      <c r="K127" s="331">
        <v>2</v>
      </c>
      <c r="L127" s="332">
        <v>5</v>
      </c>
      <c r="M127" s="300" t="s">
        <v>218</v>
      </c>
      <c r="N127" s="115" t="s">
        <v>220</v>
      </c>
      <c r="O127" s="333" t="s">
        <v>164</v>
      </c>
      <c r="P127" s="14" t="s">
        <v>6</v>
      </c>
      <c r="Q127" s="14" t="s">
        <v>210</v>
      </c>
      <c r="R127" s="35" t="s">
        <v>46</v>
      </c>
      <c r="S127" s="382">
        <f>SUM(L127:L128)</f>
        <v>10</v>
      </c>
      <c r="T127" s="101"/>
    </row>
    <row r="128" spans="1:20" s="128" customFormat="1" ht="21" thickBot="1" x14ac:dyDescent="0.3">
      <c r="A128" s="261" t="s">
        <v>131</v>
      </c>
      <c r="B128" s="262" t="s">
        <v>82</v>
      </c>
      <c r="C128" s="242" t="s">
        <v>132</v>
      </c>
      <c r="D128" s="243" t="s">
        <v>60</v>
      </c>
      <c r="E128" s="294" t="s">
        <v>61</v>
      </c>
      <c r="F128" s="245" t="s">
        <v>62</v>
      </c>
      <c r="G128" s="245" t="s">
        <v>64</v>
      </c>
      <c r="H128" s="244" t="s">
        <v>287</v>
      </c>
      <c r="I128" s="245">
        <v>26</v>
      </c>
      <c r="J128" s="245">
        <v>3</v>
      </c>
      <c r="K128" s="245">
        <v>2</v>
      </c>
      <c r="L128" s="243">
        <v>5</v>
      </c>
      <c r="M128" s="295" t="s">
        <v>218</v>
      </c>
      <c r="N128" s="302" t="s">
        <v>220</v>
      </c>
      <c r="O128" s="242" t="s">
        <v>164</v>
      </c>
      <c r="P128" s="22" t="s">
        <v>6</v>
      </c>
      <c r="Q128" s="22" t="s">
        <v>210</v>
      </c>
      <c r="R128" s="37" t="s">
        <v>46</v>
      </c>
      <c r="S128" s="375"/>
      <c r="T128" s="132"/>
    </row>
    <row r="129" spans="1:20" s="128" customFormat="1" ht="15.6" x14ac:dyDescent="0.25">
      <c r="A129" s="199" t="s">
        <v>110</v>
      </c>
      <c r="B129" s="307" t="s">
        <v>55</v>
      </c>
      <c r="C129" s="110" t="s">
        <v>112</v>
      </c>
      <c r="D129" s="231" t="s">
        <v>67</v>
      </c>
      <c r="E129" s="288" t="s">
        <v>61</v>
      </c>
      <c r="F129" s="229" t="s">
        <v>81</v>
      </c>
      <c r="G129" s="229" t="s">
        <v>64</v>
      </c>
      <c r="H129" s="257" t="s">
        <v>248</v>
      </c>
      <c r="I129" s="229">
        <v>23</v>
      </c>
      <c r="J129" s="111">
        <v>2</v>
      </c>
      <c r="K129" s="111">
        <v>2</v>
      </c>
      <c r="L129" s="112">
        <v>4</v>
      </c>
      <c r="M129" s="289" t="s">
        <v>218</v>
      </c>
      <c r="N129" s="111" t="s">
        <v>220</v>
      </c>
      <c r="O129" s="247" t="s">
        <v>175</v>
      </c>
      <c r="P129" s="24" t="s">
        <v>6</v>
      </c>
      <c r="Q129" s="24" t="s">
        <v>7</v>
      </c>
      <c r="R129" s="31" t="s">
        <v>46</v>
      </c>
      <c r="S129" s="374">
        <f>SUM(L129:L131)</f>
        <v>14</v>
      </c>
      <c r="T129" s="101"/>
    </row>
    <row r="130" spans="1:20" s="128" customFormat="1" ht="20.399999999999999" x14ac:dyDescent="0.25">
      <c r="A130" s="290" t="s">
        <v>123</v>
      </c>
      <c r="B130" s="180" t="s">
        <v>82</v>
      </c>
      <c r="C130" s="316" t="s">
        <v>124</v>
      </c>
      <c r="D130" s="266" t="s">
        <v>95</v>
      </c>
      <c r="E130" s="303" t="s">
        <v>61</v>
      </c>
      <c r="F130" s="230" t="s">
        <v>74</v>
      </c>
      <c r="G130" s="230" t="s">
        <v>0</v>
      </c>
      <c r="H130" s="228" t="s">
        <v>294</v>
      </c>
      <c r="I130" s="230">
        <v>22</v>
      </c>
      <c r="J130" s="298">
        <v>3</v>
      </c>
      <c r="K130" s="298">
        <v>2</v>
      </c>
      <c r="L130" s="312">
        <v>5</v>
      </c>
      <c r="M130" s="180" t="s">
        <v>218</v>
      </c>
      <c r="N130" s="239" t="s">
        <v>220</v>
      </c>
      <c r="O130" s="270" t="s">
        <v>175</v>
      </c>
      <c r="P130" s="12" t="s">
        <v>6</v>
      </c>
      <c r="Q130" s="12" t="s">
        <v>7</v>
      </c>
      <c r="R130" s="32" t="s">
        <v>46</v>
      </c>
      <c r="S130" s="376"/>
      <c r="T130" s="100"/>
    </row>
    <row r="131" spans="1:20" s="128" customFormat="1" ht="21" thickBot="1" x14ac:dyDescent="0.3">
      <c r="A131" s="290" t="s">
        <v>68</v>
      </c>
      <c r="B131" s="180" t="s">
        <v>55</v>
      </c>
      <c r="C131" s="270" t="s">
        <v>69</v>
      </c>
      <c r="D131" s="266" t="s">
        <v>70</v>
      </c>
      <c r="E131" s="303" t="s">
        <v>61</v>
      </c>
      <c r="F131" s="230" t="s">
        <v>81</v>
      </c>
      <c r="G131" s="230" t="s">
        <v>64</v>
      </c>
      <c r="H131" s="237" t="s">
        <v>292</v>
      </c>
      <c r="I131" s="230">
        <v>22</v>
      </c>
      <c r="J131" s="298">
        <v>3</v>
      </c>
      <c r="K131" s="298">
        <v>2</v>
      </c>
      <c r="L131" s="312">
        <v>5</v>
      </c>
      <c r="M131" s="311" t="s">
        <v>218</v>
      </c>
      <c r="N131" s="150" t="s">
        <v>220</v>
      </c>
      <c r="O131" s="270" t="s">
        <v>175</v>
      </c>
      <c r="P131" s="22" t="s">
        <v>6</v>
      </c>
      <c r="Q131" s="22" t="s">
        <v>7</v>
      </c>
      <c r="R131" s="37" t="s">
        <v>46</v>
      </c>
      <c r="S131" s="375"/>
      <c r="T131" s="132"/>
    </row>
    <row r="132" spans="1:20" s="128" customFormat="1" ht="20.399999999999999" x14ac:dyDescent="0.25">
      <c r="A132" s="259" t="s">
        <v>123</v>
      </c>
      <c r="B132" s="134" t="s">
        <v>82</v>
      </c>
      <c r="C132" s="304" t="s">
        <v>124</v>
      </c>
      <c r="D132" s="234" t="s">
        <v>95</v>
      </c>
      <c r="E132" s="299" t="s">
        <v>61</v>
      </c>
      <c r="F132" s="236" t="s">
        <v>81</v>
      </c>
      <c r="G132" s="236" t="s">
        <v>64</v>
      </c>
      <c r="H132" s="258" t="s">
        <v>293</v>
      </c>
      <c r="I132" s="236">
        <v>21</v>
      </c>
      <c r="J132" s="253">
        <v>3</v>
      </c>
      <c r="K132" s="253">
        <v>2</v>
      </c>
      <c r="L132" s="305">
        <v>5</v>
      </c>
      <c r="M132" s="134" t="s">
        <v>218</v>
      </c>
      <c r="N132" s="115" t="s">
        <v>220</v>
      </c>
      <c r="O132" s="233" t="s">
        <v>211</v>
      </c>
      <c r="P132" s="24" t="s">
        <v>6</v>
      </c>
      <c r="Q132" s="24" t="s">
        <v>7</v>
      </c>
      <c r="R132" s="31" t="s">
        <v>46</v>
      </c>
      <c r="S132" s="374">
        <f>SUM(L132:L134)</f>
        <v>14</v>
      </c>
      <c r="T132" s="101"/>
    </row>
    <row r="133" spans="1:20" s="128" customFormat="1" ht="20.399999999999999" x14ac:dyDescent="0.25">
      <c r="A133" s="263" t="s">
        <v>129</v>
      </c>
      <c r="B133" s="135" t="s">
        <v>55</v>
      </c>
      <c r="C133" s="247" t="s">
        <v>130</v>
      </c>
      <c r="D133" s="231" t="s">
        <v>70</v>
      </c>
      <c r="E133" s="288" t="s">
        <v>61</v>
      </c>
      <c r="F133" s="229" t="s">
        <v>63</v>
      </c>
      <c r="G133" s="229" t="s">
        <v>0</v>
      </c>
      <c r="H133" s="228" t="s">
        <v>248</v>
      </c>
      <c r="I133" s="229">
        <v>20</v>
      </c>
      <c r="J133" s="246">
        <v>3</v>
      </c>
      <c r="K133" s="246">
        <v>2</v>
      </c>
      <c r="L133" s="284">
        <v>5</v>
      </c>
      <c r="M133" s="135" t="s">
        <v>218</v>
      </c>
      <c r="N133" s="111" t="s">
        <v>220</v>
      </c>
      <c r="O133" s="247" t="s">
        <v>211</v>
      </c>
      <c r="P133" s="12" t="s">
        <v>6</v>
      </c>
      <c r="Q133" s="12" t="s">
        <v>7</v>
      </c>
      <c r="R133" s="32" t="s">
        <v>46</v>
      </c>
      <c r="S133" s="376"/>
      <c r="T133" s="100"/>
    </row>
    <row r="134" spans="1:20" s="128" customFormat="1" ht="13.8" thickBot="1" x14ac:dyDescent="0.3">
      <c r="A134" s="261" t="s">
        <v>57</v>
      </c>
      <c r="B134" s="262" t="s">
        <v>55</v>
      </c>
      <c r="C134" s="242" t="s">
        <v>58</v>
      </c>
      <c r="D134" s="243" t="s">
        <v>60</v>
      </c>
      <c r="E134" s="294" t="s">
        <v>61</v>
      </c>
      <c r="F134" s="245" t="s">
        <v>63</v>
      </c>
      <c r="G134" s="245" t="s">
        <v>0</v>
      </c>
      <c r="H134" s="244" t="s">
        <v>287</v>
      </c>
      <c r="I134" s="245">
        <v>18</v>
      </c>
      <c r="J134" s="245">
        <v>2</v>
      </c>
      <c r="K134" s="245">
        <v>2</v>
      </c>
      <c r="L134" s="243">
        <v>4</v>
      </c>
      <c r="M134" s="295" t="s">
        <v>218</v>
      </c>
      <c r="N134" s="215" t="s">
        <v>220</v>
      </c>
      <c r="O134" s="242" t="s">
        <v>211</v>
      </c>
      <c r="P134" s="12" t="s">
        <v>6</v>
      </c>
      <c r="Q134" s="12" t="s">
        <v>7</v>
      </c>
      <c r="R134" s="32" t="s">
        <v>46</v>
      </c>
      <c r="S134" s="376"/>
      <c r="T134" s="136"/>
    </row>
    <row r="135" spans="1:20" s="128" customFormat="1" x14ac:dyDescent="0.25">
      <c r="A135" s="268" t="s">
        <v>111</v>
      </c>
      <c r="B135" s="134" t="s">
        <v>55</v>
      </c>
      <c r="C135" s="233" t="s">
        <v>112</v>
      </c>
      <c r="D135" s="234" t="s">
        <v>88</v>
      </c>
      <c r="E135" s="299" t="s">
        <v>61</v>
      </c>
      <c r="F135" s="236" t="s">
        <v>62</v>
      </c>
      <c r="G135" s="236" t="s">
        <v>64</v>
      </c>
      <c r="H135" s="241" t="s">
        <v>288</v>
      </c>
      <c r="I135" s="236">
        <v>17</v>
      </c>
      <c r="J135" s="253">
        <v>2</v>
      </c>
      <c r="K135" s="253">
        <v>2</v>
      </c>
      <c r="L135" s="305">
        <v>4</v>
      </c>
      <c r="M135" s="300" t="s">
        <v>218</v>
      </c>
      <c r="N135" s="115" t="s">
        <v>220</v>
      </c>
      <c r="O135" s="233" t="s">
        <v>165</v>
      </c>
      <c r="P135" s="24" t="s">
        <v>6</v>
      </c>
      <c r="Q135" s="24" t="s">
        <v>7</v>
      </c>
      <c r="R135" s="31" t="s">
        <v>46</v>
      </c>
      <c r="S135" s="374">
        <f>SUM(L135:L137)</f>
        <v>14</v>
      </c>
      <c r="T135" s="101"/>
    </row>
    <row r="136" spans="1:20" s="128" customFormat="1" ht="20.399999999999999" x14ac:dyDescent="0.25">
      <c r="A136" s="255" t="s">
        <v>125</v>
      </c>
      <c r="B136" s="135" t="s">
        <v>82</v>
      </c>
      <c r="C136" s="247" t="s">
        <v>126</v>
      </c>
      <c r="D136" s="231" t="s">
        <v>70</v>
      </c>
      <c r="E136" s="288" t="s">
        <v>61</v>
      </c>
      <c r="F136" s="229" t="s">
        <v>63</v>
      </c>
      <c r="G136" s="229" t="s">
        <v>0</v>
      </c>
      <c r="H136" s="228" t="s">
        <v>248</v>
      </c>
      <c r="I136" s="229">
        <v>23</v>
      </c>
      <c r="J136" s="246">
        <v>3</v>
      </c>
      <c r="K136" s="246">
        <v>2</v>
      </c>
      <c r="L136" s="284">
        <v>5</v>
      </c>
      <c r="M136" s="135" t="s">
        <v>218</v>
      </c>
      <c r="N136" s="111" t="s">
        <v>220</v>
      </c>
      <c r="O136" s="247" t="s">
        <v>165</v>
      </c>
      <c r="P136" s="12" t="s">
        <v>6</v>
      </c>
      <c r="Q136" s="12" t="s">
        <v>7</v>
      </c>
      <c r="R136" s="32" t="s">
        <v>46</v>
      </c>
      <c r="S136" s="376"/>
      <c r="T136" s="100"/>
    </row>
    <row r="137" spans="1:20" s="128" customFormat="1" ht="21" thickBot="1" x14ac:dyDescent="0.3">
      <c r="A137" s="264" t="s">
        <v>89</v>
      </c>
      <c r="B137" s="262" t="s">
        <v>82</v>
      </c>
      <c r="C137" s="242" t="s">
        <v>90</v>
      </c>
      <c r="D137" s="243" t="s">
        <v>73</v>
      </c>
      <c r="E137" s="294" t="s">
        <v>61</v>
      </c>
      <c r="F137" s="245" t="s">
        <v>81</v>
      </c>
      <c r="G137" s="245" t="s">
        <v>64</v>
      </c>
      <c r="H137" s="244" t="s">
        <v>285</v>
      </c>
      <c r="I137" s="245">
        <v>19</v>
      </c>
      <c r="J137" s="313">
        <v>3</v>
      </c>
      <c r="K137" s="313">
        <v>2</v>
      </c>
      <c r="L137" s="314">
        <v>5</v>
      </c>
      <c r="M137" s="295" t="s">
        <v>218</v>
      </c>
      <c r="N137" s="215" t="s">
        <v>220</v>
      </c>
      <c r="O137" s="242" t="s">
        <v>165</v>
      </c>
      <c r="P137" s="22" t="s">
        <v>6</v>
      </c>
      <c r="Q137" s="22" t="s">
        <v>7</v>
      </c>
      <c r="R137" s="37" t="s">
        <v>46</v>
      </c>
      <c r="S137" s="375"/>
      <c r="T137" s="132"/>
    </row>
    <row r="138" spans="1:20" s="128" customFormat="1" ht="20.399999999999999" x14ac:dyDescent="0.25">
      <c r="A138" s="259" t="s">
        <v>77</v>
      </c>
      <c r="B138" s="134" t="s">
        <v>55</v>
      </c>
      <c r="C138" s="260" t="s">
        <v>201</v>
      </c>
      <c r="D138" s="234" t="s">
        <v>78</v>
      </c>
      <c r="E138" s="310" t="s">
        <v>61</v>
      </c>
      <c r="F138" s="236" t="s">
        <v>63</v>
      </c>
      <c r="G138" s="236" t="s">
        <v>0</v>
      </c>
      <c r="H138" s="241" t="s">
        <v>249</v>
      </c>
      <c r="I138" s="236">
        <v>24</v>
      </c>
      <c r="J138" s="236">
        <v>3</v>
      </c>
      <c r="K138" s="236">
        <v>2</v>
      </c>
      <c r="L138" s="234">
        <v>5</v>
      </c>
      <c r="M138" s="300" t="s">
        <v>218</v>
      </c>
      <c r="N138" s="115" t="s">
        <v>220</v>
      </c>
      <c r="O138" s="233" t="s">
        <v>176</v>
      </c>
      <c r="P138" s="24" t="s">
        <v>6</v>
      </c>
      <c r="Q138" s="24" t="s">
        <v>210</v>
      </c>
      <c r="R138" s="31" t="s">
        <v>46</v>
      </c>
      <c r="S138" s="374">
        <f>SUM(L138:L139)</f>
        <v>10</v>
      </c>
      <c r="T138" s="101"/>
    </row>
    <row r="139" spans="1:20" s="128" customFormat="1" ht="31.2" thickBot="1" x14ac:dyDescent="0.3">
      <c r="A139" s="318" t="s">
        <v>152</v>
      </c>
      <c r="B139" s="262" t="s">
        <v>153</v>
      </c>
      <c r="C139" s="242" t="s">
        <v>154</v>
      </c>
      <c r="D139" s="243" t="s">
        <v>73</v>
      </c>
      <c r="E139" s="294" t="s">
        <v>61</v>
      </c>
      <c r="F139" s="245" t="s">
        <v>81</v>
      </c>
      <c r="G139" s="245" t="s">
        <v>64</v>
      </c>
      <c r="H139" s="244" t="s">
        <v>247</v>
      </c>
      <c r="I139" s="245">
        <v>18</v>
      </c>
      <c r="J139" s="313">
        <v>3</v>
      </c>
      <c r="K139" s="313">
        <v>2</v>
      </c>
      <c r="L139" s="314">
        <v>5</v>
      </c>
      <c r="M139" s="295" t="s">
        <v>218</v>
      </c>
      <c r="N139" s="215" t="s">
        <v>220</v>
      </c>
      <c r="O139" s="242" t="s">
        <v>176</v>
      </c>
      <c r="P139" s="20" t="s">
        <v>6</v>
      </c>
      <c r="Q139" s="20" t="s">
        <v>210</v>
      </c>
      <c r="R139" s="34" t="s">
        <v>46</v>
      </c>
      <c r="S139" s="375"/>
      <c r="T139" s="132"/>
    </row>
    <row r="140" spans="1:20" s="128" customFormat="1" ht="20.399999999999999" x14ac:dyDescent="0.25">
      <c r="A140" s="212" t="s">
        <v>84</v>
      </c>
      <c r="B140" s="134" t="s">
        <v>55</v>
      </c>
      <c r="C140" s="114" t="s">
        <v>209</v>
      </c>
      <c r="D140" s="234" t="s">
        <v>85</v>
      </c>
      <c r="E140" s="293" t="s">
        <v>61</v>
      </c>
      <c r="F140" s="236" t="s">
        <v>203</v>
      </c>
      <c r="G140" s="236" t="s">
        <v>0</v>
      </c>
      <c r="H140" s="241" t="s">
        <v>241</v>
      </c>
      <c r="I140" s="253">
        <v>23</v>
      </c>
      <c r="J140" s="115">
        <v>3</v>
      </c>
      <c r="K140" s="115">
        <v>2</v>
      </c>
      <c r="L140" s="116">
        <v>5</v>
      </c>
      <c r="M140" s="134" t="s">
        <v>218</v>
      </c>
      <c r="N140" s="115" t="s">
        <v>220</v>
      </c>
      <c r="O140" s="233" t="s">
        <v>212</v>
      </c>
      <c r="P140" s="24" t="s">
        <v>6</v>
      </c>
      <c r="Q140" s="24" t="s">
        <v>7</v>
      </c>
      <c r="R140" s="31" t="s">
        <v>46</v>
      </c>
      <c r="S140" s="377">
        <f>SUM(L140:L142)</f>
        <v>14</v>
      </c>
      <c r="T140" s="117"/>
    </row>
    <row r="141" spans="1:20" s="128" customFormat="1" ht="20.399999999999999" x14ac:dyDescent="0.25">
      <c r="A141" s="138" t="s">
        <v>75</v>
      </c>
      <c r="B141" s="307" t="s">
        <v>55</v>
      </c>
      <c r="C141" s="110" t="s">
        <v>143</v>
      </c>
      <c r="D141" s="231" t="s">
        <v>67</v>
      </c>
      <c r="E141" s="288" t="s">
        <v>61</v>
      </c>
      <c r="F141" s="229" t="s">
        <v>62</v>
      </c>
      <c r="G141" s="229" t="s">
        <v>64</v>
      </c>
      <c r="H141" s="257" t="s">
        <v>245</v>
      </c>
      <c r="I141" s="229">
        <v>10</v>
      </c>
      <c r="J141" s="111">
        <v>3</v>
      </c>
      <c r="K141" s="111">
        <v>2</v>
      </c>
      <c r="L141" s="112">
        <v>5</v>
      </c>
      <c r="M141" s="289" t="s">
        <v>218</v>
      </c>
      <c r="N141" s="111" t="s">
        <v>220</v>
      </c>
      <c r="O141" s="247" t="s">
        <v>212</v>
      </c>
      <c r="P141" s="12" t="s">
        <v>6</v>
      </c>
      <c r="Q141" s="12" t="s">
        <v>7</v>
      </c>
      <c r="R141" s="32" t="s">
        <v>46</v>
      </c>
      <c r="S141" s="378"/>
      <c r="T141" s="94"/>
    </row>
    <row r="142" spans="1:20" s="128" customFormat="1" ht="21" thickBot="1" x14ac:dyDescent="0.3">
      <c r="A142" s="308" t="s">
        <v>57</v>
      </c>
      <c r="B142" s="262" t="s">
        <v>55</v>
      </c>
      <c r="C142" s="242" t="s">
        <v>58</v>
      </c>
      <c r="D142" s="243" t="s">
        <v>60</v>
      </c>
      <c r="E142" s="294" t="s">
        <v>61</v>
      </c>
      <c r="F142" s="245" t="s">
        <v>74</v>
      </c>
      <c r="G142" s="245" t="s">
        <v>0</v>
      </c>
      <c r="H142" s="244" t="s">
        <v>291</v>
      </c>
      <c r="I142" s="245">
        <v>27</v>
      </c>
      <c r="J142" s="245">
        <v>2</v>
      </c>
      <c r="K142" s="245">
        <v>2</v>
      </c>
      <c r="L142" s="243">
        <v>4</v>
      </c>
      <c r="M142" s="295" t="s">
        <v>218</v>
      </c>
      <c r="N142" s="215" t="s">
        <v>220</v>
      </c>
      <c r="O142" s="242" t="s">
        <v>212</v>
      </c>
      <c r="P142" s="22" t="s">
        <v>6</v>
      </c>
      <c r="Q142" s="22" t="s">
        <v>7</v>
      </c>
      <c r="R142" s="37" t="s">
        <v>46</v>
      </c>
      <c r="S142" s="378"/>
      <c r="T142" s="178"/>
    </row>
    <row r="143" spans="1:20" s="128" customFormat="1" ht="20.399999999999999" x14ac:dyDescent="0.25">
      <c r="A143" s="259" t="s">
        <v>123</v>
      </c>
      <c r="B143" s="134" t="s">
        <v>82</v>
      </c>
      <c r="C143" s="304" t="s">
        <v>124</v>
      </c>
      <c r="D143" s="234" t="s">
        <v>95</v>
      </c>
      <c r="E143" s="299" t="s">
        <v>61</v>
      </c>
      <c r="F143" s="236" t="s">
        <v>63</v>
      </c>
      <c r="G143" s="236" t="s">
        <v>0</v>
      </c>
      <c r="H143" s="258" t="s">
        <v>283</v>
      </c>
      <c r="I143" s="236">
        <v>12</v>
      </c>
      <c r="J143" s="253">
        <v>3</v>
      </c>
      <c r="K143" s="253">
        <v>2</v>
      </c>
      <c r="L143" s="305">
        <v>5</v>
      </c>
      <c r="M143" s="134" t="s">
        <v>218</v>
      </c>
      <c r="N143" s="115" t="s">
        <v>220</v>
      </c>
      <c r="O143" s="233" t="s">
        <v>177</v>
      </c>
      <c r="P143" s="24" t="s">
        <v>6</v>
      </c>
      <c r="Q143" s="24" t="s">
        <v>210</v>
      </c>
      <c r="R143" s="31" t="s">
        <v>46</v>
      </c>
      <c r="S143" s="374">
        <f>SUM(L143:L144)</f>
        <v>10</v>
      </c>
      <c r="T143" s="101"/>
    </row>
    <row r="144" spans="1:20" s="128" customFormat="1" ht="21" thickBot="1" x14ac:dyDescent="0.3">
      <c r="A144" s="306" t="s">
        <v>129</v>
      </c>
      <c r="B144" s="262" t="s">
        <v>55</v>
      </c>
      <c r="C144" s="242" t="s">
        <v>130</v>
      </c>
      <c r="D144" s="243" t="s">
        <v>70</v>
      </c>
      <c r="E144" s="294" t="s">
        <v>61</v>
      </c>
      <c r="F144" s="245" t="s">
        <v>74</v>
      </c>
      <c r="G144" s="245" t="s">
        <v>0</v>
      </c>
      <c r="H144" s="244" t="s">
        <v>292</v>
      </c>
      <c r="I144" s="245">
        <v>18</v>
      </c>
      <c r="J144" s="173">
        <v>3</v>
      </c>
      <c r="K144" s="173">
        <v>2</v>
      </c>
      <c r="L144" s="172">
        <v>5</v>
      </c>
      <c r="M144" s="295" t="s">
        <v>218</v>
      </c>
      <c r="N144" s="215" t="s">
        <v>220</v>
      </c>
      <c r="O144" s="242" t="s">
        <v>177</v>
      </c>
      <c r="P144" s="22" t="s">
        <v>6</v>
      </c>
      <c r="Q144" s="22" t="s">
        <v>210</v>
      </c>
      <c r="R144" s="37" t="s">
        <v>46</v>
      </c>
      <c r="S144" s="375"/>
      <c r="T144" s="132"/>
    </row>
    <row r="145" spans="1:20" s="128" customFormat="1" ht="20.399999999999999" x14ac:dyDescent="0.25">
      <c r="A145" s="199" t="s">
        <v>65</v>
      </c>
      <c r="B145" s="307" t="s">
        <v>55</v>
      </c>
      <c r="C145" s="110" t="s">
        <v>282</v>
      </c>
      <c r="D145" s="231" t="s">
        <v>67</v>
      </c>
      <c r="E145" s="288" t="s">
        <v>61</v>
      </c>
      <c r="F145" s="229" t="s">
        <v>63</v>
      </c>
      <c r="G145" s="229" t="s">
        <v>0</v>
      </c>
      <c r="H145" s="235" t="s">
        <v>245</v>
      </c>
      <c r="I145" s="229">
        <v>20</v>
      </c>
      <c r="J145" s="111">
        <v>3</v>
      </c>
      <c r="K145" s="111">
        <v>2</v>
      </c>
      <c r="L145" s="112">
        <v>5</v>
      </c>
      <c r="M145" s="289" t="s">
        <v>218</v>
      </c>
      <c r="N145" s="111" t="s">
        <v>220</v>
      </c>
      <c r="O145" s="247" t="s">
        <v>166</v>
      </c>
      <c r="P145" s="24" t="s">
        <v>6</v>
      </c>
      <c r="Q145" s="24" t="s">
        <v>210</v>
      </c>
      <c r="R145" s="31" t="s">
        <v>46</v>
      </c>
      <c r="S145" s="374">
        <f>SUM(L145:L146)</f>
        <v>10</v>
      </c>
      <c r="T145" s="101"/>
    </row>
    <row r="146" spans="1:20" s="128" customFormat="1" ht="21" thickBot="1" x14ac:dyDescent="0.3">
      <c r="A146" s="290" t="s">
        <v>131</v>
      </c>
      <c r="B146" s="180" t="s">
        <v>82</v>
      </c>
      <c r="C146" s="270" t="s">
        <v>132</v>
      </c>
      <c r="D146" s="266" t="s">
        <v>60</v>
      </c>
      <c r="E146" s="303" t="s">
        <v>61</v>
      </c>
      <c r="F146" s="230" t="s">
        <v>81</v>
      </c>
      <c r="G146" s="230" t="s">
        <v>64</v>
      </c>
      <c r="H146" s="237" t="s">
        <v>291</v>
      </c>
      <c r="I146" s="230">
        <v>21</v>
      </c>
      <c r="J146" s="230">
        <v>3</v>
      </c>
      <c r="K146" s="230">
        <v>2</v>
      </c>
      <c r="L146" s="266">
        <v>5</v>
      </c>
      <c r="M146" s="311" t="s">
        <v>218</v>
      </c>
      <c r="N146" s="150" t="s">
        <v>220</v>
      </c>
      <c r="O146" s="270" t="s">
        <v>166</v>
      </c>
      <c r="P146" s="22" t="s">
        <v>6</v>
      </c>
      <c r="Q146" s="22" t="s">
        <v>210</v>
      </c>
      <c r="R146" s="37" t="s">
        <v>46</v>
      </c>
      <c r="S146" s="375"/>
      <c r="T146" s="132"/>
    </row>
    <row r="147" spans="1:20" s="128" customFormat="1" ht="20.399999999999999" x14ac:dyDescent="0.25">
      <c r="A147" s="259" t="s">
        <v>77</v>
      </c>
      <c r="B147" s="134" t="s">
        <v>55</v>
      </c>
      <c r="C147" s="260" t="s">
        <v>201</v>
      </c>
      <c r="D147" s="234" t="s">
        <v>78</v>
      </c>
      <c r="E147" s="310" t="s">
        <v>61</v>
      </c>
      <c r="F147" s="236" t="s">
        <v>74</v>
      </c>
      <c r="G147" s="236" t="s">
        <v>0</v>
      </c>
      <c r="H147" s="241" t="s">
        <v>243</v>
      </c>
      <c r="I147" s="236">
        <v>12</v>
      </c>
      <c r="J147" s="236">
        <v>3</v>
      </c>
      <c r="K147" s="236">
        <v>2</v>
      </c>
      <c r="L147" s="234">
        <v>5</v>
      </c>
      <c r="M147" s="300" t="s">
        <v>218</v>
      </c>
      <c r="N147" s="115" t="s">
        <v>220</v>
      </c>
      <c r="O147" s="233" t="s">
        <v>178</v>
      </c>
      <c r="P147" s="24" t="s">
        <v>6</v>
      </c>
      <c r="Q147" s="24" t="s">
        <v>210</v>
      </c>
      <c r="R147" s="31" t="s">
        <v>46</v>
      </c>
      <c r="S147" s="374">
        <f>SUM(L147:L148)</f>
        <v>10</v>
      </c>
      <c r="T147" s="101"/>
    </row>
    <row r="148" spans="1:20" s="128" customFormat="1" ht="21" thickBot="1" x14ac:dyDescent="0.3">
      <c r="A148" s="322" t="s">
        <v>65</v>
      </c>
      <c r="B148" s="323" t="s">
        <v>55</v>
      </c>
      <c r="C148" s="171" t="s">
        <v>282</v>
      </c>
      <c r="D148" s="243" t="s">
        <v>67</v>
      </c>
      <c r="E148" s="294" t="s">
        <v>61</v>
      </c>
      <c r="F148" s="245" t="s">
        <v>81</v>
      </c>
      <c r="G148" s="245" t="s">
        <v>64</v>
      </c>
      <c r="H148" s="320" t="s">
        <v>248</v>
      </c>
      <c r="I148" s="245">
        <v>23</v>
      </c>
      <c r="J148" s="215">
        <v>3</v>
      </c>
      <c r="K148" s="215">
        <v>2</v>
      </c>
      <c r="L148" s="216">
        <v>5</v>
      </c>
      <c r="M148" s="295" t="s">
        <v>218</v>
      </c>
      <c r="N148" s="215" t="s">
        <v>220</v>
      </c>
      <c r="O148" s="242" t="s">
        <v>178</v>
      </c>
      <c r="P148" s="22" t="s">
        <v>6</v>
      </c>
      <c r="Q148" s="22" t="s">
        <v>210</v>
      </c>
      <c r="R148" s="37" t="s">
        <v>46</v>
      </c>
      <c r="S148" s="375"/>
      <c r="T148" s="132"/>
    </row>
    <row r="149" spans="1:20" s="128" customFormat="1" ht="20.399999999999999" x14ac:dyDescent="0.25">
      <c r="A149" s="212" t="s">
        <v>84</v>
      </c>
      <c r="B149" s="134" t="s">
        <v>55</v>
      </c>
      <c r="C149" s="114" t="s">
        <v>209</v>
      </c>
      <c r="D149" s="234" t="s">
        <v>85</v>
      </c>
      <c r="E149" s="293" t="s">
        <v>61</v>
      </c>
      <c r="F149" s="236" t="s">
        <v>202</v>
      </c>
      <c r="G149" s="236" t="s">
        <v>64</v>
      </c>
      <c r="H149" s="241" t="s">
        <v>241</v>
      </c>
      <c r="I149" s="253">
        <v>38</v>
      </c>
      <c r="J149" s="115">
        <v>3</v>
      </c>
      <c r="K149" s="115">
        <v>2</v>
      </c>
      <c r="L149" s="116">
        <v>5</v>
      </c>
      <c r="M149" s="134" t="s">
        <v>218</v>
      </c>
      <c r="N149" s="115" t="s">
        <v>220</v>
      </c>
      <c r="O149" s="233" t="s">
        <v>167</v>
      </c>
      <c r="P149" s="24" t="s">
        <v>6</v>
      </c>
      <c r="Q149" s="24" t="s">
        <v>7</v>
      </c>
      <c r="R149" s="31" t="s">
        <v>46</v>
      </c>
      <c r="S149" s="374">
        <f>SUM(L149:L151)</f>
        <v>14</v>
      </c>
      <c r="T149" s="101"/>
    </row>
    <row r="150" spans="1:20" s="128" customFormat="1" ht="20.399999999999999" x14ac:dyDescent="0.25">
      <c r="A150" s="255" t="s">
        <v>168</v>
      </c>
      <c r="B150" s="135" t="s">
        <v>55</v>
      </c>
      <c r="C150" s="232" t="s">
        <v>169</v>
      </c>
      <c r="D150" s="231" t="s">
        <v>95</v>
      </c>
      <c r="E150" s="288" t="s">
        <v>83</v>
      </c>
      <c r="F150" s="229" t="s">
        <v>62</v>
      </c>
      <c r="G150" s="229" t="s">
        <v>64</v>
      </c>
      <c r="H150" s="228" t="s">
        <v>283</v>
      </c>
      <c r="I150" s="229">
        <v>15</v>
      </c>
      <c r="J150" s="246">
        <v>2</v>
      </c>
      <c r="K150" s="246">
        <v>2</v>
      </c>
      <c r="L150" s="284">
        <v>4</v>
      </c>
      <c r="M150" s="135" t="s">
        <v>218</v>
      </c>
      <c r="N150" s="111" t="s">
        <v>220</v>
      </c>
      <c r="O150" s="247" t="s">
        <v>167</v>
      </c>
      <c r="P150" s="12" t="s">
        <v>6</v>
      </c>
      <c r="Q150" s="12" t="s">
        <v>7</v>
      </c>
      <c r="R150" s="32" t="s">
        <v>46</v>
      </c>
      <c r="S150" s="376"/>
      <c r="T150" s="100"/>
    </row>
    <row r="151" spans="1:20" s="128" customFormat="1" ht="21" thickBot="1" x14ac:dyDescent="0.3">
      <c r="A151" s="264" t="s">
        <v>68</v>
      </c>
      <c r="B151" s="262" t="s">
        <v>55</v>
      </c>
      <c r="C151" s="242" t="s">
        <v>69</v>
      </c>
      <c r="D151" s="243" t="s">
        <v>70</v>
      </c>
      <c r="E151" s="294" t="s">
        <v>61</v>
      </c>
      <c r="F151" s="245" t="s">
        <v>74</v>
      </c>
      <c r="G151" s="245" t="s">
        <v>0</v>
      </c>
      <c r="H151" s="244" t="s">
        <v>292</v>
      </c>
      <c r="I151" s="245">
        <v>22</v>
      </c>
      <c r="J151" s="173">
        <v>3</v>
      </c>
      <c r="K151" s="173">
        <v>2</v>
      </c>
      <c r="L151" s="172">
        <v>5</v>
      </c>
      <c r="M151" s="295" t="s">
        <v>218</v>
      </c>
      <c r="N151" s="215" t="s">
        <v>220</v>
      </c>
      <c r="O151" s="242" t="s">
        <v>167</v>
      </c>
      <c r="P151" s="22" t="s">
        <v>6</v>
      </c>
      <c r="Q151" s="22" t="s">
        <v>7</v>
      </c>
      <c r="R151" s="37" t="s">
        <v>46</v>
      </c>
      <c r="S151" s="375"/>
      <c r="T151" s="132"/>
    </row>
    <row r="152" spans="1:20" s="128" customFormat="1" ht="20.399999999999999" x14ac:dyDescent="0.25">
      <c r="A152" s="395" t="s">
        <v>325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7"/>
      <c r="N152" s="115" t="s">
        <v>220</v>
      </c>
      <c r="O152" s="233" t="s">
        <v>305</v>
      </c>
      <c r="P152" s="24" t="s">
        <v>6</v>
      </c>
      <c r="Q152" s="24" t="s">
        <v>210</v>
      </c>
      <c r="R152" s="31" t="s">
        <v>46</v>
      </c>
      <c r="S152" s="374">
        <f>SUM(L152:L153)</f>
        <v>0</v>
      </c>
      <c r="T152" s="217"/>
    </row>
    <row r="153" spans="1:20" s="128" customFormat="1" ht="21" thickBot="1" x14ac:dyDescent="0.3">
      <c r="A153" s="398"/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400"/>
      <c r="N153" s="215" t="s">
        <v>220</v>
      </c>
      <c r="O153" s="242" t="s">
        <v>305</v>
      </c>
      <c r="P153" s="22" t="s">
        <v>6</v>
      </c>
      <c r="Q153" s="22" t="s">
        <v>210</v>
      </c>
      <c r="R153" s="37" t="s">
        <v>46</v>
      </c>
      <c r="S153" s="375"/>
      <c r="T153" s="96"/>
    </row>
    <row r="154" spans="1:20" s="128" customFormat="1" ht="16.2" thickBot="1" x14ac:dyDescent="0.3">
      <c r="A154" s="401" t="s">
        <v>155</v>
      </c>
      <c r="B154" s="401"/>
      <c r="C154" s="401"/>
      <c r="D154" s="401"/>
      <c r="E154" s="46"/>
      <c r="F154" s="45"/>
      <c r="N154" s="131"/>
    </row>
    <row r="155" spans="1:20" s="128" customFormat="1" ht="27" thickBot="1" x14ac:dyDescent="0.3">
      <c r="A155" s="125" t="s">
        <v>224</v>
      </c>
      <c r="B155" s="126" t="s">
        <v>225</v>
      </c>
      <c r="C155" s="126" t="s">
        <v>226</v>
      </c>
      <c r="D155" s="126" t="s">
        <v>227</v>
      </c>
      <c r="E155" s="126" t="s">
        <v>228</v>
      </c>
      <c r="F155" s="126" t="s">
        <v>229</v>
      </c>
      <c r="G155" s="126" t="s">
        <v>230</v>
      </c>
      <c r="H155" s="126" t="s">
        <v>231</v>
      </c>
      <c r="I155" s="126" t="s">
        <v>232</v>
      </c>
      <c r="J155" s="139" t="s">
        <v>233</v>
      </c>
      <c r="K155" s="139" t="s">
        <v>234</v>
      </c>
      <c r="L155" s="139" t="s">
        <v>1</v>
      </c>
      <c r="M155" s="126" t="s">
        <v>235</v>
      </c>
      <c r="N155" s="126" t="s">
        <v>307</v>
      </c>
      <c r="O155" s="139" t="s">
        <v>5</v>
      </c>
      <c r="P155" s="126" t="s">
        <v>236</v>
      </c>
      <c r="Q155" s="126" t="s">
        <v>237</v>
      </c>
      <c r="R155" s="126" t="s">
        <v>238</v>
      </c>
      <c r="S155" s="181" t="s">
        <v>239</v>
      </c>
      <c r="T155" s="140" t="s">
        <v>2</v>
      </c>
    </row>
    <row r="156" spans="1:20" s="128" customFormat="1" ht="27.75" customHeight="1" x14ac:dyDescent="0.25">
      <c r="A156" s="259" t="s">
        <v>197</v>
      </c>
      <c r="B156" s="134" t="s">
        <v>55</v>
      </c>
      <c r="C156" s="260" t="s">
        <v>198</v>
      </c>
      <c r="D156" s="234" t="s">
        <v>78</v>
      </c>
      <c r="E156" s="310" t="s">
        <v>61</v>
      </c>
      <c r="F156" s="236" t="s">
        <v>81</v>
      </c>
      <c r="G156" s="236" t="s">
        <v>64</v>
      </c>
      <c r="H156" s="241" t="s">
        <v>243</v>
      </c>
      <c r="I156" s="236">
        <v>24</v>
      </c>
      <c r="J156" s="236">
        <v>3</v>
      </c>
      <c r="K156" s="236">
        <v>0</v>
      </c>
      <c r="L156" s="234">
        <v>3</v>
      </c>
      <c r="M156" s="300" t="s">
        <v>218</v>
      </c>
      <c r="N156" s="115" t="s">
        <v>220</v>
      </c>
      <c r="O156" s="25" t="s">
        <v>216</v>
      </c>
      <c r="P156" s="39" t="s">
        <v>40</v>
      </c>
      <c r="Q156" s="39" t="s">
        <v>37</v>
      </c>
      <c r="R156" s="31" t="s">
        <v>46</v>
      </c>
      <c r="S156" s="371">
        <f>SUM(L156:L159)+2</f>
        <v>18</v>
      </c>
      <c r="T156" s="363"/>
    </row>
    <row r="157" spans="1:20" s="128" customFormat="1" ht="20.399999999999999" customHeight="1" x14ac:dyDescent="0.25">
      <c r="A157" s="138" t="s">
        <v>113</v>
      </c>
      <c r="B157" s="135" t="s">
        <v>55</v>
      </c>
      <c r="C157" s="110" t="s">
        <v>208</v>
      </c>
      <c r="D157" s="231" t="s">
        <v>85</v>
      </c>
      <c r="E157" s="287" t="s">
        <v>61</v>
      </c>
      <c r="F157" s="229" t="s">
        <v>202</v>
      </c>
      <c r="G157" s="229" t="s">
        <v>64</v>
      </c>
      <c r="H157" s="257" t="s">
        <v>241</v>
      </c>
      <c r="I157" s="246">
        <v>35</v>
      </c>
      <c r="J157" s="111">
        <v>2</v>
      </c>
      <c r="K157" s="111">
        <v>2</v>
      </c>
      <c r="L157" s="112">
        <v>4</v>
      </c>
      <c r="M157" s="135" t="s">
        <v>218</v>
      </c>
      <c r="N157" s="111" t="s">
        <v>220</v>
      </c>
      <c r="O157" s="13" t="s">
        <v>216</v>
      </c>
      <c r="P157" s="91" t="s">
        <v>40</v>
      </c>
      <c r="Q157" s="91" t="s">
        <v>37</v>
      </c>
      <c r="R157" s="32" t="s">
        <v>46</v>
      </c>
      <c r="S157" s="372"/>
      <c r="T157" s="364"/>
    </row>
    <row r="158" spans="1:20" s="128" customFormat="1" ht="34.200000000000003" customHeight="1" x14ac:dyDescent="0.25">
      <c r="A158" s="256" t="s">
        <v>133</v>
      </c>
      <c r="B158" s="135" t="s">
        <v>55</v>
      </c>
      <c r="C158" s="247" t="s">
        <v>134</v>
      </c>
      <c r="D158" s="231" t="s">
        <v>88</v>
      </c>
      <c r="E158" s="288" t="s">
        <v>61</v>
      </c>
      <c r="F158" s="229" t="s">
        <v>62</v>
      </c>
      <c r="G158" s="229" t="s">
        <v>64</v>
      </c>
      <c r="H158" s="257" t="s">
        <v>288</v>
      </c>
      <c r="I158" s="229">
        <v>20</v>
      </c>
      <c r="J158" s="246">
        <v>3</v>
      </c>
      <c r="K158" s="246">
        <v>2</v>
      </c>
      <c r="L158" s="284">
        <v>5</v>
      </c>
      <c r="M158" s="289" t="s">
        <v>218</v>
      </c>
      <c r="N158" s="111" t="s">
        <v>220</v>
      </c>
      <c r="O158" s="13" t="s">
        <v>216</v>
      </c>
      <c r="P158" s="91" t="s">
        <v>40</v>
      </c>
      <c r="Q158" s="91" t="s">
        <v>37</v>
      </c>
      <c r="R158" s="32" t="s">
        <v>46</v>
      </c>
      <c r="S158" s="372"/>
      <c r="T158" s="364"/>
    </row>
    <row r="159" spans="1:20" s="128" customFormat="1" ht="27.75" customHeight="1" thickBot="1" x14ac:dyDescent="0.3">
      <c r="A159" s="264" t="s">
        <v>168</v>
      </c>
      <c r="B159" s="262" t="s">
        <v>55</v>
      </c>
      <c r="C159" s="301" t="s">
        <v>169</v>
      </c>
      <c r="D159" s="243" t="s">
        <v>95</v>
      </c>
      <c r="E159" s="294" t="s">
        <v>83</v>
      </c>
      <c r="F159" s="245" t="s">
        <v>63</v>
      </c>
      <c r="G159" s="245" t="s">
        <v>0</v>
      </c>
      <c r="H159" s="244" t="s">
        <v>283</v>
      </c>
      <c r="I159" s="245">
        <v>24</v>
      </c>
      <c r="J159" s="173">
        <v>2</v>
      </c>
      <c r="K159" s="173">
        <v>2</v>
      </c>
      <c r="L159" s="172">
        <v>4</v>
      </c>
      <c r="M159" s="262" t="s">
        <v>218</v>
      </c>
      <c r="N159" s="215" t="s">
        <v>220</v>
      </c>
      <c r="O159" s="23" t="s">
        <v>216</v>
      </c>
      <c r="P159" s="95" t="s">
        <v>40</v>
      </c>
      <c r="Q159" s="95" t="s">
        <v>37</v>
      </c>
      <c r="R159" s="37" t="s">
        <v>46</v>
      </c>
      <c r="S159" s="373"/>
      <c r="T159" s="365"/>
    </row>
    <row r="160" spans="1:20" s="128" customFormat="1" x14ac:dyDescent="0.25">
      <c r="A160" s="212" t="s">
        <v>113</v>
      </c>
      <c r="B160" s="134" t="s">
        <v>55</v>
      </c>
      <c r="C160" s="114" t="s">
        <v>208</v>
      </c>
      <c r="D160" s="234" t="s">
        <v>85</v>
      </c>
      <c r="E160" s="293" t="s">
        <v>61</v>
      </c>
      <c r="F160" s="236" t="s">
        <v>81</v>
      </c>
      <c r="G160" s="236" t="s">
        <v>64</v>
      </c>
      <c r="H160" s="241" t="s">
        <v>286</v>
      </c>
      <c r="I160" s="253">
        <v>35</v>
      </c>
      <c r="J160" s="115">
        <v>2</v>
      </c>
      <c r="K160" s="115">
        <v>2</v>
      </c>
      <c r="L160" s="116">
        <v>4</v>
      </c>
      <c r="M160" s="134" t="s">
        <v>218</v>
      </c>
      <c r="N160" s="115" t="s">
        <v>220</v>
      </c>
      <c r="O160" s="233" t="s">
        <v>219</v>
      </c>
      <c r="P160" s="39" t="s">
        <v>40</v>
      </c>
      <c r="Q160" s="39" t="s">
        <v>37</v>
      </c>
      <c r="R160" s="31" t="s">
        <v>46</v>
      </c>
      <c r="S160" s="367">
        <f>SUM(L160:L163)</f>
        <v>17</v>
      </c>
      <c r="T160" s="100"/>
    </row>
    <row r="161" spans="1:20" s="128" customFormat="1" ht="20.399999999999999" x14ac:dyDescent="0.25">
      <c r="A161" s="256" t="s">
        <v>179</v>
      </c>
      <c r="B161" s="135" t="s">
        <v>82</v>
      </c>
      <c r="C161" s="247" t="s">
        <v>180</v>
      </c>
      <c r="D161" s="231" t="s">
        <v>60</v>
      </c>
      <c r="E161" s="288" t="s">
        <v>83</v>
      </c>
      <c r="F161" s="229" t="s">
        <v>62</v>
      </c>
      <c r="G161" s="229" t="s">
        <v>64</v>
      </c>
      <c r="H161" s="228" t="s">
        <v>287</v>
      </c>
      <c r="I161" s="229">
        <v>27</v>
      </c>
      <c r="J161" s="229">
        <v>2</v>
      </c>
      <c r="K161" s="229">
        <v>2</v>
      </c>
      <c r="L161" s="231">
        <v>4</v>
      </c>
      <c r="M161" s="289" t="s">
        <v>218</v>
      </c>
      <c r="N161" s="111" t="s">
        <v>220</v>
      </c>
      <c r="O161" s="247" t="s">
        <v>219</v>
      </c>
      <c r="P161" s="91" t="s">
        <v>40</v>
      </c>
      <c r="Q161" s="91" t="s">
        <v>37</v>
      </c>
      <c r="R161" s="32" t="s">
        <v>46</v>
      </c>
      <c r="S161" s="368"/>
      <c r="T161" s="100"/>
    </row>
    <row r="162" spans="1:20" s="128" customFormat="1" ht="20.399999999999999" x14ac:dyDescent="0.25">
      <c r="A162" s="334" t="s">
        <v>127</v>
      </c>
      <c r="B162" s="135" t="s">
        <v>82</v>
      </c>
      <c r="C162" s="247" t="s">
        <v>128</v>
      </c>
      <c r="D162" s="231" t="s">
        <v>60</v>
      </c>
      <c r="E162" s="288" t="s">
        <v>61</v>
      </c>
      <c r="F162" s="229" t="s">
        <v>74</v>
      </c>
      <c r="G162" s="229" t="s">
        <v>0</v>
      </c>
      <c r="H162" s="228" t="s">
        <v>291</v>
      </c>
      <c r="I162" s="229">
        <v>25</v>
      </c>
      <c r="J162" s="229">
        <v>3</v>
      </c>
      <c r="K162" s="229">
        <v>2</v>
      </c>
      <c r="L162" s="231">
        <v>5</v>
      </c>
      <c r="M162" s="289" t="s">
        <v>218</v>
      </c>
      <c r="N162" s="111" t="s">
        <v>220</v>
      </c>
      <c r="O162" s="247" t="s">
        <v>219</v>
      </c>
      <c r="P162" s="91" t="s">
        <v>40</v>
      </c>
      <c r="Q162" s="91" t="s">
        <v>37</v>
      </c>
      <c r="R162" s="32" t="s">
        <v>46</v>
      </c>
      <c r="S162" s="368"/>
      <c r="T162" s="100"/>
    </row>
    <row r="163" spans="1:20" s="128" customFormat="1" ht="23.25" customHeight="1" thickBot="1" x14ac:dyDescent="0.3">
      <c r="A163" s="44" t="s">
        <v>135</v>
      </c>
      <c r="B163" s="37" t="s">
        <v>271</v>
      </c>
      <c r="C163" s="23" t="s">
        <v>109</v>
      </c>
      <c r="D163" s="11" t="s">
        <v>88</v>
      </c>
      <c r="E163" s="10" t="s">
        <v>61</v>
      </c>
      <c r="F163" s="6" t="s">
        <v>62</v>
      </c>
      <c r="G163" s="6" t="s">
        <v>64</v>
      </c>
      <c r="H163" s="161">
        <v>302</v>
      </c>
      <c r="I163" s="6">
        <v>19</v>
      </c>
      <c r="J163" s="6">
        <v>2</v>
      </c>
      <c r="K163" s="6">
        <v>2</v>
      </c>
      <c r="L163" s="11">
        <v>4</v>
      </c>
      <c r="M163" s="10" t="s">
        <v>218</v>
      </c>
      <c r="N163" s="37" t="s">
        <v>220</v>
      </c>
      <c r="O163" s="23" t="s">
        <v>219</v>
      </c>
      <c r="P163" s="95" t="s">
        <v>40</v>
      </c>
      <c r="Q163" s="95" t="s">
        <v>37</v>
      </c>
      <c r="R163" s="37" t="s">
        <v>262</v>
      </c>
      <c r="S163" s="369"/>
      <c r="T163" s="100"/>
    </row>
    <row r="164" spans="1:20" s="128" customFormat="1" ht="20.399999999999999" x14ac:dyDescent="0.25">
      <c r="A164" s="259" t="s">
        <v>197</v>
      </c>
      <c r="B164" s="134" t="s">
        <v>55</v>
      </c>
      <c r="C164" s="260" t="s">
        <v>198</v>
      </c>
      <c r="D164" s="234" t="s">
        <v>78</v>
      </c>
      <c r="E164" s="310" t="s">
        <v>61</v>
      </c>
      <c r="F164" s="236" t="s">
        <v>74</v>
      </c>
      <c r="G164" s="236" t="s">
        <v>0</v>
      </c>
      <c r="H164" s="241" t="s">
        <v>243</v>
      </c>
      <c r="I164" s="236">
        <v>13</v>
      </c>
      <c r="J164" s="236">
        <v>3</v>
      </c>
      <c r="K164" s="236">
        <v>0</v>
      </c>
      <c r="L164" s="234">
        <v>3</v>
      </c>
      <c r="M164" s="300" t="s">
        <v>218</v>
      </c>
      <c r="N164" s="115" t="s">
        <v>220</v>
      </c>
      <c r="O164" s="233" t="s">
        <v>221</v>
      </c>
      <c r="P164" s="39" t="s">
        <v>40</v>
      </c>
      <c r="Q164" s="39" t="s">
        <v>37</v>
      </c>
      <c r="R164" s="31" t="s">
        <v>46</v>
      </c>
      <c r="S164" s="371">
        <f>SUM(L164:L168)+2.5</f>
        <v>18.5</v>
      </c>
      <c r="T164" s="101"/>
    </row>
    <row r="165" spans="1:20" s="128" customFormat="1" ht="20.399999999999999" x14ac:dyDescent="0.25">
      <c r="A165" s="255" t="s">
        <v>121</v>
      </c>
      <c r="B165" s="135" t="s">
        <v>55</v>
      </c>
      <c r="C165" s="232" t="s">
        <v>122</v>
      </c>
      <c r="D165" s="231" t="s">
        <v>95</v>
      </c>
      <c r="E165" s="288" t="s">
        <v>61</v>
      </c>
      <c r="F165" s="229" t="s">
        <v>74</v>
      </c>
      <c r="G165" s="229" t="s">
        <v>0</v>
      </c>
      <c r="H165" s="228" t="s">
        <v>294</v>
      </c>
      <c r="I165" s="229">
        <v>26</v>
      </c>
      <c r="J165" s="246">
        <v>3</v>
      </c>
      <c r="K165" s="246">
        <v>2</v>
      </c>
      <c r="L165" s="284">
        <v>5</v>
      </c>
      <c r="M165" s="135" t="s">
        <v>218</v>
      </c>
      <c r="N165" s="111" t="s">
        <v>220</v>
      </c>
      <c r="O165" s="247" t="s">
        <v>221</v>
      </c>
      <c r="P165" s="91" t="s">
        <v>40</v>
      </c>
      <c r="Q165" s="91" t="s">
        <v>37</v>
      </c>
      <c r="R165" s="32" t="s">
        <v>46</v>
      </c>
      <c r="S165" s="372"/>
      <c r="T165" s="100"/>
    </row>
    <row r="166" spans="1:20" s="128" customFormat="1" ht="20.399999999999999" x14ac:dyDescent="0.25">
      <c r="A166" s="255" t="s">
        <v>148</v>
      </c>
      <c r="B166" s="135" t="s">
        <v>55</v>
      </c>
      <c r="C166" s="247" t="s">
        <v>182</v>
      </c>
      <c r="D166" s="231" t="s">
        <v>73</v>
      </c>
      <c r="E166" s="288" t="s">
        <v>83</v>
      </c>
      <c r="F166" s="229" t="s">
        <v>81</v>
      </c>
      <c r="G166" s="229" t="s">
        <v>64</v>
      </c>
      <c r="H166" s="228" t="s">
        <v>285</v>
      </c>
      <c r="I166" s="229">
        <v>22</v>
      </c>
      <c r="J166" s="285">
        <v>2</v>
      </c>
      <c r="K166" s="285">
        <v>2</v>
      </c>
      <c r="L166" s="286">
        <v>4</v>
      </c>
      <c r="M166" s="289" t="s">
        <v>218</v>
      </c>
      <c r="N166" s="111" t="s">
        <v>220</v>
      </c>
      <c r="O166" s="247" t="s">
        <v>221</v>
      </c>
      <c r="P166" s="91" t="s">
        <v>40</v>
      </c>
      <c r="Q166" s="91" t="s">
        <v>37</v>
      </c>
      <c r="R166" s="32" t="s">
        <v>46</v>
      </c>
      <c r="S166" s="372"/>
      <c r="T166" s="100"/>
    </row>
    <row r="167" spans="1:20" s="128" customFormat="1" ht="21" customHeight="1" x14ac:dyDescent="0.25">
      <c r="A167" s="41" t="s">
        <v>331</v>
      </c>
      <c r="B167" s="135" t="s">
        <v>55</v>
      </c>
      <c r="C167" s="13" t="s">
        <v>263</v>
      </c>
      <c r="D167" s="152" t="s">
        <v>73</v>
      </c>
      <c r="E167" s="8" t="s">
        <v>61</v>
      </c>
      <c r="F167" s="2" t="s">
        <v>151</v>
      </c>
      <c r="G167" s="2" t="s">
        <v>0</v>
      </c>
      <c r="H167" s="99" t="s">
        <v>332</v>
      </c>
      <c r="I167" s="2">
        <v>19</v>
      </c>
      <c r="J167" s="2">
        <v>2</v>
      </c>
      <c r="K167" s="2">
        <v>2</v>
      </c>
      <c r="L167" s="152">
        <v>4</v>
      </c>
      <c r="M167" s="107" t="s">
        <v>218</v>
      </c>
      <c r="N167" s="32"/>
      <c r="O167" s="13" t="s">
        <v>221</v>
      </c>
      <c r="P167" s="91" t="s">
        <v>40</v>
      </c>
      <c r="Q167" s="91" t="s">
        <v>37</v>
      </c>
      <c r="R167" s="32" t="s">
        <v>264</v>
      </c>
      <c r="S167" s="394"/>
      <c r="T167" s="136"/>
    </row>
    <row r="168" spans="1:20" s="128" customFormat="1" ht="21" thickBot="1" x14ac:dyDescent="0.3">
      <c r="A168" s="255" t="s">
        <v>121</v>
      </c>
      <c r="B168" s="135" t="s">
        <v>55</v>
      </c>
      <c r="C168" s="301" t="s">
        <v>122</v>
      </c>
      <c r="D168" s="11" t="s">
        <v>95</v>
      </c>
      <c r="E168" s="10" t="s">
        <v>61</v>
      </c>
      <c r="F168" s="6" t="s">
        <v>151</v>
      </c>
      <c r="G168" s="6" t="s">
        <v>64</v>
      </c>
      <c r="H168" s="161"/>
      <c r="I168" s="6">
        <v>1</v>
      </c>
      <c r="J168" s="165">
        <v>3</v>
      </c>
      <c r="K168" s="165">
        <v>2</v>
      </c>
      <c r="L168" s="166" t="s">
        <v>308</v>
      </c>
      <c r="M168" s="10" t="s">
        <v>44</v>
      </c>
      <c r="N168" s="37"/>
      <c r="O168" s="23" t="s">
        <v>221</v>
      </c>
      <c r="P168" s="95" t="s">
        <v>40</v>
      </c>
      <c r="Q168" s="95" t="s">
        <v>37</v>
      </c>
      <c r="R168" s="37" t="s">
        <v>46</v>
      </c>
      <c r="S168" s="373"/>
      <c r="T168" s="362" t="s">
        <v>289</v>
      </c>
    </row>
    <row r="169" spans="1:20" s="128" customFormat="1" ht="20.399999999999999" x14ac:dyDescent="0.25">
      <c r="A169" s="212" t="s">
        <v>206</v>
      </c>
      <c r="B169" s="134" t="s">
        <v>55</v>
      </c>
      <c r="C169" s="114" t="s">
        <v>207</v>
      </c>
      <c r="D169" s="234" t="s">
        <v>85</v>
      </c>
      <c r="E169" s="293" t="s">
        <v>61</v>
      </c>
      <c r="F169" s="236" t="s">
        <v>202</v>
      </c>
      <c r="G169" s="236" t="s">
        <v>64</v>
      </c>
      <c r="H169" s="241" t="s">
        <v>241</v>
      </c>
      <c r="I169" s="253">
        <v>37</v>
      </c>
      <c r="J169" s="115">
        <v>3</v>
      </c>
      <c r="K169" s="115">
        <v>0</v>
      </c>
      <c r="L169" s="116">
        <v>3</v>
      </c>
      <c r="M169" s="134" t="s">
        <v>218</v>
      </c>
      <c r="N169" s="31" t="s">
        <v>220</v>
      </c>
      <c r="O169" s="25" t="s">
        <v>222</v>
      </c>
      <c r="P169" s="39" t="s">
        <v>40</v>
      </c>
      <c r="Q169" s="39" t="s">
        <v>309</v>
      </c>
      <c r="R169" s="31" t="s">
        <v>46</v>
      </c>
      <c r="S169" s="402">
        <f>SUM(L169:L171)</f>
        <v>12</v>
      </c>
      <c r="T169" s="101"/>
    </row>
    <row r="170" spans="1:20" s="128" customFormat="1" ht="30.6" x14ac:dyDescent="0.25">
      <c r="A170" s="255" t="s">
        <v>148</v>
      </c>
      <c r="B170" s="135" t="s">
        <v>55</v>
      </c>
      <c r="C170" s="247" t="s">
        <v>183</v>
      </c>
      <c r="D170" s="231" t="s">
        <v>73</v>
      </c>
      <c r="E170" s="288" t="s">
        <v>83</v>
      </c>
      <c r="F170" s="229" t="s">
        <v>62</v>
      </c>
      <c r="G170" s="229" t="s">
        <v>64</v>
      </c>
      <c r="H170" s="228" t="s">
        <v>244</v>
      </c>
      <c r="I170" s="229">
        <v>15</v>
      </c>
      <c r="J170" s="285">
        <v>2</v>
      </c>
      <c r="K170" s="285">
        <v>2</v>
      </c>
      <c r="L170" s="286">
        <v>4</v>
      </c>
      <c r="M170" s="289" t="s">
        <v>218</v>
      </c>
      <c r="N170" s="32" t="s">
        <v>220</v>
      </c>
      <c r="O170" s="13" t="s">
        <v>222</v>
      </c>
      <c r="P170" s="91" t="s">
        <v>40</v>
      </c>
      <c r="Q170" s="91" t="s">
        <v>309</v>
      </c>
      <c r="R170" s="32" t="s">
        <v>46</v>
      </c>
      <c r="S170" s="372"/>
      <c r="T170" s="78"/>
    </row>
    <row r="171" spans="1:20" s="128" customFormat="1" ht="21" thickBot="1" x14ac:dyDescent="0.3">
      <c r="A171" s="264" t="s">
        <v>89</v>
      </c>
      <c r="B171" s="262" t="s">
        <v>82</v>
      </c>
      <c r="C171" s="242" t="s">
        <v>90</v>
      </c>
      <c r="D171" s="243" t="s">
        <v>73</v>
      </c>
      <c r="E171" s="294" t="s">
        <v>61</v>
      </c>
      <c r="F171" s="245" t="s">
        <v>74</v>
      </c>
      <c r="G171" s="245" t="s">
        <v>0</v>
      </c>
      <c r="H171" s="244" t="s">
        <v>285</v>
      </c>
      <c r="I171" s="245">
        <v>23</v>
      </c>
      <c r="J171" s="313">
        <v>3</v>
      </c>
      <c r="K171" s="313">
        <v>2</v>
      </c>
      <c r="L171" s="314">
        <v>5</v>
      </c>
      <c r="M171" s="295" t="s">
        <v>218</v>
      </c>
      <c r="N171" s="37" t="s">
        <v>220</v>
      </c>
      <c r="O171" s="23" t="s">
        <v>222</v>
      </c>
      <c r="P171" s="95" t="s">
        <v>40</v>
      </c>
      <c r="Q171" s="95" t="s">
        <v>309</v>
      </c>
      <c r="R171" s="37" t="s">
        <v>46</v>
      </c>
      <c r="S171" s="372"/>
      <c r="T171" s="132"/>
    </row>
    <row r="172" spans="1:20" s="128" customFormat="1" ht="20.399999999999999" x14ac:dyDescent="0.25">
      <c r="A172" s="212" t="s">
        <v>206</v>
      </c>
      <c r="B172" s="134" t="s">
        <v>55</v>
      </c>
      <c r="C172" s="114" t="s">
        <v>207</v>
      </c>
      <c r="D172" s="234" t="s">
        <v>85</v>
      </c>
      <c r="E172" s="293" t="s">
        <v>61</v>
      </c>
      <c r="F172" s="236" t="s">
        <v>63</v>
      </c>
      <c r="G172" s="236" t="s">
        <v>0</v>
      </c>
      <c r="H172" s="241" t="s">
        <v>284</v>
      </c>
      <c r="I172" s="253">
        <v>27</v>
      </c>
      <c r="J172" s="115">
        <v>3</v>
      </c>
      <c r="K172" s="115">
        <v>0</v>
      </c>
      <c r="L172" s="116">
        <v>3</v>
      </c>
      <c r="M172" s="134" t="s">
        <v>218</v>
      </c>
      <c r="N172" s="115" t="s">
        <v>220</v>
      </c>
      <c r="O172" s="233" t="s">
        <v>310</v>
      </c>
      <c r="P172" s="39" t="s">
        <v>40</v>
      </c>
      <c r="Q172" s="39" t="s">
        <v>37</v>
      </c>
      <c r="R172" s="31" t="s">
        <v>46</v>
      </c>
      <c r="S172" s="367">
        <f>SUM(L172:L176)</f>
        <v>22</v>
      </c>
      <c r="T172" s="101"/>
    </row>
    <row r="173" spans="1:20" s="128" customFormat="1" ht="20.399999999999999" x14ac:dyDescent="0.25">
      <c r="A173" s="138" t="s">
        <v>113</v>
      </c>
      <c r="B173" s="135" t="s">
        <v>55</v>
      </c>
      <c r="C173" s="110" t="s">
        <v>208</v>
      </c>
      <c r="D173" s="231" t="s">
        <v>85</v>
      </c>
      <c r="E173" s="287" t="s">
        <v>61</v>
      </c>
      <c r="F173" s="229" t="s">
        <v>295</v>
      </c>
      <c r="G173" s="229" t="s">
        <v>0</v>
      </c>
      <c r="H173" s="257" t="s">
        <v>251</v>
      </c>
      <c r="I173" s="246">
        <v>25</v>
      </c>
      <c r="J173" s="111">
        <v>2</v>
      </c>
      <c r="K173" s="111">
        <v>2</v>
      </c>
      <c r="L173" s="112">
        <v>4</v>
      </c>
      <c r="M173" s="135" t="s">
        <v>218</v>
      </c>
      <c r="N173" s="111" t="s">
        <v>220</v>
      </c>
      <c r="O173" s="247" t="s">
        <v>310</v>
      </c>
      <c r="P173" s="91" t="s">
        <v>40</v>
      </c>
      <c r="Q173" s="91" t="s">
        <v>37</v>
      </c>
      <c r="R173" s="32" t="s">
        <v>46</v>
      </c>
      <c r="S173" s="368"/>
      <c r="T173" s="100"/>
    </row>
    <row r="174" spans="1:20" s="128" customFormat="1" ht="25.2" customHeight="1" x14ac:dyDescent="0.25">
      <c r="A174" s="317" t="s">
        <v>160</v>
      </c>
      <c r="B174" s="135" t="s">
        <v>153</v>
      </c>
      <c r="C174" s="327" t="s">
        <v>161</v>
      </c>
      <c r="D174" s="231" t="s">
        <v>60</v>
      </c>
      <c r="E174" s="288" t="s">
        <v>61</v>
      </c>
      <c r="F174" s="229" t="s">
        <v>62</v>
      </c>
      <c r="G174" s="229" t="s">
        <v>0</v>
      </c>
      <c r="H174" s="228" t="s">
        <v>246</v>
      </c>
      <c r="I174" s="229">
        <v>27</v>
      </c>
      <c r="J174" s="229">
        <v>3</v>
      </c>
      <c r="K174" s="229">
        <v>2</v>
      </c>
      <c r="L174" s="231">
        <v>5</v>
      </c>
      <c r="M174" s="289" t="s">
        <v>218</v>
      </c>
      <c r="N174" s="111" t="s">
        <v>220</v>
      </c>
      <c r="O174" s="247" t="s">
        <v>310</v>
      </c>
      <c r="P174" s="91" t="s">
        <v>40</v>
      </c>
      <c r="Q174" s="91" t="s">
        <v>37</v>
      </c>
      <c r="R174" s="32" t="s">
        <v>46</v>
      </c>
      <c r="S174" s="368"/>
      <c r="T174" s="100"/>
    </row>
    <row r="175" spans="1:20" s="128" customFormat="1" ht="25.2" customHeight="1" x14ac:dyDescent="0.25">
      <c r="A175" s="43" t="s">
        <v>144</v>
      </c>
      <c r="B175" s="107" t="s">
        <v>267</v>
      </c>
      <c r="C175" s="13" t="s">
        <v>256</v>
      </c>
      <c r="D175" s="152" t="s">
        <v>95</v>
      </c>
      <c r="E175" s="8" t="s">
        <v>61</v>
      </c>
      <c r="F175" s="2" t="s">
        <v>62</v>
      </c>
      <c r="G175" s="2" t="s">
        <v>64</v>
      </c>
      <c r="H175" s="99">
        <v>302</v>
      </c>
      <c r="I175" s="2">
        <v>27</v>
      </c>
      <c r="J175" s="2">
        <v>3</v>
      </c>
      <c r="K175" s="2">
        <v>2</v>
      </c>
      <c r="L175" s="152">
        <v>5</v>
      </c>
      <c r="M175" s="8" t="s">
        <v>218</v>
      </c>
      <c r="N175" s="111" t="s">
        <v>220</v>
      </c>
      <c r="O175" s="13" t="s">
        <v>223</v>
      </c>
      <c r="P175" s="91" t="s">
        <v>40</v>
      </c>
      <c r="Q175" s="91" t="s">
        <v>37</v>
      </c>
      <c r="R175" s="32" t="s">
        <v>217</v>
      </c>
      <c r="S175" s="368"/>
      <c r="T175" s="100"/>
    </row>
    <row r="176" spans="1:20" s="128" customFormat="1" ht="36.6" customHeight="1" thickBot="1" x14ac:dyDescent="0.3">
      <c r="A176" s="206" t="s">
        <v>204</v>
      </c>
      <c r="B176" s="180" t="s">
        <v>55</v>
      </c>
      <c r="C176" s="141" t="s">
        <v>205</v>
      </c>
      <c r="D176" s="266" t="s">
        <v>85</v>
      </c>
      <c r="E176" s="297" t="s">
        <v>61</v>
      </c>
      <c r="F176" s="230" t="s">
        <v>74</v>
      </c>
      <c r="G176" s="230" t="s">
        <v>0</v>
      </c>
      <c r="H176" s="267" t="s">
        <v>286</v>
      </c>
      <c r="I176" s="298">
        <v>26</v>
      </c>
      <c r="J176" s="213">
        <v>3</v>
      </c>
      <c r="K176" s="213">
        <v>2</v>
      </c>
      <c r="L176" s="214">
        <v>5</v>
      </c>
      <c r="M176" s="180" t="s">
        <v>218</v>
      </c>
      <c r="N176" s="213" t="s">
        <v>220</v>
      </c>
      <c r="O176" s="26" t="s">
        <v>223</v>
      </c>
      <c r="P176" s="92" t="s">
        <v>40</v>
      </c>
      <c r="Q176" s="92" t="s">
        <v>37</v>
      </c>
      <c r="R176" s="34" t="s">
        <v>46</v>
      </c>
      <c r="S176" s="369"/>
      <c r="T176" s="348" t="s">
        <v>311</v>
      </c>
    </row>
    <row r="177" spans="1:20" s="128" customFormat="1" ht="25.2" customHeight="1" x14ac:dyDescent="0.25">
      <c r="A177" s="209" t="s">
        <v>79</v>
      </c>
      <c r="B177" s="109" t="s">
        <v>53</v>
      </c>
      <c r="C177" s="114" t="s">
        <v>80</v>
      </c>
      <c r="D177" s="234" t="s">
        <v>67</v>
      </c>
      <c r="E177" s="299" t="s">
        <v>61</v>
      </c>
      <c r="F177" s="236" t="s">
        <v>151</v>
      </c>
      <c r="G177" s="236" t="s">
        <v>0</v>
      </c>
      <c r="H177" s="241" t="s">
        <v>288</v>
      </c>
      <c r="I177" s="236">
        <v>7</v>
      </c>
      <c r="J177" s="115">
        <v>3</v>
      </c>
      <c r="K177" s="115">
        <v>0</v>
      </c>
      <c r="L177" s="116" t="s">
        <v>312</v>
      </c>
      <c r="M177" s="300" t="s">
        <v>218</v>
      </c>
      <c r="N177" s="116" t="s">
        <v>220</v>
      </c>
      <c r="O177" s="233" t="s">
        <v>313</v>
      </c>
      <c r="P177" s="39" t="s">
        <v>40</v>
      </c>
      <c r="Q177" s="39" t="s">
        <v>37</v>
      </c>
      <c r="R177" s="31" t="s">
        <v>46</v>
      </c>
      <c r="S177" s="367">
        <f>SUM(L177:L180)+1.5</f>
        <v>15.5</v>
      </c>
      <c r="T177" s="85" t="s">
        <v>334</v>
      </c>
    </row>
    <row r="178" spans="1:20" s="128" customFormat="1" ht="25.2" customHeight="1" x14ac:dyDescent="0.25">
      <c r="A178" s="256" t="s">
        <v>111</v>
      </c>
      <c r="B178" s="135" t="s">
        <v>55</v>
      </c>
      <c r="C178" s="247" t="s">
        <v>112</v>
      </c>
      <c r="D178" s="231" t="s">
        <v>88</v>
      </c>
      <c r="E178" s="288" t="s">
        <v>61</v>
      </c>
      <c r="F178" s="229" t="s">
        <v>81</v>
      </c>
      <c r="G178" s="229" t="s">
        <v>64</v>
      </c>
      <c r="H178" s="257" t="s">
        <v>290</v>
      </c>
      <c r="I178" s="229">
        <v>20</v>
      </c>
      <c r="J178" s="246">
        <v>2</v>
      </c>
      <c r="K178" s="246">
        <v>2</v>
      </c>
      <c r="L178" s="284">
        <v>4</v>
      </c>
      <c r="M178" s="289" t="s">
        <v>218</v>
      </c>
      <c r="N178" s="111" t="s">
        <v>220</v>
      </c>
      <c r="O178" s="247" t="s">
        <v>313</v>
      </c>
      <c r="P178" s="91" t="s">
        <v>40</v>
      </c>
      <c r="Q178" s="91" t="s">
        <v>37</v>
      </c>
      <c r="R178" s="32" t="s">
        <v>46</v>
      </c>
      <c r="S178" s="368"/>
      <c r="T178" s="100"/>
    </row>
    <row r="179" spans="1:20" s="128" customFormat="1" ht="25.2" customHeight="1" x14ac:dyDescent="0.25">
      <c r="A179" s="263" t="s">
        <v>125</v>
      </c>
      <c r="B179" s="135" t="s">
        <v>82</v>
      </c>
      <c r="C179" s="247" t="s">
        <v>126</v>
      </c>
      <c r="D179" s="231" t="s">
        <v>70</v>
      </c>
      <c r="E179" s="288" t="s">
        <v>61</v>
      </c>
      <c r="F179" s="229" t="s">
        <v>74</v>
      </c>
      <c r="G179" s="229" t="s">
        <v>0</v>
      </c>
      <c r="H179" s="228" t="s">
        <v>292</v>
      </c>
      <c r="I179" s="229">
        <v>23</v>
      </c>
      <c r="J179" s="246">
        <v>3</v>
      </c>
      <c r="K179" s="246">
        <v>2</v>
      </c>
      <c r="L179" s="284">
        <v>5</v>
      </c>
      <c r="M179" s="289" t="s">
        <v>218</v>
      </c>
      <c r="N179" s="111" t="s">
        <v>220</v>
      </c>
      <c r="O179" s="247" t="s">
        <v>313</v>
      </c>
      <c r="P179" s="91" t="s">
        <v>40</v>
      </c>
      <c r="Q179" s="91" t="s">
        <v>37</v>
      </c>
      <c r="R179" s="32" t="s">
        <v>46</v>
      </c>
      <c r="S179" s="368"/>
      <c r="T179" s="100"/>
    </row>
    <row r="180" spans="1:20" s="128" customFormat="1" ht="21" thickBot="1" x14ac:dyDescent="0.3">
      <c r="A180" s="335" t="s">
        <v>160</v>
      </c>
      <c r="B180" s="336" t="s">
        <v>153</v>
      </c>
      <c r="C180" s="171" t="s">
        <v>161</v>
      </c>
      <c r="D180" s="243" t="s">
        <v>60</v>
      </c>
      <c r="E180" s="337" t="s">
        <v>61</v>
      </c>
      <c r="F180" s="245" t="s">
        <v>74</v>
      </c>
      <c r="G180" s="338" t="s">
        <v>0</v>
      </c>
      <c r="H180" s="244" t="s">
        <v>246</v>
      </c>
      <c r="I180" s="245">
        <v>17</v>
      </c>
      <c r="J180" s="338">
        <v>3</v>
      </c>
      <c r="K180" s="338">
        <v>2</v>
      </c>
      <c r="L180" s="243">
        <v>5</v>
      </c>
      <c r="M180" s="295" t="s">
        <v>218</v>
      </c>
      <c r="N180" s="215" t="s">
        <v>220</v>
      </c>
      <c r="O180" s="242" t="s">
        <v>313</v>
      </c>
      <c r="P180" s="95" t="s">
        <v>40</v>
      </c>
      <c r="Q180" s="95" t="s">
        <v>37</v>
      </c>
      <c r="R180" s="37" t="s">
        <v>46</v>
      </c>
      <c r="S180" s="369"/>
      <c r="T180" s="132"/>
    </row>
    <row r="181" spans="1:20" s="128" customFormat="1" ht="25.2" customHeight="1" x14ac:dyDescent="0.25">
      <c r="A181" s="199" t="s">
        <v>204</v>
      </c>
      <c r="B181" s="135" t="s">
        <v>55</v>
      </c>
      <c r="C181" s="110" t="s">
        <v>205</v>
      </c>
      <c r="D181" s="231" t="s">
        <v>85</v>
      </c>
      <c r="E181" s="287" t="s">
        <v>61</v>
      </c>
      <c r="F181" s="229" t="s">
        <v>295</v>
      </c>
      <c r="G181" s="229" t="s">
        <v>0</v>
      </c>
      <c r="H181" s="235" t="s">
        <v>251</v>
      </c>
      <c r="I181" s="246">
        <v>25</v>
      </c>
      <c r="J181" s="111">
        <v>3</v>
      </c>
      <c r="K181" s="111">
        <v>2</v>
      </c>
      <c r="L181" s="112">
        <v>5</v>
      </c>
      <c r="M181" s="135" t="s">
        <v>218</v>
      </c>
      <c r="N181" s="111" t="s">
        <v>220</v>
      </c>
      <c r="O181" s="247" t="s">
        <v>255</v>
      </c>
      <c r="P181" s="39" t="s">
        <v>40</v>
      </c>
      <c r="Q181" s="39" t="s">
        <v>314</v>
      </c>
      <c r="R181" s="31" t="s">
        <v>46</v>
      </c>
      <c r="S181" s="367">
        <f>SUM(L181:L184)</f>
        <v>20</v>
      </c>
      <c r="T181" s="101"/>
    </row>
    <row r="182" spans="1:20" s="128" customFormat="1" ht="25.2" customHeight="1" x14ac:dyDescent="0.25">
      <c r="A182" s="255" t="s">
        <v>117</v>
      </c>
      <c r="B182" s="135" t="s">
        <v>55</v>
      </c>
      <c r="C182" s="232" t="s">
        <v>118</v>
      </c>
      <c r="D182" s="231" t="s">
        <v>95</v>
      </c>
      <c r="E182" s="288" t="s">
        <v>61</v>
      </c>
      <c r="F182" s="229" t="s">
        <v>74</v>
      </c>
      <c r="G182" s="229" t="s">
        <v>0</v>
      </c>
      <c r="H182" s="228" t="s">
        <v>294</v>
      </c>
      <c r="I182" s="229">
        <v>24</v>
      </c>
      <c r="J182" s="246">
        <v>3</v>
      </c>
      <c r="K182" s="246">
        <v>2</v>
      </c>
      <c r="L182" s="284">
        <v>5</v>
      </c>
      <c r="M182" s="135" t="s">
        <v>218</v>
      </c>
      <c r="N182" s="239" t="s">
        <v>220</v>
      </c>
      <c r="O182" s="247" t="s">
        <v>255</v>
      </c>
      <c r="P182" s="91" t="s">
        <v>40</v>
      </c>
      <c r="Q182" s="91" t="s">
        <v>314</v>
      </c>
      <c r="R182" s="32" t="s">
        <v>46</v>
      </c>
      <c r="S182" s="368"/>
      <c r="T182" s="100"/>
    </row>
    <row r="183" spans="1:20" s="128" customFormat="1" ht="30.6" x14ac:dyDescent="0.25">
      <c r="A183" s="317" t="s">
        <v>152</v>
      </c>
      <c r="B183" s="135" t="s">
        <v>153</v>
      </c>
      <c r="C183" s="247" t="s">
        <v>154</v>
      </c>
      <c r="D183" s="231" t="s">
        <v>73</v>
      </c>
      <c r="E183" s="288" t="s">
        <v>61</v>
      </c>
      <c r="F183" s="230" t="s">
        <v>63</v>
      </c>
      <c r="G183" s="230" t="s">
        <v>0</v>
      </c>
      <c r="H183" s="228" t="s">
        <v>247</v>
      </c>
      <c r="I183" s="230">
        <v>14</v>
      </c>
      <c r="J183" s="291">
        <v>3</v>
      </c>
      <c r="K183" s="291">
        <v>2</v>
      </c>
      <c r="L183" s="292">
        <v>5</v>
      </c>
      <c r="M183" s="311" t="s">
        <v>218</v>
      </c>
      <c r="N183" s="239" t="s">
        <v>220</v>
      </c>
      <c r="O183" s="270" t="s">
        <v>255</v>
      </c>
      <c r="P183" s="91" t="s">
        <v>40</v>
      </c>
      <c r="Q183" s="91" t="s">
        <v>314</v>
      </c>
      <c r="R183" s="32" t="s">
        <v>46</v>
      </c>
      <c r="S183" s="368"/>
      <c r="T183" s="100"/>
    </row>
    <row r="184" spans="1:20" s="128" customFormat="1" ht="25.2" customHeight="1" thickBot="1" x14ac:dyDescent="0.3">
      <c r="A184" s="182" t="s">
        <v>144</v>
      </c>
      <c r="B184" s="108" t="s">
        <v>267</v>
      </c>
      <c r="C184" s="26" t="s">
        <v>256</v>
      </c>
      <c r="D184" s="157" t="s">
        <v>95</v>
      </c>
      <c r="E184" s="27" t="s">
        <v>61</v>
      </c>
      <c r="F184" s="3" t="s">
        <v>63</v>
      </c>
      <c r="G184" s="3" t="s">
        <v>64</v>
      </c>
      <c r="H184" s="160">
        <v>303</v>
      </c>
      <c r="I184" s="3">
        <v>20</v>
      </c>
      <c r="J184" s="3">
        <v>3</v>
      </c>
      <c r="K184" s="3">
        <v>2</v>
      </c>
      <c r="L184" s="157">
        <v>5</v>
      </c>
      <c r="M184" s="27" t="s">
        <v>218</v>
      </c>
      <c r="N184" s="34"/>
      <c r="O184" s="26" t="s">
        <v>255</v>
      </c>
      <c r="P184" s="92" t="s">
        <v>40</v>
      </c>
      <c r="Q184" s="92" t="s">
        <v>314</v>
      </c>
      <c r="R184" s="34" t="s">
        <v>217</v>
      </c>
      <c r="S184" s="368"/>
      <c r="T184" s="132"/>
    </row>
    <row r="185" spans="1:20" s="128" customFormat="1" ht="25.2" customHeight="1" x14ac:dyDescent="0.25">
      <c r="A185" s="212" t="s">
        <v>204</v>
      </c>
      <c r="B185" s="134" t="s">
        <v>55</v>
      </c>
      <c r="C185" s="114" t="s">
        <v>205</v>
      </c>
      <c r="D185" s="234" t="s">
        <v>85</v>
      </c>
      <c r="E185" s="293" t="s">
        <v>61</v>
      </c>
      <c r="F185" s="236" t="s">
        <v>203</v>
      </c>
      <c r="G185" s="236" t="s">
        <v>0</v>
      </c>
      <c r="H185" s="241" t="s">
        <v>241</v>
      </c>
      <c r="I185" s="253">
        <v>23</v>
      </c>
      <c r="J185" s="115">
        <v>3</v>
      </c>
      <c r="K185" s="115">
        <v>2</v>
      </c>
      <c r="L185" s="116">
        <v>5</v>
      </c>
      <c r="M185" s="134" t="s">
        <v>218</v>
      </c>
      <c r="N185" s="115" t="s">
        <v>220</v>
      </c>
      <c r="O185" s="233" t="s">
        <v>265</v>
      </c>
      <c r="P185" s="39" t="s">
        <v>40</v>
      </c>
      <c r="Q185" s="39" t="s">
        <v>38</v>
      </c>
      <c r="R185" s="31" t="s">
        <v>46</v>
      </c>
      <c r="S185" s="371">
        <f>SUM(L185:L186)</f>
        <v>10</v>
      </c>
      <c r="T185" s="101"/>
    </row>
    <row r="186" spans="1:20" s="128" customFormat="1" ht="25.2" customHeight="1" thickBot="1" x14ac:dyDescent="0.3">
      <c r="A186" s="264" t="s">
        <v>125</v>
      </c>
      <c r="B186" s="262" t="s">
        <v>82</v>
      </c>
      <c r="C186" s="242" t="s">
        <v>126</v>
      </c>
      <c r="D186" s="243" t="s">
        <v>70</v>
      </c>
      <c r="E186" s="294" t="s">
        <v>61</v>
      </c>
      <c r="F186" s="245" t="s">
        <v>81</v>
      </c>
      <c r="G186" s="245" t="s">
        <v>64</v>
      </c>
      <c r="H186" s="244" t="s">
        <v>292</v>
      </c>
      <c r="I186" s="245">
        <v>23</v>
      </c>
      <c r="J186" s="173">
        <v>3</v>
      </c>
      <c r="K186" s="173">
        <v>2</v>
      </c>
      <c r="L186" s="172">
        <v>5</v>
      </c>
      <c r="M186" s="295" t="s">
        <v>218</v>
      </c>
      <c r="N186" s="215" t="s">
        <v>220</v>
      </c>
      <c r="O186" s="242" t="s">
        <v>265</v>
      </c>
      <c r="P186" s="95" t="s">
        <v>40</v>
      </c>
      <c r="Q186" s="95" t="s">
        <v>38</v>
      </c>
      <c r="R186" s="37" t="s">
        <v>46</v>
      </c>
      <c r="S186" s="373"/>
      <c r="T186" s="132"/>
    </row>
    <row r="187" spans="1:20" s="128" customFormat="1" ht="25.2" customHeight="1" x14ac:dyDescent="0.25">
      <c r="A187" s="212" t="s">
        <v>84</v>
      </c>
      <c r="B187" s="134" t="s">
        <v>55</v>
      </c>
      <c r="C187" s="114" t="s">
        <v>209</v>
      </c>
      <c r="D187" s="234" t="s">
        <v>85</v>
      </c>
      <c r="E187" s="293" t="s">
        <v>61</v>
      </c>
      <c r="F187" s="236" t="s">
        <v>74</v>
      </c>
      <c r="G187" s="236" t="s">
        <v>0</v>
      </c>
      <c r="H187" s="241" t="s">
        <v>286</v>
      </c>
      <c r="I187" s="253">
        <v>24</v>
      </c>
      <c r="J187" s="115">
        <v>3</v>
      </c>
      <c r="K187" s="115">
        <v>2</v>
      </c>
      <c r="L187" s="116">
        <v>5</v>
      </c>
      <c r="M187" s="134" t="s">
        <v>218</v>
      </c>
      <c r="N187" s="115" t="s">
        <v>220</v>
      </c>
      <c r="O187" s="233" t="s">
        <v>257</v>
      </c>
      <c r="P187" s="39" t="s">
        <v>40</v>
      </c>
      <c r="Q187" s="39" t="s">
        <v>314</v>
      </c>
      <c r="R187" s="31" t="s">
        <v>46</v>
      </c>
      <c r="S187" s="367">
        <f>SUM(L187:L190)</f>
        <v>20</v>
      </c>
      <c r="T187" s="101"/>
    </row>
    <row r="188" spans="1:20" s="128" customFormat="1" ht="25.2" customHeight="1" x14ac:dyDescent="0.25">
      <c r="A188" s="138" t="s">
        <v>142</v>
      </c>
      <c r="B188" s="307" t="s">
        <v>55</v>
      </c>
      <c r="C188" s="110" t="s">
        <v>281</v>
      </c>
      <c r="D188" s="231" t="s">
        <v>67</v>
      </c>
      <c r="E188" s="288" t="s">
        <v>61</v>
      </c>
      <c r="F188" s="229" t="s">
        <v>81</v>
      </c>
      <c r="G188" s="229" t="s">
        <v>64</v>
      </c>
      <c r="H188" s="257" t="s">
        <v>248</v>
      </c>
      <c r="I188" s="229">
        <v>23</v>
      </c>
      <c r="J188" s="111">
        <v>3</v>
      </c>
      <c r="K188" s="111">
        <v>2</v>
      </c>
      <c r="L188" s="112">
        <v>5</v>
      </c>
      <c r="M188" s="289" t="s">
        <v>218</v>
      </c>
      <c r="N188" s="111" t="s">
        <v>220</v>
      </c>
      <c r="O188" s="247" t="s">
        <v>257</v>
      </c>
      <c r="P188" s="91" t="s">
        <v>258</v>
      </c>
      <c r="Q188" s="91" t="s">
        <v>314</v>
      </c>
      <c r="R188" s="32" t="s">
        <v>46</v>
      </c>
      <c r="S188" s="368"/>
      <c r="T188" s="100"/>
    </row>
    <row r="189" spans="1:20" s="128" customFormat="1" ht="25.2" customHeight="1" x14ac:dyDescent="0.25">
      <c r="A189" s="256" t="s">
        <v>102</v>
      </c>
      <c r="B189" s="135" t="s">
        <v>55</v>
      </c>
      <c r="C189" s="247" t="s">
        <v>103</v>
      </c>
      <c r="D189" s="231" t="s">
        <v>88</v>
      </c>
      <c r="E189" s="288" t="s">
        <v>61</v>
      </c>
      <c r="F189" s="229" t="s">
        <v>62</v>
      </c>
      <c r="G189" s="229" t="s">
        <v>64</v>
      </c>
      <c r="H189" s="257" t="s">
        <v>288</v>
      </c>
      <c r="I189" s="229">
        <v>17</v>
      </c>
      <c r="J189" s="246">
        <v>3</v>
      </c>
      <c r="K189" s="246">
        <v>2</v>
      </c>
      <c r="L189" s="284">
        <v>5</v>
      </c>
      <c r="M189" s="289" t="s">
        <v>218</v>
      </c>
      <c r="N189" s="111" t="s">
        <v>220</v>
      </c>
      <c r="O189" s="247" t="s">
        <v>257</v>
      </c>
      <c r="P189" s="91" t="s">
        <v>40</v>
      </c>
      <c r="Q189" s="91" t="s">
        <v>314</v>
      </c>
      <c r="R189" s="32" t="s">
        <v>46</v>
      </c>
      <c r="S189" s="368"/>
      <c r="T189" s="100"/>
    </row>
    <row r="190" spans="1:20" s="128" customFormat="1" ht="25.2" customHeight="1" thickBot="1" x14ac:dyDescent="0.3">
      <c r="A190" s="308" t="s">
        <v>108</v>
      </c>
      <c r="B190" s="262" t="s">
        <v>55</v>
      </c>
      <c r="C190" s="242" t="s">
        <v>109</v>
      </c>
      <c r="D190" s="243" t="s">
        <v>60</v>
      </c>
      <c r="E190" s="294" t="s">
        <v>61</v>
      </c>
      <c r="F190" s="245" t="s">
        <v>74</v>
      </c>
      <c r="G190" s="245" t="s">
        <v>0</v>
      </c>
      <c r="H190" s="244" t="s">
        <v>291</v>
      </c>
      <c r="I190" s="245">
        <v>25</v>
      </c>
      <c r="J190" s="245">
        <v>3</v>
      </c>
      <c r="K190" s="245">
        <v>2</v>
      </c>
      <c r="L190" s="243">
        <v>5</v>
      </c>
      <c r="M190" s="295" t="s">
        <v>218</v>
      </c>
      <c r="N190" s="215" t="s">
        <v>220</v>
      </c>
      <c r="O190" s="242" t="s">
        <v>257</v>
      </c>
      <c r="P190" s="95" t="s">
        <v>40</v>
      </c>
      <c r="Q190" s="95" t="s">
        <v>314</v>
      </c>
      <c r="R190" s="37" t="s">
        <v>46</v>
      </c>
      <c r="S190" s="369"/>
      <c r="T190" s="132"/>
    </row>
    <row r="191" spans="1:20" s="128" customFormat="1" ht="25.2" customHeight="1" x14ac:dyDescent="0.25">
      <c r="A191" s="255" t="s">
        <v>199</v>
      </c>
      <c r="B191" s="135" t="s">
        <v>139</v>
      </c>
      <c r="C191" s="339" t="s">
        <v>200</v>
      </c>
      <c r="D191" s="231" t="s">
        <v>186</v>
      </c>
      <c r="E191" s="288" t="s">
        <v>61</v>
      </c>
      <c r="F191" s="229" t="s">
        <v>81</v>
      </c>
      <c r="G191" s="229" t="s">
        <v>196</v>
      </c>
      <c r="H191" s="257" t="s">
        <v>294</v>
      </c>
      <c r="I191" s="229">
        <v>37</v>
      </c>
      <c r="J191" s="246">
        <v>2</v>
      </c>
      <c r="K191" s="246">
        <v>2</v>
      </c>
      <c r="L191" s="284">
        <v>4</v>
      </c>
      <c r="M191" s="135" t="s">
        <v>218</v>
      </c>
      <c r="N191" s="111" t="s">
        <v>220</v>
      </c>
      <c r="O191" s="247" t="s">
        <v>259</v>
      </c>
      <c r="P191" s="39" t="s">
        <v>40</v>
      </c>
      <c r="Q191" s="39" t="s">
        <v>37</v>
      </c>
      <c r="R191" s="31" t="s">
        <v>46</v>
      </c>
      <c r="S191" s="367">
        <f>SUM(L191:L194)</f>
        <v>17</v>
      </c>
      <c r="T191" s="101"/>
    </row>
    <row r="192" spans="1:20" s="128" customFormat="1" ht="20.399999999999999" x14ac:dyDescent="0.25">
      <c r="A192" s="263" t="s">
        <v>68</v>
      </c>
      <c r="B192" s="135" t="s">
        <v>55</v>
      </c>
      <c r="C192" s="247" t="s">
        <v>69</v>
      </c>
      <c r="D192" s="231" t="s">
        <v>70</v>
      </c>
      <c r="E192" s="288" t="s">
        <v>61</v>
      </c>
      <c r="F192" s="229" t="s">
        <v>63</v>
      </c>
      <c r="G192" s="229" t="s">
        <v>0</v>
      </c>
      <c r="H192" s="228" t="s">
        <v>248</v>
      </c>
      <c r="I192" s="229">
        <v>15</v>
      </c>
      <c r="J192" s="246">
        <v>3</v>
      </c>
      <c r="K192" s="246">
        <v>2</v>
      </c>
      <c r="L192" s="284">
        <v>5</v>
      </c>
      <c r="M192" s="135" t="s">
        <v>218</v>
      </c>
      <c r="N192" s="239" t="s">
        <v>220</v>
      </c>
      <c r="O192" s="247" t="s">
        <v>259</v>
      </c>
      <c r="P192" s="91" t="s">
        <v>40</v>
      </c>
      <c r="Q192" s="91" t="s">
        <v>37</v>
      </c>
      <c r="R192" s="32" t="s">
        <v>46</v>
      </c>
      <c r="S192" s="368"/>
      <c r="T192" s="100"/>
    </row>
    <row r="193" spans="1:20" s="128" customFormat="1" ht="25.2" customHeight="1" x14ac:dyDescent="0.25">
      <c r="A193" s="290" t="s">
        <v>260</v>
      </c>
      <c r="B193" s="180" t="s">
        <v>82</v>
      </c>
      <c r="C193" s="270" t="s">
        <v>181</v>
      </c>
      <c r="D193" s="266" t="s">
        <v>60</v>
      </c>
      <c r="E193" s="303" t="s">
        <v>83</v>
      </c>
      <c r="F193" s="230" t="s">
        <v>81</v>
      </c>
      <c r="G193" s="230" t="s">
        <v>64</v>
      </c>
      <c r="H193" s="237" t="s">
        <v>291</v>
      </c>
      <c r="I193" s="230">
        <v>20</v>
      </c>
      <c r="J193" s="230">
        <v>2</v>
      </c>
      <c r="K193" s="230">
        <v>2</v>
      </c>
      <c r="L193" s="266">
        <v>4</v>
      </c>
      <c r="M193" s="311" t="s">
        <v>218</v>
      </c>
      <c r="N193" s="150" t="s">
        <v>220</v>
      </c>
      <c r="O193" s="270" t="s">
        <v>259</v>
      </c>
      <c r="P193" s="91" t="s">
        <v>40</v>
      </c>
      <c r="Q193" s="91" t="s">
        <v>37</v>
      </c>
      <c r="R193" s="32" t="s">
        <v>46</v>
      </c>
      <c r="S193" s="368"/>
      <c r="T193" s="100"/>
    </row>
    <row r="194" spans="1:20" s="128" customFormat="1" ht="25.2" customHeight="1" thickBot="1" x14ac:dyDescent="0.3">
      <c r="A194" s="44" t="s">
        <v>135</v>
      </c>
      <c r="B194" s="37" t="s">
        <v>271</v>
      </c>
      <c r="C194" s="23" t="s">
        <v>109</v>
      </c>
      <c r="D194" s="11" t="s">
        <v>88</v>
      </c>
      <c r="E194" s="10" t="s">
        <v>61</v>
      </c>
      <c r="F194" s="6" t="s">
        <v>81</v>
      </c>
      <c r="G194" s="6" t="s">
        <v>64</v>
      </c>
      <c r="H194" s="161">
        <v>205</v>
      </c>
      <c r="I194" s="6">
        <v>23</v>
      </c>
      <c r="J194" s="6">
        <v>2</v>
      </c>
      <c r="K194" s="6">
        <v>2</v>
      </c>
      <c r="L194" s="11">
        <v>4</v>
      </c>
      <c r="M194" s="10" t="s">
        <v>218</v>
      </c>
      <c r="N194" s="37" t="s">
        <v>220</v>
      </c>
      <c r="O194" s="23" t="s">
        <v>259</v>
      </c>
      <c r="P194" s="95" t="s">
        <v>40</v>
      </c>
      <c r="Q194" s="95" t="s">
        <v>37</v>
      </c>
      <c r="R194" s="37" t="s">
        <v>262</v>
      </c>
      <c r="S194" s="369"/>
      <c r="T194" s="132"/>
    </row>
    <row r="195" spans="1:20" s="128" customFormat="1" ht="25.2" customHeight="1" x14ac:dyDescent="0.25">
      <c r="A195" s="259" t="s">
        <v>199</v>
      </c>
      <c r="B195" s="134" t="s">
        <v>139</v>
      </c>
      <c r="C195" s="321" t="s">
        <v>200</v>
      </c>
      <c r="D195" s="234" t="s">
        <v>186</v>
      </c>
      <c r="E195" s="299" t="s">
        <v>61</v>
      </c>
      <c r="F195" s="236" t="s">
        <v>74</v>
      </c>
      <c r="G195" s="236" t="s">
        <v>0</v>
      </c>
      <c r="H195" s="241" t="s">
        <v>293</v>
      </c>
      <c r="I195" s="236">
        <v>34</v>
      </c>
      <c r="J195" s="253">
        <v>2</v>
      </c>
      <c r="K195" s="253">
        <v>2</v>
      </c>
      <c r="L195" s="305">
        <v>4</v>
      </c>
      <c r="M195" s="134" t="s">
        <v>218</v>
      </c>
      <c r="N195" s="115" t="s">
        <v>220</v>
      </c>
      <c r="O195" s="233" t="s">
        <v>261</v>
      </c>
      <c r="P195" s="39" t="s">
        <v>40</v>
      </c>
      <c r="Q195" s="39" t="s">
        <v>38</v>
      </c>
      <c r="R195" s="31" t="s">
        <v>46</v>
      </c>
      <c r="S195" s="367">
        <f>SUM(L195:L197)+2</f>
        <v>10</v>
      </c>
      <c r="T195" s="101"/>
    </row>
    <row r="196" spans="1:20" s="128" customFormat="1" ht="25.2" customHeight="1" x14ac:dyDescent="0.25">
      <c r="A196" s="41" t="s">
        <v>135</v>
      </c>
      <c r="B196" s="32" t="s">
        <v>271</v>
      </c>
      <c r="C196" s="13" t="s">
        <v>109</v>
      </c>
      <c r="D196" s="152" t="s">
        <v>88</v>
      </c>
      <c r="E196" s="8" t="s">
        <v>61</v>
      </c>
      <c r="F196" s="2" t="s">
        <v>63</v>
      </c>
      <c r="G196" s="2" t="s">
        <v>0</v>
      </c>
      <c r="H196" s="47">
        <v>206</v>
      </c>
      <c r="I196" s="2">
        <v>14</v>
      </c>
      <c r="J196" s="2">
        <v>2</v>
      </c>
      <c r="K196" s="2">
        <v>2</v>
      </c>
      <c r="L196" s="152">
        <v>4</v>
      </c>
      <c r="M196" s="8" t="s">
        <v>218</v>
      </c>
      <c r="N196" s="32" t="s">
        <v>220</v>
      </c>
      <c r="O196" s="13" t="s">
        <v>261</v>
      </c>
      <c r="P196" s="91" t="s">
        <v>40</v>
      </c>
      <c r="Q196" s="91" t="s">
        <v>38</v>
      </c>
      <c r="R196" s="32" t="s">
        <v>262</v>
      </c>
      <c r="S196" s="368"/>
      <c r="T196" s="100"/>
    </row>
    <row r="197" spans="1:20" s="128" customFormat="1" ht="25.2" customHeight="1" thickBot="1" x14ac:dyDescent="0.3">
      <c r="A197" s="42"/>
      <c r="B197" s="105"/>
      <c r="C197" s="361" t="s">
        <v>315</v>
      </c>
      <c r="D197" s="172" t="s">
        <v>85</v>
      </c>
      <c r="E197" s="262" t="s">
        <v>61</v>
      </c>
      <c r="F197" s="173" t="s">
        <v>151</v>
      </c>
      <c r="G197" s="6"/>
      <c r="H197" s="161"/>
      <c r="I197" s="6">
        <v>1</v>
      </c>
      <c r="J197" s="6">
        <v>2</v>
      </c>
      <c r="K197" s="6">
        <v>2</v>
      </c>
      <c r="L197" s="11" t="s">
        <v>269</v>
      </c>
      <c r="M197" s="10" t="s">
        <v>44</v>
      </c>
      <c r="N197" s="37" t="s">
        <v>220</v>
      </c>
      <c r="O197" s="23" t="s">
        <v>261</v>
      </c>
      <c r="P197" s="95" t="s">
        <v>40</v>
      </c>
      <c r="Q197" s="95" t="s">
        <v>38</v>
      </c>
      <c r="R197" s="37" t="s">
        <v>217</v>
      </c>
      <c r="S197" s="369"/>
      <c r="T197" s="132"/>
    </row>
    <row r="198" spans="1:20" s="128" customFormat="1" ht="25.2" customHeight="1" x14ac:dyDescent="0.25">
      <c r="A198" s="212" t="s">
        <v>204</v>
      </c>
      <c r="B198" s="134" t="s">
        <v>55</v>
      </c>
      <c r="C198" s="114" t="s">
        <v>205</v>
      </c>
      <c r="D198" s="234" t="s">
        <v>85</v>
      </c>
      <c r="E198" s="293" t="s">
        <v>61</v>
      </c>
      <c r="F198" s="236" t="s">
        <v>202</v>
      </c>
      <c r="G198" s="236" t="s">
        <v>64</v>
      </c>
      <c r="H198" s="241" t="s">
        <v>241</v>
      </c>
      <c r="I198" s="253">
        <v>36</v>
      </c>
      <c r="J198" s="115">
        <v>3</v>
      </c>
      <c r="K198" s="115">
        <v>2</v>
      </c>
      <c r="L198" s="116">
        <v>5</v>
      </c>
      <c r="M198" s="134" t="s">
        <v>218</v>
      </c>
      <c r="N198" s="115" t="s">
        <v>220</v>
      </c>
      <c r="O198" s="233" t="s">
        <v>316</v>
      </c>
      <c r="P198" s="39" t="s">
        <v>40</v>
      </c>
      <c r="Q198" s="39" t="s">
        <v>37</v>
      </c>
      <c r="R198" s="31" t="s">
        <v>46</v>
      </c>
      <c r="S198" s="371">
        <f>SUM(L198:L201)</f>
        <v>15</v>
      </c>
      <c r="T198" s="101"/>
    </row>
    <row r="199" spans="1:20" s="128" customFormat="1" ht="25.2" customHeight="1" x14ac:dyDescent="0.25">
      <c r="A199" s="138" t="s">
        <v>142</v>
      </c>
      <c r="B199" s="307" t="s">
        <v>55</v>
      </c>
      <c r="C199" s="110" t="s">
        <v>281</v>
      </c>
      <c r="D199" s="231" t="s">
        <v>67</v>
      </c>
      <c r="E199" s="288" t="s">
        <v>61</v>
      </c>
      <c r="F199" s="229" t="s">
        <v>62</v>
      </c>
      <c r="G199" s="229" t="s">
        <v>64</v>
      </c>
      <c r="H199" s="257" t="s">
        <v>245</v>
      </c>
      <c r="I199" s="229">
        <v>16</v>
      </c>
      <c r="J199" s="111">
        <v>3</v>
      </c>
      <c r="K199" s="111">
        <v>2</v>
      </c>
      <c r="L199" s="112">
        <v>5</v>
      </c>
      <c r="M199" s="289" t="s">
        <v>218</v>
      </c>
      <c r="N199" s="111" t="s">
        <v>220</v>
      </c>
      <c r="O199" s="247" t="s">
        <v>316</v>
      </c>
      <c r="P199" s="91" t="s">
        <v>40</v>
      </c>
      <c r="Q199" s="91" t="s">
        <v>37</v>
      </c>
      <c r="R199" s="32" t="s">
        <v>46</v>
      </c>
      <c r="S199" s="372"/>
      <c r="T199" s="100"/>
    </row>
    <row r="200" spans="1:20" s="128" customFormat="1" ht="25.2" customHeight="1" x14ac:dyDescent="0.25">
      <c r="A200" s="256" t="s">
        <v>65</v>
      </c>
      <c r="B200" s="257" t="s">
        <v>326</v>
      </c>
      <c r="C200" s="110" t="s">
        <v>317</v>
      </c>
      <c r="D200" s="231" t="s">
        <v>67</v>
      </c>
      <c r="E200" s="288" t="s">
        <v>61</v>
      </c>
      <c r="F200" s="229" t="s">
        <v>62</v>
      </c>
      <c r="G200" s="229" t="s">
        <v>64</v>
      </c>
      <c r="H200" s="257" t="s">
        <v>245</v>
      </c>
      <c r="I200" s="229">
        <v>2</v>
      </c>
      <c r="J200" s="111">
        <v>3</v>
      </c>
      <c r="K200" s="111">
        <v>2</v>
      </c>
      <c r="L200" s="112">
        <v>0</v>
      </c>
      <c r="M200" s="289" t="s">
        <v>218</v>
      </c>
      <c r="N200" s="111" t="s">
        <v>220</v>
      </c>
      <c r="O200" s="247" t="s">
        <v>316</v>
      </c>
      <c r="P200" s="91" t="s">
        <v>40</v>
      </c>
      <c r="Q200" s="91" t="s">
        <v>37</v>
      </c>
      <c r="R200" s="32" t="s">
        <v>46</v>
      </c>
      <c r="S200" s="372"/>
      <c r="T200" s="360" t="s">
        <v>333</v>
      </c>
    </row>
    <row r="201" spans="1:20" s="128" customFormat="1" ht="25.2" customHeight="1" thickBot="1" x14ac:dyDescent="0.3">
      <c r="A201" s="272" t="s">
        <v>121</v>
      </c>
      <c r="B201" s="273" t="s">
        <v>55</v>
      </c>
      <c r="C201" s="359" t="s">
        <v>122</v>
      </c>
      <c r="D201" s="243" t="s">
        <v>95</v>
      </c>
      <c r="E201" s="294" t="s">
        <v>61</v>
      </c>
      <c r="F201" s="245" t="s">
        <v>63</v>
      </c>
      <c r="G201" s="245" t="s">
        <v>0</v>
      </c>
      <c r="H201" s="244" t="s">
        <v>283</v>
      </c>
      <c r="I201" s="245">
        <v>22</v>
      </c>
      <c r="J201" s="173">
        <v>3</v>
      </c>
      <c r="K201" s="173">
        <v>2</v>
      </c>
      <c r="L201" s="172">
        <v>5</v>
      </c>
      <c r="M201" s="262" t="s">
        <v>218</v>
      </c>
      <c r="N201" s="215" t="s">
        <v>220</v>
      </c>
      <c r="O201" s="242" t="s">
        <v>316</v>
      </c>
      <c r="P201" s="95" t="s">
        <v>40</v>
      </c>
      <c r="Q201" s="95" t="s">
        <v>37</v>
      </c>
      <c r="R201" s="37" t="s">
        <v>46</v>
      </c>
      <c r="S201" s="373"/>
      <c r="T201" s="132"/>
    </row>
    <row r="202" spans="1:20" s="128" customFormat="1" ht="25.2" customHeight="1" x14ac:dyDescent="0.25">
      <c r="A202" s="259" t="s">
        <v>188</v>
      </c>
      <c r="B202" s="134" t="s">
        <v>55</v>
      </c>
      <c r="C202" s="260" t="s">
        <v>195</v>
      </c>
      <c r="D202" s="234" t="s">
        <v>186</v>
      </c>
      <c r="E202" s="299" t="s">
        <v>61</v>
      </c>
      <c r="F202" s="236" t="s">
        <v>62</v>
      </c>
      <c r="G202" s="236" t="s">
        <v>196</v>
      </c>
      <c r="H202" s="241" t="s">
        <v>242</v>
      </c>
      <c r="I202" s="236">
        <v>40</v>
      </c>
      <c r="J202" s="253">
        <v>3</v>
      </c>
      <c r="K202" s="253">
        <v>0</v>
      </c>
      <c r="L202" s="305">
        <v>3</v>
      </c>
      <c r="M202" s="134" t="s">
        <v>218</v>
      </c>
      <c r="N202" s="115" t="s">
        <v>220</v>
      </c>
      <c r="O202" s="233" t="s">
        <v>318</v>
      </c>
      <c r="P202" s="39" t="s">
        <v>40</v>
      </c>
      <c r="Q202" s="39" t="s">
        <v>38</v>
      </c>
      <c r="R202" s="31" t="s">
        <v>46</v>
      </c>
      <c r="S202" s="367">
        <f>SUM(L202:L205)</f>
        <v>10</v>
      </c>
      <c r="T202" s="101"/>
    </row>
    <row r="203" spans="1:20" s="128" customFormat="1" ht="25.2" customHeight="1" x14ac:dyDescent="0.25">
      <c r="A203" s="138" t="s">
        <v>113</v>
      </c>
      <c r="B203" s="135" t="s">
        <v>55</v>
      </c>
      <c r="C203" s="110" t="s">
        <v>208</v>
      </c>
      <c r="D203" s="231" t="s">
        <v>85</v>
      </c>
      <c r="E203" s="287" t="s">
        <v>61</v>
      </c>
      <c r="F203" s="229" t="s">
        <v>74</v>
      </c>
      <c r="G203" s="229" t="s">
        <v>0</v>
      </c>
      <c r="H203" s="257" t="s">
        <v>286</v>
      </c>
      <c r="I203" s="246">
        <v>26</v>
      </c>
      <c r="J203" s="111">
        <v>2</v>
      </c>
      <c r="K203" s="111">
        <v>2</v>
      </c>
      <c r="L203" s="112">
        <v>4</v>
      </c>
      <c r="M203" s="135" t="s">
        <v>218</v>
      </c>
      <c r="N203" s="111" t="s">
        <v>220</v>
      </c>
      <c r="O203" s="247" t="s">
        <v>318</v>
      </c>
      <c r="P203" s="91" t="s">
        <v>40</v>
      </c>
      <c r="Q203" s="91" t="s">
        <v>38</v>
      </c>
      <c r="R203" s="32" t="s">
        <v>46</v>
      </c>
      <c r="S203" s="368"/>
      <c r="T203" s="136"/>
    </row>
    <row r="204" spans="1:20" s="128" customFormat="1" ht="25.2" customHeight="1" x14ac:dyDescent="0.25">
      <c r="A204" s="256" t="s">
        <v>84</v>
      </c>
      <c r="B204" s="257" t="s">
        <v>326</v>
      </c>
      <c r="C204" s="110" t="s">
        <v>319</v>
      </c>
      <c r="D204" s="231" t="s">
        <v>85</v>
      </c>
      <c r="E204" s="287" t="s">
        <v>61</v>
      </c>
      <c r="F204" s="229" t="s">
        <v>74</v>
      </c>
      <c r="G204" s="229" t="s">
        <v>64</v>
      </c>
      <c r="H204" s="257" t="s">
        <v>286</v>
      </c>
      <c r="I204" s="246">
        <v>1</v>
      </c>
      <c r="J204" s="111">
        <v>3</v>
      </c>
      <c r="K204" s="111">
        <v>2</v>
      </c>
      <c r="L204" s="112">
        <v>0</v>
      </c>
      <c r="M204" s="135" t="s">
        <v>218</v>
      </c>
      <c r="N204" s="111" t="s">
        <v>220</v>
      </c>
      <c r="O204" s="247" t="s">
        <v>318</v>
      </c>
      <c r="P204" s="91" t="s">
        <v>40</v>
      </c>
      <c r="Q204" s="91" t="s">
        <v>38</v>
      </c>
      <c r="R204" s="32" t="s">
        <v>46</v>
      </c>
      <c r="S204" s="368"/>
      <c r="T204" s="340" t="s">
        <v>333</v>
      </c>
    </row>
    <row r="205" spans="1:20" s="128" customFormat="1" ht="25.2" customHeight="1" thickBot="1" x14ac:dyDescent="0.3">
      <c r="A205" s="341" t="s">
        <v>206</v>
      </c>
      <c r="B205" s="273" t="s">
        <v>55</v>
      </c>
      <c r="C205" s="342" t="s">
        <v>207</v>
      </c>
      <c r="D205" s="275" t="s">
        <v>85</v>
      </c>
      <c r="E205" s="343" t="s">
        <v>61</v>
      </c>
      <c r="F205" s="277" t="s">
        <v>203</v>
      </c>
      <c r="G205" s="277" t="s">
        <v>0</v>
      </c>
      <c r="H205" s="344" t="s">
        <v>241</v>
      </c>
      <c r="I205" s="345">
        <v>26</v>
      </c>
      <c r="J205" s="302">
        <v>3</v>
      </c>
      <c r="K205" s="302">
        <v>0</v>
      </c>
      <c r="L205" s="346">
        <v>3</v>
      </c>
      <c r="M205" s="273" t="s">
        <v>218</v>
      </c>
      <c r="N205" s="302" t="s">
        <v>220</v>
      </c>
      <c r="O205" s="274" t="s">
        <v>318</v>
      </c>
      <c r="P205" s="95" t="s">
        <v>40</v>
      </c>
      <c r="Q205" s="95" t="s">
        <v>38</v>
      </c>
      <c r="R205" s="37" t="s">
        <v>46</v>
      </c>
      <c r="S205" s="369"/>
      <c r="T205" s="96"/>
    </row>
    <row r="206" spans="1:20" s="128" customFormat="1" ht="25.2" customHeight="1" x14ac:dyDescent="0.25">
      <c r="A206" s="212" t="s">
        <v>113</v>
      </c>
      <c r="B206" s="134" t="s">
        <v>55</v>
      </c>
      <c r="C206" s="114" t="s">
        <v>208</v>
      </c>
      <c r="D206" s="234" t="s">
        <v>85</v>
      </c>
      <c r="E206" s="293" t="s">
        <v>61</v>
      </c>
      <c r="F206" s="236" t="s">
        <v>203</v>
      </c>
      <c r="G206" s="236" t="s">
        <v>0</v>
      </c>
      <c r="H206" s="241" t="s">
        <v>241</v>
      </c>
      <c r="I206" s="253">
        <v>28</v>
      </c>
      <c r="J206" s="115">
        <v>2</v>
      </c>
      <c r="K206" s="115">
        <v>2</v>
      </c>
      <c r="L206" s="116">
        <v>4</v>
      </c>
      <c r="M206" s="134" t="s">
        <v>218</v>
      </c>
      <c r="N206" s="115" t="s">
        <v>220</v>
      </c>
      <c r="O206" s="233" t="s">
        <v>320</v>
      </c>
      <c r="P206" s="39" t="s">
        <v>40</v>
      </c>
      <c r="Q206" s="39" t="s">
        <v>37</v>
      </c>
      <c r="R206" s="31" t="s">
        <v>46</v>
      </c>
      <c r="S206" s="367">
        <f>SUM(L206:L209)</f>
        <v>16</v>
      </c>
      <c r="T206" s="101"/>
    </row>
    <row r="207" spans="1:20" s="128" customFormat="1" ht="25.2" customHeight="1" x14ac:dyDescent="0.25">
      <c r="A207" s="138" t="s">
        <v>206</v>
      </c>
      <c r="B207" s="135" t="s">
        <v>55</v>
      </c>
      <c r="C207" s="110" t="s">
        <v>207</v>
      </c>
      <c r="D207" s="231" t="s">
        <v>85</v>
      </c>
      <c r="E207" s="287" t="s">
        <v>61</v>
      </c>
      <c r="F207" s="229" t="s">
        <v>295</v>
      </c>
      <c r="G207" s="229" t="s">
        <v>0</v>
      </c>
      <c r="H207" s="257" t="s">
        <v>251</v>
      </c>
      <c r="I207" s="246">
        <v>15</v>
      </c>
      <c r="J207" s="111">
        <v>3</v>
      </c>
      <c r="K207" s="111">
        <v>0</v>
      </c>
      <c r="L207" s="112">
        <v>3</v>
      </c>
      <c r="M207" s="135" t="s">
        <v>218</v>
      </c>
      <c r="N207" s="111" t="s">
        <v>220</v>
      </c>
      <c r="O207" s="247" t="s">
        <v>320</v>
      </c>
      <c r="P207" s="91" t="s">
        <v>40</v>
      </c>
      <c r="Q207" s="91" t="s">
        <v>37</v>
      </c>
      <c r="R207" s="32" t="s">
        <v>46</v>
      </c>
      <c r="S207" s="368"/>
      <c r="T207" s="100"/>
    </row>
    <row r="208" spans="1:20" s="128" customFormat="1" ht="25.2" customHeight="1" x14ac:dyDescent="0.25">
      <c r="A208" s="138" t="s">
        <v>75</v>
      </c>
      <c r="B208" s="307" t="s">
        <v>55</v>
      </c>
      <c r="C208" s="110" t="s">
        <v>143</v>
      </c>
      <c r="D208" s="231" t="s">
        <v>67</v>
      </c>
      <c r="E208" s="288" t="s">
        <v>61</v>
      </c>
      <c r="F208" s="229" t="s">
        <v>81</v>
      </c>
      <c r="G208" s="229" t="s">
        <v>64</v>
      </c>
      <c r="H208" s="257" t="s">
        <v>248</v>
      </c>
      <c r="I208" s="229">
        <v>16</v>
      </c>
      <c r="J208" s="111">
        <v>3</v>
      </c>
      <c r="K208" s="111">
        <v>2</v>
      </c>
      <c r="L208" s="112">
        <v>5</v>
      </c>
      <c r="M208" s="289" t="s">
        <v>218</v>
      </c>
      <c r="N208" s="111" t="s">
        <v>220</v>
      </c>
      <c r="O208" s="247" t="s">
        <v>320</v>
      </c>
      <c r="P208" s="91" t="s">
        <v>40</v>
      </c>
      <c r="Q208" s="91" t="s">
        <v>37</v>
      </c>
      <c r="R208" s="32" t="s">
        <v>46</v>
      </c>
      <c r="S208" s="368"/>
      <c r="T208" s="100"/>
    </row>
    <row r="209" spans="1:20" s="128" customFormat="1" ht="25.2" customHeight="1" thickBot="1" x14ac:dyDescent="0.3">
      <c r="A209" s="264" t="s">
        <v>184</v>
      </c>
      <c r="B209" s="262" t="s">
        <v>55</v>
      </c>
      <c r="C209" s="242" t="s">
        <v>182</v>
      </c>
      <c r="D209" s="243" t="s">
        <v>73</v>
      </c>
      <c r="E209" s="294" t="s">
        <v>83</v>
      </c>
      <c r="F209" s="245" t="s">
        <v>74</v>
      </c>
      <c r="G209" s="245" t="s">
        <v>0</v>
      </c>
      <c r="H209" s="244" t="s">
        <v>285</v>
      </c>
      <c r="I209" s="245">
        <v>23</v>
      </c>
      <c r="J209" s="313">
        <v>2</v>
      </c>
      <c r="K209" s="313">
        <v>2</v>
      </c>
      <c r="L209" s="314">
        <v>4</v>
      </c>
      <c r="M209" s="295" t="s">
        <v>218</v>
      </c>
      <c r="N209" s="215" t="s">
        <v>220</v>
      </c>
      <c r="O209" s="242" t="s">
        <v>320</v>
      </c>
      <c r="P209" s="95" t="s">
        <v>40</v>
      </c>
      <c r="Q209" s="95" t="s">
        <v>37</v>
      </c>
      <c r="R209" s="37" t="s">
        <v>46</v>
      </c>
      <c r="S209" s="369"/>
      <c r="T209" s="100"/>
    </row>
    <row r="210" spans="1:20" s="128" customFormat="1" ht="25.2" customHeight="1" x14ac:dyDescent="0.25">
      <c r="A210" s="268" t="s">
        <v>327</v>
      </c>
      <c r="B210" s="241" t="s">
        <v>328</v>
      </c>
      <c r="C210" s="260" t="s">
        <v>321</v>
      </c>
      <c r="D210" s="234" t="s">
        <v>78</v>
      </c>
      <c r="E210" s="310" t="s">
        <v>61</v>
      </c>
      <c r="F210" s="236" t="s">
        <v>151</v>
      </c>
      <c r="G210" s="236" t="s">
        <v>330</v>
      </c>
      <c r="H210" s="113" t="s">
        <v>322</v>
      </c>
      <c r="I210" s="236">
        <v>10</v>
      </c>
      <c r="J210" s="236">
        <v>2</v>
      </c>
      <c r="K210" s="236">
        <v>2</v>
      </c>
      <c r="L210" s="234" t="s">
        <v>269</v>
      </c>
      <c r="M210" s="300" t="s">
        <v>218</v>
      </c>
      <c r="N210" s="115" t="s">
        <v>220</v>
      </c>
      <c r="O210" s="233" t="s">
        <v>323</v>
      </c>
      <c r="P210" s="39" t="s">
        <v>40</v>
      </c>
      <c r="Q210" s="39" t="s">
        <v>37</v>
      </c>
      <c r="R210" s="31" t="s">
        <v>46</v>
      </c>
      <c r="S210" s="367">
        <f>SUM(L210:L214)+2</f>
        <v>17</v>
      </c>
      <c r="T210" s="73" t="s">
        <v>254</v>
      </c>
    </row>
    <row r="211" spans="1:20" s="128" customFormat="1" ht="25.2" customHeight="1" x14ac:dyDescent="0.25">
      <c r="A211" s="138" t="s">
        <v>206</v>
      </c>
      <c r="B211" s="135" t="s">
        <v>55</v>
      </c>
      <c r="C211" s="110" t="s">
        <v>207</v>
      </c>
      <c r="D211" s="231" t="s">
        <v>85</v>
      </c>
      <c r="E211" s="287" t="s">
        <v>61</v>
      </c>
      <c r="F211" s="229" t="s">
        <v>81</v>
      </c>
      <c r="G211" s="229" t="s">
        <v>64</v>
      </c>
      <c r="H211" s="257" t="s">
        <v>286</v>
      </c>
      <c r="I211" s="246">
        <v>38</v>
      </c>
      <c r="J211" s="111">
        <v>3</v>
      </c>
      <c r="K211" s="111">
        <v>0</v>
      </c>
      <c r="L211" s="112">
        <v>3</v>
      </c>
      <c r="M211" s="135" t="s">
        <v>218</v>
      </c>
      <c r="N211" s="111" t="s">
        <v>220</v>
      </c>
      <c r="O211" s="247" t="s">
        <v>323</v>
      </c>
      <c r="P211" s="91" t="s">
        <v>40</v>
      </c>
      <c r="Q211" s="91" t="s">
        <v>37</v>
      </c>
      <c r="R211" s="32" t="s">
        <v>46</v>
      </c>
      <c r="S211" s="368"/>
      <c r="T211" s="100"/>
    </row>
    <row r="212" spans="1:20" s="128" customFormat="1" ht="25.2" customHeight="1" x14ac:dyDescent="0.25">
      <c r="A212" s="347" t="s">
        <v>98</v>
      </c>
      <c r="B212" s="107" t="s">
        <v>53</v>
      </c>
      <c r="C212" s="110" t="s">
        <v>99</v>
      </c>
      <c r="D212" s="231" t="s">
        <v>67</v>
      </c>
      <c r="E212" s="288" t="s">
        <v>61</v>
      </c>
      <c r="F212" s="229" t="s">
        <v>151</v>
      </c>
      <c r="G212" s="229" t="s">
        <v>0</v>
      </c>
      <c r="H212" s="257" t="s">
        <v>220</v>
      </c>
      <c r="I212" s="229">
        <v>13</v>
      </c>
      <c r="J212" s="111">
        <v>2</v>
      </c>
      <c r="K212" s="111">
        <v>1</v>
      </c>
      <c r="L212" s="112">
        <v>3</v>
      </c>
      <c r="M212" s="289" t="s">
        <v>44</v>
      </c>
      <c r="N212" s="7" t="s">
        <v>215</v>
      </c>
      <c r="O212" s="247" t="s">
        <v>323</v>
      </c>
      <c r="P212" s="91" t="s">
        <v>40</v>
      </c>
      <c r="Q212" s="91" t="s">
        <v>37</v>
      </c>
      <c r="R212" s="32" t="s">
        <v>46</v>
      </c>
      <c r="S212" s="368"/>
      <c r="T212" s="100"/>
    </row>
    <row r="213" spans="1:20" s="128" customFormat="1" ht="25.2" customHeight="1" x14ac:dyDescent="0.25">
      <c r="A213" s="255" t="s">
        <v>119</v>
      </c>
      <c r="B213" s="135" t="s">
        <v>55</v>
      </c>
      <c r="C213" s="247" t="s">
        <v>120</v>
      </c>
      <c r="D213" s="231" t="s">
        <v>70</v>
      </c>
      <c r="E213" s="288" t="s">
        <v>61</v>
      </c>
      <c r="F213" s="229" t="s">
        <v>74</v>
      </c>
      <c r="G213" s="229" t="s">
        <v>0</v>
      </c>
      <c r="H213" s="228" t="s">
        <v>292</v>
      </c>
      <c r="I213" s="229">
        <v>22</v>
      </c>
      <c r="J213" s="246">
        <v>3</v>
      </c>
      <c r="K213" s="246">
        <v>2</v>
      </c>
      <c r="L213" s="284">
        <v>5</v>
      </c>
      <c r="M213" s="135" t="s">
        <v>218</v>
      </c>
      <c r="N213" s="111" t="s">
        <v>220</v>
      </c>
      <c r="O213" s="247" t="s">
        <v>323</v>
      </c>
      <c r="P213" s="91" t="s">
        <v>40</v>
      </c>
      <c r="Q213" s="91" t="s">
        <v>37</v>
      </c>
      <c r="R213" s="32" t="s">
        <v>46</v>
      </c>
      <c r="S213" s="368"/>
      <c r="T213" s="100"/>
    </row>
    <row r="214" spans="1:20" s="128" customFormat="1" ht="25.2" customHeight="1" thickBot="1" x14ac:dyDescent="0.3">
      <c r="A214" s="308" t="s">
        <v>260</v>
      </c>
      <c r="B214" s="262" t="s">
        <v>82</v>
      </c>
      <c r="C214" s="242" t="s">
        <v>181</v>
      </c>
      <c r="D214" s="243" t="s">
        <v>60</v>
      </c>
      <c r="E214" s="294" t="s">
        <v>83</v>
      </c>
      <c r="F214" s="245" t="s">
        <v>74</v>
      </c>
      <c r="G214" s="245" t="s">
        <v>0</v>
      </c>
      <c r="H214" s="244" t="s">
        <v>291</v>
      </c>
      <c r="I214" s="245">
        <v>24</v>
      </c>
      <c r="J214" s="245">
        <v>2</v>
      </c>
      <c r="K214" s="245">
        <v>2</v>
      </c>
      <c r="L214" s="243">
        <v>4</v>
      </c>
      <c r="M214" s="295" t="s">
        <v>218</v>
      </c>
      <c r="N214" s="215" t="s">
        <v>220</v>
      </c>
      <c r="O214" s="242" t="s">
        <v>323</v>
      </c>
      <c r="P214" s="95" t="s">
        <v>40</v>
      </c>
      <c r="Q214" s="95" t="s">
        <v>37</v>
      </c>
      <c r="R214" s="37" t="s">
        <v>46</v>
      </c>
      <c r="S214" s="369"/>
      <c r="T214" s="132"/>
    </row>
    <row r="215" spans="1:20" s="128" customFormat="1" ht="25.2" customHeight="1" x14ac:dyDescent="0.25">
      <c r="A215" s="259" t="s">
        <v>188</v>
      </c>
      <c r="B215" s="134" t="s">
        <v>55</v>
      </c>
      <c r="C215" s="260" t="s">
        <v>195</v>
      </c>
      <c r="D215" s="234" t="s">
        <v>186</v>
      </c>
      <c r="E215" s="299" t="s">
        <v>61</v>
      </c>
      <c r="F215" s="236" t="s">
        <v>81</v>
      </c>
      <c r="G215" s="236" t="s">
        <v>196</v>
      </c>
      <c r="H215" s="241" t="s">
        <v>294</v>
      </c>
      <c r="I215" s="236">
        <v>40</v>
      </c>
      <c r="J215" s="253">
        <v>3</v>
      </c>
      <c r="K215" s="253">
        <v>0</v>
      </c>
      <c r="L215" s="305">
        <v>3</v>
      </c>
      <c r="M215" s="134" t="s">
        <v>218</v>
      </c>
      <c r="N215" s="115" t="s">
        <v>220</v>
      </c>
      <c r="O215" s="233" t="s">
        <v>324</v>
      </c>
      <c r="P215" s="39" t="s">
        <v>40</v>
      </c>
      <c r="Q215" s="39" t="s">
        <v>37</v>
      </c>
      <c r="R215" s="31" t="s">
        <v>46</v>
      </c>
      <c r="S215" s="367">
        <f>SUM(L215:L218)</f>
        <v>15</v>
      </c>
      <c r="T215" s="101"/>
    </row>
    <row r="216" spans="1:20" s="128" customFormat="1" ht="25.2" customHeight="1" x14ac:dyDescent="0.25">
      <c r="A216" s="138" t="s">
        <v>206</v>
      </c>
      <c r="B216" s="135" t="s">
        <v>55</v>
      </c>
      <c r="C216" s="110" t="s">
        <v>207</v>
      </c>
      <c r="D216" s="231" t="s">
        <v>85</v>
      </c>
      <c r="E216" s="287" t="s">
        <v>61</v>
      </c>
      <c r="F216" s="229" t="s">
        <v>74</v>
      </c>
      <c r="G216" s="229" t="s">
        <v>0</v>
      </c>
      <c r="H216" s="257" t="s">
        <v>286</v>
      </c>
      <c r="I216" s="246">
        <v>29</v>
      </c>
      <c r="J216" s="111">
        <v>3</v>
      </c>
      <c r="K216" s="111">
        <v>0</v>
      </c>
      <c r="L216" s="112">
        <v>3</v>
      </c>
      <c r="M216" s="135" t="s">
        <v>218</v>
      </c>
      <c r="N216" s="111" t="s">
        <v>220</v>
      </c>
      <c r="O216" s="247" t="s">
        <v>324</v>
      </c>
      <c r="P216" s="91" t="s">
        <v>40</v>
      </c>
      <c r="Q216" s="91" t="s">
        <v>37</v>
      </c>
      <c r="R216" s="32" t="s">
        <v>46</v>
      </c>
      <c r="S216" s="368"/>
      <c r="T216" s="100"/>
    </row>
    <row r="217" spans="1:20" s="128" customFormat="1" ht="25.2" customHeight="1" x14ac:dyDescent="0.25">
      <c r="A217" s="255" t="s">
        <v>100</v>
      </c>
      <c r="B217" s="135" t="s">
        <v>55</v>
      </c>
      <c r="C217" s="247" t="s">
        <v>101</v>
      </c>
      <c r="D217" s="231" t="s">
        <v>73</v>
      </c>
      <c r="E217" s="288" t="s">
        <v>61</v>
      </c>
      <c r="F217" s="229" t="s">
        <v>63</v>
      </c>
      <c r="G217" s="229" t="s">
        <v>0</v>
      </c>
      <c r="H217" s="228" t="s">
        <v>244</v>
      </c>
      <c r="I217" s="229">
        <v>24</v>
      </c>
      <c r="J217" s="285">
        <v>3</v>
      </c>
      <c r="K217" s="285">
        <v>2</v>
      </c>
      <c r="L217" s="286">
        <v>5</v>
      </c>
      <c r="M217" s="289" t="s">
        <v>218</v>
      </c>
      <c r="N217" s="111" t="s">
        <v>220</v>
      </c>
      <c r="O217" s="247" t="s">
        <v>324</v>
      </c>
      <c r="P217" s="91" t="s">
        <v>40</v>
      </c>
      <c r="Q217" s="91" t="s">
        <v>37</v>
      </c>
      <c r="R217" s="32" t="s">
        <v>46</v>
      </c>
      <c r="S217" s="368"/>
      <c r="T217" s="100"/>
    </row>
    <row r="218" spans="1:20" s="128" customFormat="1" ht="25.2" customHeight="1" thickBot="1" x14ac:dyDescent="0.3">
      <c r="A218" s="261" t="s">
        <v>179</v>
      </c>
      <c r="B218" s="262" t="s">
        <v>82</v>
      </c>
      <c r="C218" s="242" t="s">
        <v>180</v>
      </c>
      <c r="D218" s="243" t="s">
        <v>60</v>
      </c>
      <c r="E218" s="294" t="s">
        <v>83</v>
      </c>
      <c r="F218" s="245" t="s">
        <v>63</v>
      </c>
      <c r="G218" s="245" t="s">
        <v>0</v>
      </c>
      <c r="H218" s="244" t="s">
        <v>287</v>
      </c>
      <c r="I218" s="245">
        <v>10</v>
      </c>
      <c r="J218" s="245">
        <v>2</v>
      </c>
      <c r="K218" s="245">
        <v>2</v>
      </c>
      <c r="L218" s="243">
        <v>4</v>
      </c>
      <c r="M218" s="295" t="s">
        <v>218</v>
      </c>
      <c r="N218" s="215" t="s">
        <v>220</v>
      </c>
      <c r="O218" s="242" t="s">
        <v>324</v>
      </c>
      <c r="P218" s="95" t="s">
        <v>40</v>
      </c>
      <c r="Q218" s="95" t="s">
        <v>37</v>
      </c>
      <c r="R218" s="37" t="s">
        <v>46</v>
      </c>
      <c r="S218" s="369"/>
      <c r="T218" s="132"/>
    </row>
    <row r="219" spans="1:20" s="128" customFormat="1" x14ac:dyDescent="0.25">
      <c r="A219" s="183" t="s">
        <v>272</v>
      </c>
      <c r="B219" s="179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131"/>
      <c r="O219" s="370"/>
      <c r="P219" s="370"/>
      <c r="Q219" s="370"/>
      <c r="R219" s="370"/>
      <c r="S219" s="370"/>
      <c r="T219" s="370"/>
    </row>
    <row r="220" spans="1:20" s="128" customFormat="1" x14ac:dyDescent="0.25">
      <c r="A220" s="102" t="s">
        <v>47</v>
      </c>
      <c r="B220" s="179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119"/>
      <c r="R220" s="50"/>
      <c r="S220" s="50"/>
      <c r="T220" s="120"/>
    </row>
    <row r="221" spans="1:20" s="128" customFormat="1" x14ac:dyDescent="0.2">
      <c r="A221" s="366" t="s">
        <v>273</v>
      </c>
      <c r="B221" s="366"/>
      <c r="C221" s="366"/>
      <c r="D221" s="366"/>
      <c r="E221" s="366" t="s">
        <v>48</v>
      </c>
      <c r="F221" s="366"/>
      <c r="G221" s="366"/>
      <c r="H221" s="366"/>
      <c r="I221" s="184" t="s">
        <v>49</v>
      </c>
      <c r="J221" s="184"/>
      <c r="K221" s="184"/>
      <c r="L221" s="184"/>
      <c r="M221" s="185"/>
      <c r="N221" s="186"/>
      <c r="O221" s="50"/>
      <c r="P221" s="50"/>
      <c r="Q221" s="119"/>
      <c r="R221" s="50"/>
      <c r="S221" s="50"/>
      <c r="T221" s="120"/>
    </row>
    <row r="222" spans="1:20" s="128" customFormat="1" x14ac:dyDescent="0.2">
      <c r="A222" s="366" t="s">
        <v>274</v>
      </c>
      <c r="B222" s="366"/>
      <c r="C222" s="366"/>
      <c r="D222" s="366"/>
      <c r="E222" s="366" t="s">
        <v>275</v>
      </c>
      <c r="F222" s="366"/>
      <c r="G222" s="366"/>
      <c r="H222" s="366"/>
      <c r="I222" s="184" t="s">
        <v>50</v>
      </c>
      <c r="J222" s="184"/>
      <c r="K222" s="184"/>
      <c r="L222" s="184"/>
      <c r="M222" s="185"/>
      <c r="N222" s="186"/>
      <c r="O222" s="50"/>
      <c r="P222" s="50"/>
      <c r="Q222" s="119"/>
      <c r="R222" s="50"/>
      <c r="S222" s="50"/>
      <c r="T222" s="120"/>
    </row>
    <row r="223" spans="1:20" s="128" customFormat="1" x14ac:dyDescent="0.2">
      <c r="A223" s="366" t="s">
        <v>51</v>
      </c>
      <c r="B223" s="366"/>
      <c r="C223" s="366"/>
      <c r="D223" s="187"/>
      <c r="E223" s="188"/>
      <c r="F223" s="189"/>
      <c r="G223" s="189"/>
      <c r="H223" s="189"/>
      <c r="I223" s="190"/>
      <c r="J223" s="189"/>
      <c r="K223" s="185"/>
      <c r="L223" s="185"/>
      <c r="M223" s="185"/>
      <c r="N223" s="186"/>
      <c r="O223" s="50"/>
      <c r="P223" s="50"/>
      <c r="Q223" s="119"/>
      <c r="R223" s="50"/>
      <c r="S223" s="50"/>
      <c r="T223" s="120"/>
    </row>
    <row r="224" spans="1:20" s="128" customFormat="1" ht="25.2" customHeight="1" x14ac:dyDescent="0.2">
      <c r="A224" s="186"/>
      <c r="B224" s="191"/>
      <c r="C224" s="192"/>
      <c r="D224" s="184"/>
      <c r="E224" s="188"/>
      <c r="F224" s="189"/>
      <c r="G224" s="189"/>
      <c r="H224" s="189"/>
      <c r="I224" s="190"/>
      <c r="J224" s="189"/>
      <c r="K224" s="185"/>
      <c r="L224" s="185"/>
      <c r="M224" s="185"/>
      <c r="N224" s="186"/>
      <c r="O224" s="50"/>
      <c r="P224" s="50"/>
      <c r="Q224" s="119"/>
      <c r="R224" s="50"/>
      <c r="S224" s="50"/>
      <c r="T224" s="120"/>
    </row>
    <row r="225" spans="1:20" s="128" customFormat="1" ht="25.2" customHeight="1" x14ac:dyDescent="0.2">
      <c r="A225" s="45"/>
      <c r="B225" s="193"/>
      <c r="C225" s="194"/>
      <c r="D225" s="195"/>
      <c r="E225" s="188"/>
      <c r="F225" s="189"/>
      <c r="G225" s="189"/>
      <c r="H225" s="189"/>
      <c r="I225" s="190"/>
      <c r="J225" s="189"/>
      <c r="K225" s="185"/>
      <c r="L225" s="185"/>
      <c r="M225" s="185"/>
      <c r="N225" s="186"/>
      <c r="O225" s="50"/>
      <c r="P225" s="50"/>
      <c r="Q225" s="119"/>
      <c r="R225" s="50"/>
      <c r="S225" s="50"/>
      <c r="T225" s="120"/>
    </row>
    <row r="226" spans="1:20" s="128" customFormat="1" ht="25.2" customHeight="1" x14ac:dyDescent="0.2">
      <c r="A226" s="45"/>
      <c r="B226" s="193"/>
      <c r="C226" s="194"/>
      <c r="D226" s="46" t="s">
        <v>276</v>
      </c>
      <c r="E226" s="188"/>
      <c r="F226" s="189"/>
      <c r="G226" s="189"/>
      <c r="H226" s="189"/>
      <c r="I226" s="190"/>
      <c r="J226" s="189"/>
      <c r="K226" s="185"/>
      <c r="L226" s="185"/>
      <c r="M226" s="185"/>
      <c r="N226" s="186"/>
      <c r="O226" s="50"/>
      <c r="P226" s="50"/>
      <c r="Q226" s="119"/>
      <c r="R226" s="50"/>
      <c r="S226" s="50"/>
      <c r="T226" s="120"/>
    </row>
    <row r="227" spans="1:20" s="128" customFormat="1" ht="25.2" customHeight="1" x14ac:dyDescent="0.2">
      <c r="A227" s="45"/>
      <c r="B227" s="193"/>
      <c r="C227" s="194"/>
      <c r="D227" s="46" t="s">
        <v>277</v>
      </c>
      <c r="E227" s="188"/>
      <c r="F227" s="189"/>
      <c r="G227" s="189"/>
      <c r="H227" s="189"/>
      <c r="I227" s="190"/>
      <c r="J227" s="189"/>
      <c r="K227" s="185"/>
      <c r="L227" s="185"/>
      <c r="M227" s="185"/>
      <c r="N227" s="186"/>
      <c r="O227" s="50"/>
      <c r="P227" s="50"/>
      <c r="Q227" s="119"/>
      <c r="R227" s="50"/>
      <c r="S227" s="50"/>
      <c r="T227" s="120"/>
    </row>
    <row r="228" spans="1:20" s="128" customFormat="1" ht="25.2" customHeight="1" x14ac:dyDescent="0.25">
      <c r="A228" s="119"/>
      <c r="B228" s="179"/>
      <c r="C228" s="50"/>
      <c r="D228" s="50"/>
      <c r="E228" s="50"/>
      <c r="F228" s="50"/>
      <c r="G228" s="50"/>
      <c r="H228" s="50"/>
      <c r="I228" s="103"/>
      <c r="J228" s="103"/>
      <c r="K228" s="103"/>
      <c r="L228" s="103"/>
      <c r="M228" s="103"/>
      <c r="N228" s="103"/>
      <c r="O228" s="50"/>
      <c r="P228" s="50"/>
      <c r="Q228" s="119"/>
      <c r="R228" s="50"/>
      <c r="S228" s="50"/>
      <c r="T228" s="120"/>
    </row>
  </sheetData>
  <autoFilter ref="A155:T223" xr:uid="{00000000-0001-0000-0000-000000000000}"/>
  <mergeCells count="82">
    <mergeCell ref="S160:S163"/>
    <mergeCell ref="S164:S168"/>
    <mergeCell ref="S187:S190"/>
    <mergeCell ref="S191:S194"/>
    <mergeCell ref="A152:M153"/>
    <mergeCell ref="A154:D154"/>
    <mergeCell ref="S156:S159"/>
    <mergeCell ref="S169:S171"/>
    <mergeCell ref="S172:S176"/>
    <mergeCell ref="S177:S180"/>
    <mergeCell ref="S181:S184"/>
    <mergeCell ref="S185:S186"/>
    <mergeCell ref="S25:S27"/>
    <mergeCell ref="S78:S80"/>
    <mergeCell ref="S75:S77"/>
    <mergeCell ref="S54:S56"/>
    <mergeCell ref="S91:S94"/>
    <mergeCell ref="S16:S18"/>
    <mergeCell ref="S41:S43"/>
    <mergeCell ref="T28:T29"/>
    <mergeCell ref="A1:F1"/>
    <mergeCell ref="A2:F2"/>
    <mergeCell ref="A3:T3"/>
    <mergeCell ref="A4:T4"/>
    <mergeCell ref="S10:S12"/>
    <mergeCell ref="S39:S40"/>
    <mergeCell ref="S36:S37"/>
    <mergeCell ref="S34:S35"/>
    <mergeCell ref="S28:S29"/>
    <mergeCell ref="S13:S15"/>
    <mergeCell ref="S19:S21"/>
    <mergeCell ref="S30:S33"/>
    <mergeCell ref="S22:S24"/>
    <mergeCell ref="T44:T45"/>
    <mergeCell ref="S44:S45"/>
    <mergeCell ref="T49:T50"/>
    <mergeCell ref="S84:S87"/>
    <mergeCell ref="S88:S90"/>
    <mergeCell ref="S81:S83"/>
    <mergeCell ref="S46:S48"/>
    <mergeCell ref="S49:S51"/>
    <mergeCell ref="S72:S74"/>
    <mergeCell ref="S60:S61"/>
    <mergeCell ref="T52:T53"/>
    <mergeCell ref="S57:S59"/>
    <mergeCell ref="S52:S53"/>
    <mergeCell ref="S69:S71"/>
    <mergeCell ref="S65:S68"/>
    <mergeCell ref="S62:S64"/>
    <mergeCell ref="S99:S102"/>
    <mergeCell ref="S103:S106"/>
    <mergeCell ref="S107:S109"/>
    <mergeCell ref="S110:S112"/>
    <mergeCell ref="S113:S115"/>
    <mergeCell ref="S145:S146"/>
    <mergeCell ref="S147:S148"/>
    <mergeCell ref="S149:S151"/>
    <mergeCell ref="S152:S153"/>
    <mergeCell ref="S95:S98"/>
    <mergeCell ref="S143:S144"/>
    <mergeCell ref="S129:S131"/>
    <mergeCell ref="S132:S134"/>
    <mergeCell ref="S135:S137"/>
    <mergeCell ref="S138:S139"/>
    <mergeCell ref="S140:S142"/>
    <mergeCell ref="S116:S118"/>
    <mergeCell ref="S119:S121"/>
    <mergeCell ref="S122:S123"/>
    <mergeCell ref="S124:S126"/>
    <mergeCell ref="S127:S128"/>
    <mergeCell ref="S195:S197"/>
    <mergeCell ref="S198:S201"/>
    <mergeCell ref="S202:S205"/>
    <mergeCell ref="S206:S209"/>
    <mergeCell ref="S210:S214"/>
    <mergeCell ref="A223:C223"/>
    <mergeCell ref="S215:S218"/>
    <mergeCell ref="O219:T219"/>
    <mergeCell ref="A221:D221"/>
    <mergeCell ref="E221:H221"/>
    <mergeCell ref="A222:D222"/>
    <mergeCell ref="E222:H222"/>
  </mergeCells>
  <pageMargins left="0.31496062992125984" right="0.19685039370078741" top="0.51181102362204722" bottom="0.47244094488188981" header="0.35433070866141736" footer="0.31496062992125984"/>
  <pageSetup paperSize="9" scale="85" orientation="landscape" r:id="rId1"/>
  <headerFooter>
    <oddFooter>&amp;R&amp;P</oddFooter>
  </headerFooter>
  <rowBreaks count="4" manualBreakCount="4">
    <brk id="28" max="19" man="1"/>
    <brk id="50" max="19" man="1"/>
    <brk id="153" max="19" man="1"/>
    <brk id="177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2022-II</vt:lpstr>
      <vt:lpstr>'2022-II'!Área_de_impresión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2022-11-17T14:50:54Z</cp:lastPrinted>
  <dcterms:created xsi:type="dcterms:W3CDTF">2015-12-28T18:57:28Z</dcterms:created>
  <dcterms:modified xsi:type="dcterms:W3CDTF">2022-12-14T18:33:04Z</dcterms:modified>
</cp:coreProperties>
</file>