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3.xml" ContentType="application/vnd.openxmlformats-officedocument.spreadsheetml.query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Michael\Desktop\MAT\"/>
    </mc:Choice>
  </mc:AlternateContent>
  <xr:revisionPtr revIDLastSave="0" documentId="8_{C7825B3D-32D8-45BC-9DA2-5294CAB0156D}" xr6:coauthVersionLast="47" xr6:coauthVersionMax="47" xr10:uidLastSave="{00000000-0000-0000-0000-000000000000}"/>
  <bookViews>
    <workbookView xWindow="-120" yWindow="-120" windowWidth="38640" windowHeight="16440" firstSheet="1" activeTab="4" xr2:uid="{A894565E-538F-7D49-BAFB-6C1C5146622C}"/>
  </bookViews>
  <sheets>
    <sheet name="2004Cars" sheetId="1" r:id="rId1"/>
    <sheet name="Question 1" sheetId="2" r:id="rId2"/>
    <sheet name="Question 2" sheetId="6" r:id="rId3"/>
    <sheet name="Question 3" sheetId="4" r:id="rId4"/>
    <sheet name="Question 4" sheetId="5" r:id="rId5"/>
  </sheets>
  <definedNames>
    <definedName name="_2004Cars" localSheetId="0">'2004Cars'!$A$2:$S$429</definedName>
    <definedName name="_2004Cars" localSheetId="1">'Question 1'!$A$2:$S$429</definedName>
    <definedName name="_2004Cars" localSheetId="2">'Question 2'!#REF!</definedName>
    <definedName name="_2004Cars_5" localSheetId="2">'Question 2'!$A$2:$S$429</definedName>
    <definedName name="_xlnm._FilterDatabase" localSheetId="2" hidden="1">'Question 2'!#REF!</definedName>
    <definedName name="_xlnm._FilterDatabase" localSheetId="3" hidden="1">'Question 3'!$A$1:$H$429</definedName>
    <definedName name="_xlcn.WorksheetConnection_Question1AS1" hidden="1">'Question 1'!$A:$S</definedName>
  </definedNames>
  <calcPr calcId="191029"/>
  <pivotCaches>
    <pivotCache cacheId="90"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Question 1!$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6" i="2" l="1"/>
  <c r="H19" i="5"/>
  <c r="H16" i="5"/>
  <c r="H13" i="5"/>
  <c r="H10" i="5"/>
  <c r="H7" i="5"/>
  <c r="H4"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2" i="5"/>
  <c r="K27" i="4"/>
  <c r="N6" i="4"/>
  <c r="M6" i="4"/>
  <c r="L6" i="4"/>
  <c r="K6" i="4"/>
  <c r="J6"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2" i="4"/>
  <c r="U14" i="6"/>
  <c r="U13" i="6"/>
  <c r="U7" i="6"/>
  <c r="V3" i="6"/>
  <c r="U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B391E6-7E34-AF41-973C-433201009D79}" name="2004Cars" type="6" refreshedVersion="7" background="1" saveData="1">
    <textPr sourceFile="/Users/Maziar/Documents/Teaching/W2022/BUS102/2004Cars.utf8" delimited="0">
      <textFields count="19">
        <textField/>
        <textField position="46"/>
        <textField position="47"/>
        <textField position="49"/>
        <textField position="51"/>
        <textField position="53"/>
        <textField position="55"/>
        <textField position="57"/>
        <textField position="59"/>
        <textField position="66"/>
        <textField position="73"/>
        <textField position="77"/>
        <textField position="80"/>
        <textField position="84"/>
        <textField position="87"/>
        <textField position="90"/>
        <textField position="95"/>
        <textField position="99"/>
        <textField position="103"/>
      </textFields>
    </textPr>
  </connection>
  <connection id="2" xr16:uid="{129BB0B3-A288-FE49-A240-1F74FEEBA76B}" name="2004Cars1" type="6" refreshedVersion="7" background="1" saveData="1">
    <textPr sourceFile="/Users/Maziar/Documents/Teaching/W2022/BUS102/2004Cars.utf8" delimited="0">
      <textFields count="19">
        <textField/>
        <textField position="46"/>
        <textField position="47"/>
        <textField position="49"/>
        <textField position="51"/>
        <textField position="53"/>
        <textField position="55"/>
        <textField position="57"/>
        <textField position="59"/>
        <textField position="66"/>
        <textField position="73"/>
        <textField position="77"/>
        <textField position="80"/>
        <textField position="84"/>
        <textField position="87"/>
        <textField position="90"/>
        <textField position="95"/>
        <textField position="99"/>
        <textField position="103"/>
      </textFields>
    </textPr>
  </connection>
  <connection id="3" xr16:uid="{F8CB8FF6-93CF-4FAE-95C5-5612E0813D98}" name="2004Cars3" type="6" refreshedVersion="7" background="1" saveData="1">
    <textPr sourceFile="/Users/Maziar/Documents/Teaching/W2022/BUS102/2004Cars.utf8" delimited="0">
      <textFields count="19">
        <textField/>
        <textField position="46"/>
        <textField position="47"/>
        <textField position="49"/>
        <textField position="51"/>
        <textField position="53"/>
        <textField position="55"/>
        <textField position="57"/>
        <textField position="59"/>
        <textField position="66"/>
        <textField position="73"/>
        <textField position="77"/>
        <textField position="80"/>
        <textField position="84"/>
        <textField position="87"/>
        <textField position="90"/>
        <textField position="95"/>
        <textField position="99"/>
        <textField position="103"/>
      </textFields>
    </textPr>
  </connection>
  <connection id="4" xr16:uid="{B8014FB2-6F03-4AE1-A003-8F2F441FC2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D68C7C8-F719-4F3F-B1AE-933FC92DA122}" name="WorksheetConnection_Question 1!$A:$S" type="102" refreshedVersion="8" minRefreshableVersion="5">
    <extLst>
      <ext xmlns:x15="http://schemas.microsoft.com/office/spreadsheetml/2010/11/main" uri="{DE250136-89BD-433C-8126-D09CA5730AF9}">
        <x15:connection id="Range" autoDelete="1">
          <x15:rangePr sourceName="_xlcn.WorksheetConnection_Question1AS1"/>
        </x15:connection>
      </ext>
    </extLst>
  </connection>
</connections>
</file>

<file path=xl/sharedStrings.xml><?xml version="1.0" encoding="utf-8"?>
<sst xmlns="http://schemas.openxmlformats.org/spreadsheetml/2006/main" count="2515" uniqueCount="493">
  <si>
    <t>Chevrolet Aveo 4dr</t>
  </si>
  <si>
    <t>Chevrolet Aveo LS 4dr hatch</t>
  </si>
  <si>
    <t>Chevrolet Cavalier 2dr</t>
  </si>
  <si>
    <t>Chevrolet Cavalier 4dr</t>
  </si>
  <si>
    <t>Chevrolet Cavalier LS 2dr</t>
  </si>
  <si>
    <t>Dodge Neon SE 4dr</t>
  </si>
  <si>
    <t>Dodge Neon SXT 4dr</t>
  </si>
  <si>
    <t>Ford Focus ZX3 2dr hatch</t>
  </si>
  <si>
    <t>Ford Focus LX 4dr</t>
  </si>
  <si>
    <t>Ford Focus SE 4dr</t>
  </si>
  <si>
    <t>Ford Focus ZX5 5dr</t>
  </si>
  <si>
    <t>Honda Civic DX 2dr</t>
  </si>
  <si>
    <t>Honda Civic HX 2dr</t>
  </si>
  <si>
    <t>Honda Civic LX 4dr</t>
  </si>
  <si>
    <t>Hyundai Accent 2dr hatch</t>
  </si>
  <si>
    <t>Hyundai Accent GL 4dr</t>
  </si>
  <si>
    <t>Hyundai Accent GT 2dr hatch</t>
  </si>
  <si>
    <t>Hyundai Elantra GLS 4dr</t>
  </si>
  <si>
    <t>Hyundai Elantra GT 4dr</t>
  </si>
  <si>
    <t>Hyundai Elantra GT 4dr hatch</t>
  </si>
  <si>
    <t>Kia Optima LX 4dr</t>
  </si>
  <si>
    <t>Kia Rio 4dr manual</t>
  </si>
  <si>
    <t>Kia Rio 4dr auto</t>
  </si>
  <si>
    <t>Kia Spectra 4dr</t>
  </si>
  <si>
    <t>Kia Spectra GS 4dr hatch</t>
  </si>
  <si>
    <t>Kia Spectra GSX 4dr hatch</t>
  </si>
  <si>
    <t>Mazda3 i 4dr</t>
  </si>
  <si>
    <t>*</t>
  </si>
  <si>
    <t>Mini Cooper</t>
  </si>
  <si>
    <t>Mitsubishi Lancer ES 4dr</t>
  </si>
  <si>
    <t>Mitsubishi Lancer LS 4dr</t>
  </si>
  <si>
    <t>Nissan Sentra 1.8 4dr</t>
  </si>
  <si>
    <t>Nissan Sentra 1.8 S 4dr</t>
  </si>
  <si>
    <t>Pontiac Sunfire 1SA 2dr</t>
  </si>
  <si>
    <t>Saturn Ion1 4dr</t>
  </si>
  <si>
    <t>Saturn lon2 4dr</t>
  </si>
  <si>
    <t>Saturn lon3 4dr</t>
  </si>
  <si>
    <t>Saturn lon2 quad coupe 2dr</t>
  </si>
  <si>
    <t>Saturn lon3 quad coupe 2dr</t>
  </si>
  <si>
    <t>Scion xA 4dr hatch</t>
  </si>
  <si>
    <t>Suzuki Aeno S 4dr</t>
  </si>
  <si>
    <t>Suzuki Aerio LX 4dr</t>
  </si>
  <si>
    <t>Suzuki Forenza S 4dr</t>
  </si>
  <si>
    <t>Suzuki Forenza EX 4dr</t>
  </si>
  <si>
    <t>Toyota Corolla CE 4dr</t>
  </si>
  <si>
    <t>Toyota Corolla S 4dr</t>
  </si>
  <si>
    <t>Toyota Corolla LE 4dr</t>
  </si>
  <si>
    <t>Toyota Echo 2dr manual</t>
  </si>
  <si>
    <t>Toyota Echo 2dr auto</t>
  </si>
  <si>
    <t>Toyota Echo 4dr</t>
  </si>
  <si>
    <t>Buick Century Custom 4dr</t>
  </si>
  <si>
    <t>Chevrolet Impala 4dr</t>
  </si>
  <si>
    <t>Chevrolet Malibu 4dr</t>
  </si>
  <si>
    <t>Chevrolet Malibu LS 4dr</t>
  </si>
  <si>
    <t>Chevrolet Monte Carlo LS 2dr</t>
  </si>
  <si>
    <t>Chrysler PT Cruiser 4dr</t>
  </si>
  <si>
    <t>Chrysler PT Cruiser Limited 4dr</t>
  </si>
  <si>
    <t>Chrysler Sebring 4dr</t>
  </si>
  <si>
    <t>Chrysler Sebring Touring 4dr</t>
  </si>
  <si>
    <t>Dodge Intrepid SE 4dr</t>
  </si>
  <si>
    <t>Dodge Stratus SXT 4dr</t>
  </si>
  <si>
    <t>Dodge Stratus SE 4dr</t>
  </si>
  <si>
    <t>Ford Focus SVT 2dr</t>
  </si>
  <si>
    <t>Ford Taurus LX 4dr</t>
  </si>
  <si>
    <t>Ford Taurus SES Duratec 4dr</t>
  </si>
  <si>
    <t>Honda Accord LX 2dr</t>
  </si>
  <si>
    <t>Honda Accord EX 2dr</t>
  </si>
  <si>
    <t>Honda Civic EX 4dr</t>
  </si>
  <si>
    <t>Honda Civic Si 2dr hatch</t>
  </si>
  <si>
    <t>Honda Civic Hybrid 4dr manual (gas/electric)</t>
  </si>
  <si>
    <t>Honda Insight 2dr (gas/electric)</t>
  </si>
  <si>
    <t>Hyundai Sonata GLS 4dr</t>
  </si>
  <si>
    <t>Hyundai Sonata LX 4dr</t>
  </si>
  <si>
    <t>Kia Optima LX V6 4dr</t>
  </si>
  <si>
    <t>Mazda3 s 4dr</t>
  </si>
  <si>
    <t>Mazda6 i 4dr</t>
  </si>
  <si>
    <t>Mercury Sable GS 4dr</t>
  </si>
  <si>
    <t>Mini Cooper S</t>
  </si>
  <si>
    <t>Mitsubishi Galant ES 2.4L 4dr</t>
  </si>
  <si>
    <t>Mitsubishi Lancer OZ Rally 4dr auto</t>
  </si>
  <si>
    <t>Nissan Altima S 4dr</t>
  </si>
  <si>
    <t>Nissan Sentra SE-R 4dr</t>
  </si>
  <si>
    <t>Oldsmobile Alero GX 2dr</t>
  </si>
  <si>
    <t>Pontiac Grand Am GT 2dr</t>
  </si>
  <si>
    <t>Pontiac Grand Prix GT1 4dr</t>
  </si>
  <si>
    <t>Pontiac Sunfire 1SC 2dr</t>
  </si>
  <si>
    <t>Saturn L300-2 4dr</t>
  </si>
  <si>
    <t>Subaru Impreza 2.5 RS 4dr</t>
  </si>
  <si>
    <t>Subaru Legacy L 4dr</t>
  </si>
  <si>
    <t>Suzuki Verona LX 4dr</t>
  </si>
  <si>
    <t>Toyota Camry LE 4dr</t>
  </si>
  <si>
    <t>Toyota Camry LE V6 4dr</t>
  </si>
  <si>
    <t>Toyota Camry Solara SE 2dr</t>
  </si>
  <si>
    <t>Toyota Camry Solara SE V6 2dr</t>
  </si>
  <si>
    <t>Toyota Prius 4dr (gas/electric)</t>
  </si>
  <si>
    <t>Volkswagen Golf GLS 4dr</t>
  </si>
  <si>
    <t>Volkswagen GTI 1.8T 2dr hatch</t>
  </si>
  <si>
    <t>Volkswagen Jetta GLS TDI 4dr</t>
  </si>
  <si>
    <t>Volkswagen New Beetle GLS 1.8T 2dr</t>
  </si>
  <si>
    <t>Acura RSX Type S 2dr</t>
  </si>
  <si>
    <t>Acura TSX 4dr</t>
  </si>
  <si>
    <t>Audi A4 1.8T 4dr</t>
  </si>
  <si>
    <t>BMW 325i 4dr</t>
  </si>
  <si>
    <t>Buick LeSabre Custom 4dr</t>
  </si>
  <si>
    <t>Buick Regal LS 4dr</t>
  </si>
  <si>
    <t>Buick Regal GS 4dr</t>
  </si>
  <si>
    <t>Chevrolet Impala LS 4dr</t>
  </si>
  <si>
    <t>Chevrolet Impala SS 4dr</t>
  </si>
  <si>
    <t>Chevrolet Malibu LT 4dr</t>
  </si>
  <si>
    <t>Chevrolet Monte Carlo SS 2dr</t>
  </si>
  <si>
    <t>Chrysler 300M 4dr</t>
  </si>
  <si>
    <t>Chrysler Concorde LX 4dr</t>
  </si>
  <si>
    <t>Chrysler Concorde LXi 4dr</t>
  </si>
  <si>
    <t>Chrvsler PT Cruiser GT 4dr</t>
  </si>
  <si>
    <t>Chrysler Sebring convertible 2dr</t>
  </si>
  <si>
    <t>Dodge Intrepid ES 4dr</t>
  </si>
  <si>
    <t>Ford Crown Victoria 4dr</t>
  </si>
  <si>
    <t>Ford Crown Victoria LX 4dr</t>
  </si>
  <si>
    <t>Honda Accord LX V6 4dr</t>
  </si>
  <si>
    <t>Honda Accord EX V6 2dr</t>
  </si>
  <si>
    <t>Hyundai XG350 4dr</t>
  </si>
  <si>
    <t>Hyundai XG350 L 4dr</t>
  </si>
  <si>
    <t>Infiniti G35 4dr</t>
  </si>
  <si>
    <t>Infiniti G35 Sport Coupe 2dr</t>
  </si>
  <si>
    <t>Jaguar X-Type 2.5 4dr</t>
  </si>
  <si>
    <t>Kia Amanti 4dr</t>
  </si>
  <si>
    <t>Mercedes-Benz C230 Sport 2dr</t>
  </si>
  <si>
    <t>Mercedes-Benz C320 Sport 2dr</t>
  </si>
  <si>
    <t>Mercury Grand Marquis GS 4dr</t>
  </si>
  <si>
    <t>Mercury Grand Marquis LS Premium 4dr</t>
  </si>
  <si>
    <t>Mercury Sable LS Premium 4dr</t>
  </si>
  <si>
    <t>Mitsubishi Diamante LS 4dr</t>
  </si>
  <si>
    <t>Mitsubishi Galant GTS 4dr</t>
  </si>
  <si>
    <t>Nissan Altima SE 4dr</t>
  </si>
  <si>
    <t>Nissan Maxima SE 4dr</t>
  </si>
  <si>
    <t>Nissan Maxima SL 4dr</t>
  </si>
  <si>
    <t>Oldsmobile Alero GLS 2dr</t>
  </si>
  <si>
    <t>Pontiac Grand Prix GT2 4dr</t>
  </si>
  <si>
    <t>Subaru Legacy GT 4dr</t>
  </si>
  <si>
    <t>Subaru Outback Limited Sedan 4dr</t>
  </si>
  <si>
    <t>Subaru Outback H6 4dr</t>
  </si>
  <si>
    <t>Toyota Avalon XL 4dr</t>
  </si>
  <si>
    <t>Toyota Camry XLE V6 4dr</t>
  </si>
  <si>
    <t>Toyota Camry Solara SLE V6 2dr</t>
  </si>
  <si>
    <t>Volkswagen Jetta GLI VR6 4dr</t>
  </si>
  <si>
    <t>Volkswagen New Beetle GLS convertible 2dr</t>
  </si>
  <si>
    <t>Volkswagen Passat GLS 4dr</t>
  </si>
  <si>
    <t>Volvo S40 4dr</t>
  </si>
  <si>
    <t>Acura TL 4dr</t>
  </si>
  <si>
    <t>Audi A41.8T convertible 2dr</t>
  </si>
  <si>
    <t>Audi A4 3.0 4dr</t>
  </si>
  <si>
    <t>Audi A4 3.0 Quattro 4dr manual</t>
  </si>
  <si>
    <t>Audi A4 3.0 Quattro 4dr auto</t>
  </si>
  <si>
    <t>Audi A6 3.0 4dr</t>
  </si>
  <si>
    <t>Audi A6 3.0 Quattro 4dr</t>
  </si>
  <si>
    <t>BMW 325Ci 2dr</t>
  </si>
  <si>
    <t>BMW 325Ci convertible 2dr</t>
  </si>
  <si>
    <t>BMW 325xi 4dr</t>
  </si>
  <si>
    <t>BMW 330i 4dr</t>
  </si>
  <si>
    <t>BMW 330Ci 2dr</t>
  </si>
  <si>
    <t>BMW 330xi 4dr</t>
  </si>
  <si>
    <t>BMW 525i 4dr</t>
  </si>
  <si>
    <t>Buick LeSabre Limited 4dr</t>
  </si>
  <si>
    <t>Buick Park Avenue 4dr</t>
  </si>
  <si>
    <t>Cadillac CTS VVT 4dr</t>
  </si>
  <si>
    <t>Chrysler 300M Special Edition 4dr</t>
  </si>
  <si>
    <t>Chrysler Sebring Limited convertible 2dr</t>
  </si>
  <si>
    <t>Ford Crown Victoria LX Sport 4dr</t>
  </si>
  <si>
    <t>Infiniti I35 4dr</t>
  </si>
  <si>
    <t>Jaguar X-Type 3.0 4dr</t>
  </si>
  <si>
    <t>Lexus ES 330 4dr</t>
  </si>
  <si>
    <t>Lexus IS 300 4dr manual</t>
  </si>
  <si>
    <t>Lexus IS 300 4dr auto</t>
  </si>
  <si>
    <t>Lincoln LS V6 Luxury 4dr</t>
  </si>
  <si>
    <t>Lincoln LS V6 Premium 4dr</t>
  </si>
  <si>
    <t>Mercedes-Benz C240 4dr</t>
  </si>
  <si>
    <t>Mercedes-Benz C320 Sport 4dr</t>
  </si>
  <si>
    <t>Mercedes-Benz C320 4dr</t>
  </si>
  <si>
    <t>Mercury Grand Marquis LS Ultimate 4dr</t>
  </si>
  <si>
    <t>Mercury Marauder 4dr</t>
  </si>
  <si>
    <t>Pontiac Bonneville GXP 4dr</t>
  </si>
  <si>
    <t>Saab 9-3 Arc Sport 4dr</t>
  </si>
  <si>
    <t>Saab 9-3 Aero 4dr</t>
  </si>
  <si>
    <t>Saab 9-5 Arc 4dr</t>
  </si>
  <si>
    <t>Saab 9-5 Aero 4dr</t>
  </si>
  <si>
    <t>Subaru Outback H-6 VDC 4dr</t>
  </si>
  <si>
    <t>Toyota Avalon XLS 4dr</t>
  </si>
  <si>
    <t>Volkswagen Passat GLX V6 4MOTION 4dr</t>
  </si>
  <si>
    <t>Volkswagen Passat W8 4MOTION 4dr</t>
  </si>
  <si>
    <t>Volvo S60 2.5 4dr</t>
  </si>
  <si>
    <t>Volvo S60 T5 4dr</t>
  </si>
  <si>
    <t>Volvo S60 R 4dr</t>
  </si>
  <si>
    <t>Volvo S80 2.9 4dr</t>
  </si>
  <si>
    <t>Volvo S80 2.5T 4dr</t>
  </si>
  <si>
    <t>Acura 3.5 RL 4dr</t>
  </si>
  <si>
    <t>Acura 3.5 RL w/Navigation 4dr</t>
  </si>
  <si>
    <t>Audi A4 3.0 convertible 2dr</t>
  </si>
  <si>
    <t>Audi A4 3.0 Quattro convertible 2dr</t>
  </si>
  <si>
    <t>Audi A6 2.7 Turbo Quattro 4dr</t>
  </si>
  <si>
    <t>Audi A6 4.2 Quattro 4dr</t>
  </si>
  <si>
    <t>Audi A8 L Quattro 4dr</t>
  </si>
  <si>
    <t>Audi S4 Quattro 4dr</t>
  </si>
  <si>
    <t>BMW 330Ci convertible 2dr</t>
  </si>
  <si>
    <t>BMW 530i 4dr</t>
  </si>
  <si>
    <t>BMW 545iA 4dr</t>
  </si>
  <si>
    <t>BMW 745i 4dr</t>
  </si>
  <si>
    <t>BMW 745Li 4dr</t>
  </si>
  <si>
    <t>Buick Park Avenue Ultra 4dr</t>
  </si>
  <si>
    <t>Cadillac Deville 4dr</t>
  </si>
  <si>
    <t>Cadillac Deville DTS 4dr</t>
  </si>
  <si>
    <t>Cadillac Seville SLS 4dr</t>
  </si>
  <si>
    <t>Infiniti M45 4dr</t>
  </si>
  <si>
    <t>Infiniti Q45 Luxury 4dr</t>
  </si>
  <si>
    <t>Jaguar S-Type 3.0 4dr</t>
  </si>
  <si>
    <t>Jaguar S-Type 4.2 4dr</t>
  </si>
  <si>
    <t>Jaguar S-Type R 4dr</t>
  </si>
  <si>
    <t>Jaguar Vanden Plas 4dr</t>
  </si>
  <si>
    <t>Jaguar XJ8 4dr</t>
  </si>
  <si>
    <t>Jaguar XJR 4dr</t>
  </si>
  <si>
    <t>Lexus GS 300 4dr</t>
  </si>
  <si>
    <t>Lexus GS 430 4dr</t>
  </si>
  <si>
    <t>Lexus LS 430 4dr</t>
  </si>
  <si>
    <t>Lincoln LS V8 Sport 4dr</t>
  </si>
  <si>
    <t>Lincoln LS V8 Ultimate 4dr</t>
  </si>
  <si>
    <t>Lincoln Town Car Signature 4dr</t>
  </si>
  <si>
    <t>Lincoln Town Car Ultimate 4dr</t>
  </si>
  <si>
    <t>Lincoln Town Car Ultimate L 4dr</t>
  </si>
  <si>
    <t>Mercedes-Benz C32 AMG 4dr</t>
  </si>
  <si>
    <t>Mercedes-Benz CL500 2dr</t>
  </si>
  <si>
    <t>Mercedes-Benz CL600 2dr</t>
  </si>
  <si>
    <t>Mercedes-Benz CLK320 coupe 2dr (convertible)</t>
  </si>
  <si>
    <t>Mercedes-Benz CLK500 coupe 2dr (convertible)</t>
  </si>
  <si>
    <t>Mercedes-Benz E320 4dr</t>
  </si>
  <si>
    <t>Mercedes-Benz E500 4dr</t>
  </si>
  <si>
    <t>Mercedes-Benz S430 4dr</t>
  </si>
  <si>
    <t>Mercedes-Benz S500 4dr</t>
  </si>
  <si>
    <t>Saab 9-3 Arc convertible 2dr</t>
  </si>
  <si>
    <t>Saab 9-3 Aero convertible 2dr</t>
  </si>
  <si>
    <t>Volkswagen Phaeton 4dr</t>
  </si>
  <si>
    <t>Volkswagen Phaeton W12 4dr</t>
  </si>
  <si>
    <t>Volvo C70 LPT convertible 2dr</t>
  </si>
  <si>
    <t>Volvo C70 HPT convertible 2dr</t>
  </si>
  <si>
    <t>Volvo S80 T6 4dr</t>
  </si>
  <si>
    <t>Acura NSX coupe 2dr manual S</t>
  </si>
  <si>
    <t>Audi RS 6 4dr</t>
  </si>
  <si>
    <t>Audi TT 1.8 convertible 2dr (coupe)</t>
  </si>
  <si>
    <t>Audi TT 1.8 Quattro 2dr (convertible)</t>
  </si>
  <si>
    <t>Audi TT 3.2 coupe 2dr (convertible)</t>
  </si>
  <si>
    <t>BMW M3 coupe 2dr</t>
  </si>
  <si>
    <t>BMW M3 convertible 2dr</t>
  </si>
  <si>
    <t>BMW Z4 convertible 2.5i 2dr</t>
  </si>
  <si>
    <t>BMW Z4 convertible 3.0i 2dr</t>
  </si>
  <si>
    <t>Cadillac XLR convertible 2dr</t>
  </si>
  <si>
    <t>Chevrolet Corvette 2dr</t>
  </si>
  <si>
    <t>Chevrolet Corvette convertible 2dr</t>
  </si>
  <si>
    <t>Chrysler Crossfire 2dr</t>
  </si>
  <si>
    <t>Dodge Viper SRT-10 convertible 2dr</t>
  </si>
  <si>
    <t>Ford Mustang 2dr (convertible)</t>
  </si>
  <si>
    <t>Ford Mustang GT Premium convertible 2dr</t>
  </si>
  <si>
    <t>Ford Thunderbird Deluxe convert w/hardtop 2dr</t>
  </si>
  <si>
    <t>Honda S2000 convertible 2dr</t>
  </si>
  <si>
    <t>Hyundai Tiburon GT V6 2dr</t>
  </si>
  <si>
    <t>Jaguar XK8 coupe 2dr</t>
  </si>
  <si>
    <t>Jaguar XK8 convertible 2dr</t>
  </si>
  <si>
    <t>Jaguar XKR coupe 2dr</t>
  </si>
  <si>
    <t>Jaguar XKR convertible 2dr</t>
  </si>
  <si>
    <t>Lexus SC 430 convertible 2dr</t>
  </si>
  <si>
    <t>Mazda MX-5 Miata convertible 2dr</t>
  </si>
  <si>
    <t>Mazda MX-5 Miata LS convertible 2dr</t>
  </si>
  <si>
    <t>Mazda RX-8 4dr automatic</t>
  </si>
  <si>
    <t>Mazda RX-8 4dr manual</t>
  </si>
  <si>
    <t>Mercedes-Benz SL500 convertible 2dr</t>
  </si>
  <si>
    <t>Mercedes-Benz SL55 AMG 2dr</t>
  </si>
  <si>
    <t>Mercedes-Benz SL600 convertible 2dr</t>
  </si>
  <si>
    <t>Mercedes-Benz SLK230 convertible 2dr</t>
  </si>
  <si>
    <t>Mercedes-Benz SLK32 AMG 2dr</t>
  </si>
  <si>
    <t>Mitsubishi Eclipse GTS 2dr</t>
  </si>
  <si>
    <t>Mitsubishi Eclipse Spyder GT convertible 2dr</t>
  </si>
  <si>
    <t>Mitsubishi Lancer Evolution 4dr</t>
  </si>
  <si>
    <t>Nissan 350Z coupe 2dr</t>
  </si>
  <si>
    <t>Nissan 350Z Enthusiast convertible 2dr</t>
  </si>
  <si>
    <t>Pontiac GTO 2dr</t>
  </si>
  <si>
    <t>Porsche 911 Carrera convertible 2dr (coupe)</t>
  </si>
  <si>
    <t>Porsche 911 Carrera 4S coupe 2dr (convert)</t>
  </si>
  <si>
    <t>Porsche 911 Targa coupe 2dr</t>
  </si>
  <si>
    <t>Porsche 911 GT2 2dr</t>
  </si>
  <si>
    <t>Porsche Boxster convertible 2dr</t>
  </si>
  <si>
    <t>Porsche Boxster S convertible 2dr</t>
  </si>
  <si>
    <t>Subaru Impreza WRX 4dr</t>
  </si>
  <si>
    <t>Subaru Impreza WRX STi 4dr</t>
  </si>
  <si>
    <t>Toyota Celica GT-S 2dr</t>
  </si>
  <si>
    <t>Toyota MR2 Spyder convertible 2dr</t>
  </si>
  <si>
    <t>Cadillac Escaladet</t>
  </si>
  <si>
    <t>Cadillac SRX V8</t>
  </si>
  <si>
    <t>Chevrolet Suburban 1500 LT</t>
  </si>
  <si>
    <t>Chevrolet Tahoe LT</t>
  </si>
  <si>
    <t>Dodge Durango SLT</t>
  </si>
  <si>
    <t>Ford Excursion 6.8 XLT</t>
  </si>
  <si>
    <t>Ford Expedition 4.6 XLT</t>
  </si>
  <si>
    <t>GMC Envoy XUV SLE</t>
  </si>
  <si>
    <t>CMC Yukon 1500 SLE</t>
  </si>
  <si>
    <t>GMC Yukon XL 2500 SLT</t>
  </si>
  <si>
    <t>Hummer H2</t>
  </si>
  <si>
    <t>Isuzu Ascender S</t>
  </si>
  <si>
    <t>Lincoln Navigator Luxury</t>
  </si>
  <si>
    <t>Nissan Pathfinder Armada SE</t>
  </si>
  <si>
    <t>Toyota Sequoia SR5</t>
  </si>
  <si>
    <t>Acura MDX</t>
  </si>
  <si>
    <t>BMW X3 3.0i</t>
  </si>
  <si>
    <t>BMW X5 4.4i</t>
  </si>
  <si>
    <t>Buick Rainier</t>
  </si>
  <si>
    <t>Buick Rendezvous CX</t>
  </si>
  <si>
    <t>Chevrolet TrailBlazer LT</t>
  </si>
  <si>
    <t>Ford Explorer XLT V6</t>
  </si>
  <si>
    <t>Honda Pilot LX</t>
  </si>
  <si>
    <t>Isuzu Rodeo S</t>
  </si>
  <si>
    <t>Jeep Grand Cherokee Laredo</t>
  </si>
  <si>
    <t>Kia Sorento LX</t>
  </si>
  <si>
    <t>Land Rover Range Rover HSE</t>
  </si>
  <si>
    <t>Lexus GX 470</t>
  </si>
  <si>
    <t>Lexus LX 470</t>
  </si>
  <si>
    <t>Lexus RX 330</t>
  </si>
  <si>
    <t>Lincoln Aviator Ultimate</t>
  </si>
  <si>
    <t>Mercedes-Benz G500</t>
  </si>
  <si>
    <t>Mercedes-Benz ML500</t>
  </si>
  <si>
    <t>Mercury Mountaineer</t>
  </si>
  <si>
    <t>Mitsubishi Endeavor XLS</t>
  </si>
  <si>
    <t>Mitsubishi Montero XLS</t>
  </si>
  <si>
    <t>Nissan Pathfinder SE</t>
  </si>
  <si>
    <t>Pontiac Aztekt</t>
  </si>
  <si>
    <t>Porsche Cayenne S</t>
  </si>
  <si>
    <t>Saturn VUE</t>
  </si>
  <si>
    <t>Suzuki XL-7 EX</t>
  </si>
  <si>
    <t>Toyota 4Runner SR5 V6</t>
  </si>
  <si>
    <t>Toyota Highlander V6</t>
  </si>
  <si>
    <t>Toyota Land Cruiser</t>
  </si>
  <si>
    <t>Volkswagen Touareg V6</t>
  </si>
  <si>
    <t>Volvo XC90 T6</t>
  </si>
  <si>
    <t>Chevrolet Tracker</t>
  </si>
  <si>
    <t>Ford Escape XLS</t>
  </si>
  <si>
    <t>Honda CR-V LX</t>
  </si>
  <si>
    <t>Honda Element LX</t>
  </si>
  <si>
    <t>Hyundai Santa Fe GLS</t>
  </si>
  <si>
    <t>Jeep Liberty Sport</t>
  </si>
  <si>
    <t>Jeep Wrangler Sahara convertible 2dr</t>
  </si>
  <si>
    <t>Land Rover Discovery SE</t>
  </si>
  <si>
    <t>Land Rover Freelander SE</t>
  </si>
  <si>
    <t>Mazda Tribute DX 2.0</t>
  </si>
  <si>
    <t>Mitsubishi Outlander LS</t>
  </si>
  <si>
    <t>Nissan Xterra XE V6</t>
  </si>
  <si>
    <t>Suzuki Vitara LX</t>
  </si>
  <si>
    <t>Toyota RAV4</t>
  </si>
  <si>
    <t>Audi A6 3.0 Avant Quattro</t>
  </si>
  <si>
    <t>Audi S4 Avant Quattro</t>
  </si>
  <si>
    <t>BMW 325xi Sport</t>
  </si>
  <si>
    <t>Chevrolet Malibu Maxx LS</t>
  </si>
  <si>
    <t>Chrysler Pacifica</t>
  </si>
  <si>
    <t>Ford Focus ZTW</t>
  </si>
  <si>
    <t>Ford Taurus SE</t>
  </si>
  <si>
    <t>Infiniti FX35</t>
  </si>
  <si>
    <t>Infiniti FX45</t>
  </si>
  <si>
    <t>Kia Rio Cinco</t>
  </si>
  <si>
    <t>Lexus IS 300 SportCross</t>
  </si>
  <si>
    <t>Mercedes-Benz C240</t>
  </si>
  <si>
    <t>Mercedes-Benz E320</t>
  </si>
  <si>
    <t>Mercedes-Benz E500</t>
  </si>
  <si>
    <t>Mercury Sable GS</t>
  </si>
  <si>
    <t>Mitsubishi Lancer Sportback LS</t>
  </si>
  <si>
    <t>Nissan Murano SL</t>
  </si>
  <si>
    <t>Pontiac Vibe</t>
  </si>
  <si>
    <t>Saab 9-5 Aero</t>
  </si>
  <si>
    <t>Saturn L300 2</t>
  </si>
  <si>
    <t>Scion xB</t>
  </si>
  <si>
    <t>Subaru Forester X</t>
  </si>
  <si>
    <t>Subaru Outback</t>
  </si>
  <si>
    <t>Suzuki Aerio SX</t>
  </si>
  <si>
    <t>Toyota Matrix XR</t>
  </si>
  <si>
    <t>Volkswagen Jetta GL</t>
  </si>
  <si>
    <t>Volkswagen Passat GLS 1.8T</t>
  </si>
  <si>
    <t>Volkswagen Passat W8</t>
  </si>
  <si>
    <t>Volvo V40</t>
  </si>
  <si>
    <t>Volvo XC70</t>
  </si>
  <si>
    <t>Chevrolet Astro</t>
  </si>
  <si>
    <t>Chevrolet Venture LS</t>
  </si>
  <si>
    <t>Chrysler Town and Country LX</t>
  </si>
  <si>
    <t>Chrysler Town and Country Limited</t>
  </si>
  <si>
    <t>Dodge Caravan SE</t>
  </si>
  <si>
    <t>Dodge Grand Caravan SXT</t>
  </si>
  <si>
    <t>Ford Freestar SE</t>
  </si>
  <si>
    <t>GMC Safari SLE</t>
  </si>
  <si>
    <t>Honda Odyssey LX</t>
  </si>
  <si>
    <t>Honda Odyssey EX</t>
  </si>
  <si>
    <t>Kia Sedona LX</t>
  </si>
  <si>
    <t>Mazda MPV ES</t>
  </si>
  <si>
    <t>Mercury Monterey Luxury</t>
  </si>
  <si>
    <t>Nissan Quest S</t>
  </si>
  <si>
    <t>Nissan Quest SE</t>
  </si>
  <si>
    <t>Oldsmobile Silhouette GL</t>
  </si>
  <si>
    <t>Pontiac Montana</t>
  </si>
  <si>
    <t>Pontiac Montana EWB</t>
  </si>
  <si>
    <t>Toyota Sienna CE</t>
  </si>
  <si>
    <t>Toyota Sienna XLE Limited</t>
  </si>
  <si>
    <t>Cadillac Escalade EXT</t>
  </si>
  <si>
    <t>Chevrolet Avalanche 1500</t>
  </si>
  <si>
    <t>Chevrolet Colorado Z85</t>
  </si>
  <si>
    <t>Chevrolet Silverado 1500 Regular Cab</t>
  </si>
  <si>
    <t>Chevrolet Silverado SS</t>
  </si>
  <si>
    <t>Chevrolet SSR</t>
  </si>
  <si>
    <t>Dodge Dakota Regular Cab</t>
  </si>
  <si>
    <t>Dodge Dakota Club Cab</t>
  </si>
  <si>
    <t>Dodge Ram 1500 Regular Cab ST</t>
  </si>
  <si>
    <t>Ford F-150 Regular Cab XL</t>
  </si>
  <si>
    <t>Ford F-150 Supercab Lariat</t>
  </si>
  <si>
    <t>Ford Ranger 2.3 XL Regular Cab</t>
  </si>
  <si>
    <t>GMC Canyon Z85 SL Regular Cab</t>
  </si>
  <si>
    <t>GMC Sierra Extended Cab 1500</t>
  </si>
  <si>
    <t>GMC Sierra HD 2500</t>
  </si>
  <si>
    <t>GMC Sonoma Crew Cab</t>
  </si>
  <si>
    <t>Mazda B2300 SX Regular Cab</t>
  </si>
  <si>
    <t>Mazda B4000 SE Cab Plus</t>
  </si>
  <si>
    <t>Nissan Frontier King Cab XE V6</t>
  </si>
  <si>
    <t>Nissan Titan King Cab XE</t>
  </si>
  <si>
    <t>Subaru Baja</t>
  </si>
  <si>
    <t>Toyota Tacoma</t>
  </si>
  <si>
    <t>Toyota Tundra Regular Cab V6</t>
  </si>
  <si>
    <t>Toyota Tundra Access Cab V6 SR5</t>
  </si>
  <si>
    <t>Sports Car</t>
  </si>
  <si>
    <t>Sport Utility Vehicle</t>
  </si>
  <si>
    <t>Wagon</t>
  </si>
  <si>
    <t>Minivan</t>
  </si>
  <si>
    <t>Pickup</t>
  </si>
  <si>
    <t>All-Wheel Drive</t>
  </si>
  <si>
    <t>Rear-Wheel Drive</t>
  </si>
  <si>
    <t>Suggested Retail Price</t>
  </si>
  <si>
    <t>Dealer Cost</t>
  </si>
  <si>
    <t>Engine Size</t>
  </si>
  <si>
    <t>Number of Cylinders</t>
  </si>
  <si>
    <t>Horsepower</t>
  </si>
  <si>
    <t>City Miles Per Gallon</t>
  </si>
  <si>
    <t>Highway Miles Per Gallon</t>
  </si>
  <si>
    <t>Weight</t>
  </si>
  <si>
    <t>Wheel Base</t>
  </si>
  <si>
    <t>Length</t>
  </si>
  <si>
    <t>Width</t>
  </si>
  <si>
    <t>Vehicle Name</t>
  </si>
  <si>
    <t>Vehicle's Name</t>
  </si>
  <si>
    <t>Sum of Sports Car</t>
  </si>
  <si>
    <t>Sum of Sport Utility Vehicle</t>
  </si>
  <si>
    <t>Sum of Wagon</t>
  </si>
  <si>
    <t>Sum of Minivan</t>
  </si>
  <si>
    <t>Sum of Pickup</t>
  </si>
  <si>
    <t>Values</t>
  </si>
  <si>
    <t>Total</t>
  </si>
  <si>
    <t>sport utility vehicle</t>
  </si>
  <si>
    <t>sports car</t>
  </si>
  <si>
    <t>wagon</t>
  </si>
  <si>
    <t>minivan</t>
  </si>
  <si>
    <t>pickup</t>
  </si>
  <si>
    <t>Horsepower average for above 4 cylinders</t>
  </si>
  <si>
    <t>Horsepower average for 4 cylinders</t>
  </si>
  <si>
    <t>Correlation between horsepower and number of cylinders</t>
  </si>
  <si>
    <t>Steps to find this correlation</t>
  </si>
  <si>
    <t>1: Enter the correlation formula "=correl" in an empty cell</t>
  </si>
  <si>
    <t>2: Select the column for number of cylinders and then for horsepower to enter within the equation</t>
  </si>
  <si>
    <t>3: Press enter to calculate the correlation between the two values which should be a number between 0 and 1</t>
  </si>
  <si>
    <t>T test between two groups of cars</t>
  </si>
  <si>
    <t>The above number is smaller than 0.05</t>
  </si>
  <si>
    <t>Ho: Groups have equal horsepower</t>
  </si>
  <si>
    <t>Ha: Groups do not have equal horsepower</t>
  </si>
  <si>
    <t>Steps to find T test</t>
  </si>
  <si>
    <t>2: Enter the ttest formula "=ttest" in an empty cell</t>
  </si>
  <si>
    <t>3: Select the group of values of cylinders with above 4 cylinders and then the group with 4 cylinders</t>
  </si>
  <si>
    <t>Expected Profit</t>
  </si>
  <si>
    <t>Sport car</t>
  </si>
  <si>
    <t>Sports utility</t>
  </si>
  <si>
    <t xml:space="preserve">Wagon </t>
  </si>
  <si>
    <t xml:space="preserve">Minivan </t>
  </si>
  <si>
    <t xml:space="preserve">Pickup </t>
  </si>
  <si>
    <t>Answer:</t>
  </si>
  <si>
    <t>Cars over 3200 pounds</t>
  </si>
  <si>
    <t>Cars below or at 3200 pounds</t>
  </si>
  <si>
    <t>Correlation between weight and costs</t>
  </si>
  <si>
    <t>average costs for cars over 3200 pounds</t>
  </si>
  <si>
    <t>average costs for cars below or at 3200 pounds</t>
  </si>
  <si>
    <t>T-Test</t>
  </si>
  <si>
    <t>Ho: There is not a significant difference in the costs based on weights</t>
  </si>
  <si>
    <t>Ha: There is a significant difference in the costs based on weights</t>
  </si>
  <si>
    <t>4: Evaluate the result to determine the degree of correlation between the two values. In this instance, the value is 0.78, demonstrating a high correlation. This means that horsepower has a relatively high correlation with the number of cylinders within a vehicle</t>
  </si>
  <si>
    <t>1: Formulate two hypotheses, one null, and one alternative, for the result that the equation will provide. The null hypothesis should be under the assumption that both variables are in relation and will have a larger than 0.05 t-test.  In this scenario, we are testing to see if the two groups have equal horsepower. The null hypothesis, we will write, will be that the two groups are equal in horsepower. The alternative hypothesis, will be that the two groups do not have equal horsepower and their t-test will be lower than 0.05.</t>
  </si>
  <si>
    <t>4: Press enter to reveal the resulting number</t>
  </si>
  <si>
    <t>5: The result will give back a number, in this scenario, it provided an integer significantly smaller than 0.05. Because of this, we reject the null hypothesis and stand with the alternative hypothesis, which concludes that the two groups do not have equal horsepower.</t>
  </si>
  <si>
    <t>In my analysis, I present that sports and utility cars make up over half the expected profits among all five categories. These two categories together bring in 53.71% of all expected profits, which gives the dealer an understanding of what cars people like to buy or what cars are advertised better. The dealer can do one of two things. They can conclude from the data that the two sports categories are very popular, and they should capitalize on this and focus their strategy on selling more. This would lead them to disregard the other three car types and potentially have their profits consumed by the potential increase in sports types. The second thing that could be done is for the dealer to conclude that both sports types do not need further focus because they are already selling well. The dealer could then shift the focus on the other three categories to strategize how to sell more of them to make their percentage of profits more equal to the two sports types. This would allow the dealer to attempt to equalize the profits among each car type so that each is equally successful. The strategy I would recommend is the first. This is because there is no guarantee that focusing more on the other three types will guarantee increased profits. The entire opposite could happen, and the lack of attention to the top-selling cars could lead to their decline in profits. The dealer should focus on their sports types because they are proven successful among all five types and make up over half of all profits.</t>
  </si>
  <si>
    <t>Relatively low correlation between two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</si>
</sst>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0000000000000000000000000000000000000000000%"/>
    <numFmt numFmtId="183" formatCode="0.00000000000000%"/>
  </numFmts>
  <fonts count="6">
    <font>
      <sz val="12"/>
      <color theme="1"/>
      <name val="Calibri"/>
      <family val="2"/>
      <scheme val="minor"/>
    </font>
    <font>
      <sz val="10"/>
      <color rgb="FF000000"/>
      <name val="Arial Unicode MS"/>
      <family val="2"/>
    </font>
    <font>
      <sz val="12"/>
      <color theme="1"/>
      <name val="Calibri"/>
      <family val="2"/>
      <scheme val="minor"/>
    </font>
    <font>
      <sz val="11"/>
      <color rgb="FF006100"/>
      <name val="Calibri"/>
      <family val="2"/>
      <scheme val="minor"/>
    </font>
    <font>
      <sz val="11"/>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5">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44" fontId="2" fillId="0" borderId="0" applyFont="0" applyFill="0" applyBorder="0" applyAlignment="0" applyProtection="0"/>
  </cellStyleXfs>
  <cellXfs count="24">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0" fontId="4" fillId="3" borderId="0" xfId="3"/>
    <xf numFmtId="0" fontId="4" fillId="3" borderId="0" xfId="3" applyAlignment="1">
      <alignment horizontal="center"/>
    </xf>
    <xf numFmtId="0" fontId="3" fillId="2" borderId="0" xfId="2"/>
    <xf numFmtId="0" fontId="3" fillId="2" borderId="0" xfId="2" applyAlignment="1">
      <alignment horizontal="center"/>
    </xf>
    <xf numFmtId="2" fontId="0" fillId="0" borderId="0" xfId="0" applyNumberFormat="1"/>
    <xf numFmtId="0" fontId="0" fillId="0" borderId="1" xfId="0" applyBorder="1"/>
    <xf numFmtId="2" fontId="0" fillId="0" borderId="2" xfId="0" applyNumberFormat="1" applyBorder="1"/>
    <xf numFmtId="0" fontId="0" fillId="0" borderId="0" xfId="0" applyAlignment="1">
      <alignment horizontal="center" wrapText="1"/>
    </xf>
    <xf numFmtId="20" fontId="0" fillId="0" borderId="0" xfId="0" applyNumberFormat="1" applyAlignment="1">
      <alignment horizontal="center" wrapText="1"/>
    </xf>
    <xf numFmtId="44" fontId="0" fillId="0" borderId="0" xfId="4" applyFont="1"/>
    <xf numFmtId="0" fontId="5" fillId="0" borderId="3" xfId="0" applyFont="1" applyBorder="1" applyAlignment="1">
      <alignment horizontal="center" vertical="center"/>
    </xf>
    <xf numFmtId="0" fontId="0" fillId="0" borderId="0" xfId="0" applyAlignment="1">
      <alignment horizontal="center" vertical="center" wrapText="1"/>
    </xf>
    <xf numFmtId="183" fontId="0" fillId="0" borderId="0" xfId="1" applyNumberFormat="1" applyFont="1"/>
    <xf numFmtId="0" fontId="0" fillId="0" borderId="1" xfId="0" applyBorder="1" applyAlignment="1">
      <alignment horizontal="center" wrapText="1"/>
    </xf>
    <xf numFmtId="0" fontId="0" fillId="0" borderId="4" xfId="0" applyBorder="1"/>
    <xf numFmtId="164" fontId="0" fillId="0" borderId="4" xfId="1" applyNumberFormat="1" applyFont="1" applyBorder="1"/>
    <xf numFmtId="0" fontId="0" fillId="0" borderId="2" xfId="0" applyBorder="1"/>
  </cellXfs>
  <cellStyles count="5">
    <cellStyle name="Currency" xfId="4" builtinId="4"/>
    <cellStyle name="Good" xfId="2" builtinId="26"/>
    <cellStyle name="Neutral" xfId="3" builtinId="28"/>
    <cellStyle name="Normal" xfId="0" builtinId="0"/>
    <cellStyle name="Percent" xfId="1" builtinId="5"/>
  </cellStyles>
  <dxfs count="7">
    <dxf>
      <font>
        <color rgb="FF006100"/>
      </font>
      <fill>
        <patternFill>
          <bgColor rgb="FFC6EFCE"/>
        </patternFill>
      </fill>
    </dxf>
    <dxf>
      <fill>
        <patternFill>
          <bgColor theme="9"/>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2004 distribution</a:t>
            </a:r>
            <a:r>
              <a:rPr lang="en-US" baseline="0"/>
              <a:t> of market share per car type</a:t>
            </a:r>
            <a:endParaRPr lang="en-US"/>
          </a:p>
        </c:rich>
      </c:tx>
      <c:layout>
        <c:manualLayout>
          <c:xMode val="edge"/>
          <c:yMode val="edge"/>
          <c:x val="0.15996564850678421"/>
          <c:y val="4.6842331557294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9F-45BE-9060-6AC70A6D79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9F-45BE-9060-6AC70A6D79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9F-45BE-9060-6AC70A6D79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9F-45BE-9060-6AC70A6D79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69F-45BE-9060-6AC70A6D790B}"/>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1'!$AA$10:$AA$14</c:f>
              <c:strCache>
                <c:ptCount val="5"/>
                <c:pt idx="0">
                  <c:v>sport utility vehicle</c:v>
                </c:pt>
                <c:pt idx="1">
                  <c:v>sports car</c:v>
                </c:pt>
                <c:pt idx="2">
                  <c:v>wagon</c:v>
                </c:pt>
                <c:pt idx="3">
                  <c:v>minivan</c:v>
                </c:pt>
                <c:pt idx="4">
                  <c:v>pickup</c:v>
                </c:pt>
              </c:strCache>
            </c:strRef>
          </c:cat>
          <c:val>
            <c:numRef>
              <c:f>'Question 1'!$AB$10:$AB$14</c:f>
              <c:numCache>
                <c:formatCode>General</c:formatCode>
                <c:ptCount val="5"/>
                <c:pt idx="0">
                  <c:v>60</c:v>
                </c:pt>
                <c:pt idx="1">
                  <c:v>49</c:v>
                </c:pt>
                <c:pt idx="2">
                  <c:v>30</c:v>
                </c:pt>
                <c:pt idx="3">
                  <c:v>20</c:v>
                </c:pt>
                <c:pt idx="4">
                  <c:v>24</c:v>
                </c:pt>
              </c:numCache>
            </c:numRef>
          </c:val>
          <c:extLst>
            <c:ext xmlns:c16="http://schemas.microsoft.com/office/drawing/2014/chart" uri="{C3380CC4-5D6E-409C-BE32-E72D297353CC}">
              <c16:uniqueId val="{00000000-AF1F-47E3-9A05-4143B6A30A6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expected profit per vehicle type 2004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3'!$J$5:$N$5</c:f>
              <c:strCache>
                <c:ptCount val="5"/>
                <c:pt idx="0">
                  <c:v>Sport car</c:v>
                </c:pt>
                <c:pt idx="1">
                  <c:v>Sports utility</c:v>
                </c:pt>
                <c:pt idx="2">
                  <c:v>Wagon </c:v>
                </c:pt>
                <c:pt idx="3">
                  <c:v>Minivan </c:v>
                </c:pt>
                <c:pt idx="4">
                  <c:v>Pickup </c:v>
                </c:pt>
              </c:strCache>
            </c:strRef>
          </c:cat>
          <c:val>
            <c:numRef>
              <c:f>'Question 3'!$J$6:$N$6</c:f>
              <c:numCache>
                <c:formatCode>_("$"* #,##0.00_);_("$"* \(#,##0.00\);_("$"* "-"??_);_(@_)</c:formatCode>
                <c:ptCount val="5"/>
                <c:pt idx="0">
                  <c:v>4913.8979591836733</c:v>
                </c:pt>
                <c:pt idx="1">
                  <c:v>3164.9</c:v>
                </c:pt>
                <c:pt idx="2">
                  <c:v>2194.9</c:v>
                </c:pt>
                <c:pt idx="3">
                  <c:v>2441</c:v>
                </c:pt>
                <c:pt idx="4">
                  <c:v>2324.625</c:v>
                </c:pt>
              </c:numCache>
            </c:numRef>
          </c:val>
          <c:extLst>
            <c:ext xmlns:c16="http://schemas.microsoft.com/office/drawing/2014/chart" uri="{C3380CC4-5D6E-409C-BE32-E72D297353CC}">
              <c16:uniqueId val="{00000000-05C3-45F9-950B-CF621F036F3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28</xdr:col>
      <xdr:colOff>314325</xdr:colOff>
      <xdr:row>6</xdr:row>
      <xdr:rowOff>28575</xdr:rowOff>
    </xdr:from>
    <xdr:to>
      <xdr:col>33</xdr:col>
      <xdr:colOff>785812</xdr:colOff>
      <xdr:row>25</xdr:row>
      <xdr:rowOff>23812</xdr:rowOff>
    </xdr:to>
    <xdr:graphicFrame macro="">
      <xdr:nvGraphicFramePr>
        <xdr:cNvPr id="4" name="Chart 3">
          <a:extLst>
            <a:ext uri="{FF2B5EF4-FFF2-40B4-BE49-F238E27FC236}">
              <a16:creationId xmlns:a16="http://schemas.microsoft.com/office/drawing/2014/main" id="{78AD8AE8-9CAF-01FE-6CD7-75EF158B2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242887</xdr:colOff>
      <xdr:row>8</xdr:row>
      <xdr:rowOff>152400</xdr:rowOff>
    </xdr:from>
    <xdr:to>
      <xdr:col>12</xdr:col>
      <xdr:colOff>1162050</xdr:colOff>
      <xdr:row>23</xdr:row>
      <xdr:rowOff>61912</xdr:rowOff>
    </xdr:to>
    <xdr:graphicFrame macro="">
      <xdr:nvGraphicFramePr>
        <xdr:cNvPr id="2" name="Chart 1">
          <a:extLst>
            <a:ext uri="{FF2B5EF4-FFF2-40B4-BE49-F238E27FC236}">
              <a16:creationId xmlns:a16="http://schemas.microsoft.com/office/drawing/2014/main" id="{7FCFC6A6-58D2-2401-7C27-F5463D975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refreshedDate="44881.474439004633" backgroundQuery="1" createdVersion="8" refreshedVersion="8" minRefreshableVersion="3" recordCount="0" supportSubquery="1" supportAdvancedDrill="1" xr:uid="{55582553-9DD3-4E45-B146-FE254B30151C}">
  <cacheSource type="external" connectionId="4"/>
  <cacheFields count="5">
    <cacheField name="[Measures].[Sum of Sport Utility Vehicle]" caption="Sum of Sport Utility Vehicle" numFmtId="0" hierarchy="22" level="32767"/>
    <cacheField name="[Measures].[Sum of Sports Car]" caption="Sum of Sports Car" numFmtId="0" hierarchy="21" level="32767"/>
    <cacheField name="[Measures].[Sum of Wagon]" caption="Sum of Wagon" numFmtId="0" hierarchy="23" level="32767"/>
    <cacheField name="[Measures].[Sum of Minivan]" caption="Sum of Minivan" numFmtId="0" hierarchy="24" level="32767"/>
    <cacheField name="[Measures].[Sum of Pickup]" caption="Sum of Pickup" numFmtId="0" hierarchy="25" level="32767"/>
  </cacheFields>
  <cacheHierarchies count="28">
    <cacheHierarchy uniqueName="[Range].[Vehicle Name]" caption="Vehicle Name" attribute="1" defaultMemberUniqueName="[Range].[Vehicle Name].[All]" allUniqueName="[Range].[Vehicle Name].[All]" dimensionUniqueName="[Range]" displayFolder="" count="0" memberValueDatatype="130" unbalanced="0"/>
    <cacheHierarchy uniqueName="[Range].[Sports Car]" caption="Sports Car" attribute="1" defaultMemberUniqueName="[Range].[Sports Car].[All]" allUniqueName="[Range].[Sports Car].[All]" dimensionUniqueName="[Range]" displayFolder="" count="0" memberValueDatatype="20" unbalanced="0"/>
    <cacheHierarchy uniqueName="[Range].[Sport Utility Vehicle]" caption="Sport Utility Vehicle" attribute="1" defaultMemberUniqueName="[Range].[Sport Utility Vehicle].[All]" allUniqueName="[Range].[Sport Utility Vehicle].[All]" dimensionUniqueName="[Range]" displayFolder="" count="0" memberValueDatatype="20" unbalanced="0"/>
    <cacheHierarchy uniqueName="[Range].[Wagon]" caption="Wagon" attribute="1" defaultMemberUniqueName="[Range].[Wagon].[All]" allUniqueName="[Range].[Wagon].[All]" dimensionUniqueName="[Range]" displayFolder="" count="0" memberValueDatatype="20" unbalanced="0"/>
    <cacheHierarchy uniqueName="[Range].[Minivan]" caption="Minivan" attribute="1" defaultMemberUniqueName="[Range].[Minivan].[All]" allUniqueName="[Range].[Minivan].[All]" dimensionUniqueName="[Range]" displayFolder="" count="0" memberValueDatatype="20" unbalanced="0"/>
    <cacheHierarchy uniqueName="[Range].[Pickup]" caption="Pickup" attribute="1" defaultMemberUniqueName="[Range].[Pickup].[All]" allUniqueName="[Range].[Pickup].[All]" dimensionUniqueName="[Range]" displayFolder="" count="0" memberValueDatatype="20" unbalanced="0"/>
    <cacheHierarchy uniqueName="[Range].[All-Wheel Drive]" caption="All-Wheel Drive" attribute="1" defaultMemberUniqueName="[Range].[All-Wheel Drive].[All]" allUniqueName="[Range].[All-Wheel Drive].[All]" dimensionUniqueName="[Range]" displayFolder="" count="0" memberValueDatatype="20" unbalanced="0"/>
    <cacheHierarchy uniqueName="[Range].[Rear-Wheel Drive]" caption="Rear-Wheel Drive" attribute="1" defaultMemberUniqueName="[Range].[Rear-Wheel Drive].[All]" allUniqueName="[Range].[Rear-Wheel Drive].[All]" dimensionUniqueName="[Range]" displayFolder="" count="0" memberValueDatatype="20" unbalanced="0"/>
    <cacheHierarchy uniqueName="[Range].[Suggested Retail Price]" caption="Suggested Retail Price" attribute="1" defaultMemberUniqueName="[Range].[Suggested Retail Price].[All]" allUniqueName="[Range].[Suggested Retail Price].[All]" dimensionUniqueName="[Range]" displayFolder="" count="0" memberValueDatatype="20" unbalanced="0"/>
    <cacheHierarchy uniqueName="[Range].[Dealer Cost]" caption="Dealer Cost" attribute="1" defaultMemberUniqueName="[Range].[Dealer Cost].[All]" allUniqueName="[Range].[Dealer Cost].[All]" dimensionUniqueName="[Range]" displayFolder="" count="0" memberValueDatatype="20" unbalanced="0"/>
    <cacheHierarchy uniqueName="[Range].[Engine Size]" caption="Engine Size" attribute="1" defaultMemberUniqueName="[Range].[Engine Size].[All]" allUniqueName="[Range].[Engine Size].[All]" dimensionUniqueName="[Range]" displayFolder="" count="0" memberValueDatatype="5" unbalanced="0"/>
    <cacheHierarchy uniqueName="[Range].[Number of Cylinders]" caption="Number of Cylinders" attribute="1" defaultMemberUniqueName="[Range].[Number of Cylinders].[All]" allUniqueName="[Range].[Number of Cylinders].[All]" dimensionUniqueName="[Range]" displayFolder="" count="0" memberValueDatatype="20" unbalanced="0"/>
    <cacheHierarchy uniqueName="[Range].[Horsepower]" caption="Horsepower" attribute="1" defaultMemberUniqueName="[Range].[Horsepower].[All]" allUniqueName="[Range].[Horsepower].[All]" dimensionUniqueName="[Range]" displayFolder="" count="0" memberValueDatatype="20" unbalanced="0"/>
    <cacheHierarchy uniqueName="[Range].[City Miles Per Gallon]" caption="City Miles Per Gallon" attribute="1" defaultMemberUniqueName="[Range].[City Miles Per Gallon].[All]" allUniqueName="[Range].[City Miles Per Gallon].[All]" dimensionUniqueName="[Range]" displayFolder="" count="0" memberValueDatatype="130" unbalanced="0"/>
    <cacheHierarchy uniqueName="[Range].[Highway Miles Per Gallon]" caption="Highway Miles Per Gallon" attribute="1" defaultMemberUniqueName="[Range].[Highway Miles Per Gallon].[All]" allUniqueName="[Range].[Highway Miles Per Gallon].[All]" dimensionUniqueName="[Range]" displayFolder="" count="0" memberValueDatatype="130" unbalanced="0"/>
    <cacheHierarchy uniqueName="[Range].[Weight]" caption="Weight" attribute="1" defaultMemberUniqueName="[Range].[Weight].[All]" allUniqueName="[Range].[Weight].[All]" dimensionUniqueName="[Range]" displayFolder="" count="0" memberValueDatatype="130" unbalanced="0"/>
    <cacheHierarchy uniqueName="[Range].[Wheel Base]" caption="Wheel Base" attribute="1" defaultMemberUniqueName="[Range].[Wheel Base].[All]" allUniqueName="[Range].[Wheel Base].[All]" dimensionUniqueName="[Range]" displayFolder="" count="0" memberValueDatatype="130" unbalanced="0"/>
    <cacheHierarchy uniqueName="[Range].[Length]" caption="Length" attribute="1" defaultMemberUniqueName="[Range].[Length].[All]" allUniqueName="[Range].[Length].[All]" dimensionUniqueName="[Range]" displayFolder="" count="0" memberValueDatatype="130" unbalanced="0"/>
    <cacheHierarchy uniqueName="[Range].[Width]" caption="Width" attribute="1" defaultMemberUniqueName="[Range].[Width].[All]" allUniqueName="[Range].[Width].[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ports Car]" caption="Sum of Sports Car"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port Utility Vehicle]" caption="Sum of Sport Utility Vehicle"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Wagon]" caption="Sum of Wagon"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inivan]" caption="Sum of Minivan"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Pickup]" caption="Sum of Pickup" measure="1" displayFolder="" measureGroup="Range"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All-Wheel Drive]" caption="Sum of All-Wheel Drive" measure="1" displayFolder="" measureGroup="Range" count="0" hidden="1">
      <extLst>
        <ext xmlns:x15="http://schemas.microsoft.com/office/spreadsheetml/2010/11/main" uri="{B97F6D7D-B522-45F9-BDA1-12C45D357490}">
          <x15:cacheHierarchy aggregatedColumn="6"/>
        </ext>
      </extLst>
    </cacheHierarchy>
    <cacheHierarchy uniqueName="[Measures].[Sum of Rear-Wheel Drive]" caption="Sum of Rear-Wheel Drive"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72212-4530-454D-B926-F019B4036868}" name="PivotTable1" cacheId="90"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W10:X15" firstHeaderRow="1"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5">
    <i>
      <x/>
    </i>
    <i i="1">
      <x v="1"/>
    </i>
    <i i="2">
      <x v="2"/>
    </i>
    <i i="3">
      <x v="3"/>
    </i>
    <i i="4">
      <x v="4"/>
    </i>
  </rowItems>
  <colItems count="1">
    <i/>
  </colItems>
  <dataFields count="5">
    <dataField name="Sum of Sport Utility Vehicle" fld="0" baseField="0" baseItem="0"/>
    <dataField name="Sum of Sports Car" fld="1" baseField="0" baseItem="0"/>
    <dataField name="Sum of Wagon" fld="2" baseField="0" baseItem="0"/>
    <dataField name="Sum of Minivan" fld="3" baseField="0" baseItem="0"/>
    <dataField name="Sum of Pickup" fld="4"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estion 1!$A:$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04Cars" connectionId="1" xr16:uid="{A6B361B7-DA3E-7C4D-9BE0-992579D70D4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04Cars" connectionId="2" xr16:uid="{6C0F6C26-B4D3-9047-ABE9-2975066467A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_2004Cars_5" connectionId="3" xr16:uid="{DA215672-1D11-45AA-AC4F-F11786CB9CB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B9950-1687-A848-8B25-F991F6F7B4F8}">
  <dimension ref="A1:S429"/>
  <sheetViews>
    <sheetView workbookViewId="0">
      <selection activeCell="P1" activeCellId="2" sqref="A1:A1048576 J1:J1048576 P1:P1048576"/>
    </sheetView>
  </sheetViews>
  <sheetFormatPr defaultColWidth="11" defaultRowHeight="15.75"/>
  <cols>
    <col min="1" max="1" width="40.875" bestFit="1" customWidth="1"/>
    <col min="2" max="2" width="9.375" style="3" bestFit="1" customWidth="1"/>
    <col min="3" max="3" width="16" style="3" bestFit="1" customWidth="1"/>
    <col min="4" max="4" width="6.625" style="3" bestFit="1" customWidth="1"/>
    <col min="5" max="5" width="7" style="3" bestFit="1" customWidth="1"/>
    <col min="6" max="6" width="6.375" style="3" bestFit="1" customWidth="1"/>
    <col min="7" max="7" width="12.625" style="3" bestFit="1" customWidth="1"/>
    <col min="8" max="8" width="14.5" style="3" bestFit="1" customWidth="1"/>
    <col min="9" max="9" width="19" style="3" bestFit="1" customWidth="1"/>
    <col min="10" max="11" width="10.5" style="3" bestFit="1" customWidth="1"/>
    <col min="12" max="12" width="16.875" style="3" bestFit="1" customWidth="1"/>
    <col min="13" max="13" width="10.375" style="3" bestFit="1" customWidth="1"/>
    <col min="14" max="14" width="17.125" style="3" bestFit="1" customWidth="1"/>
    <col min="15" max="15" width="20.875" style="3" bestFit="1" customWidth="1"/>
    <col min="16" max="16" width="6.5" style="3" bestFit="1" customWidth="1"/>
    <col min="17" max="17" width="10.5" style="3" bestFit="1" customWidth="1"/>
    <col min="18" max="18" width="6.625" style="3" bestFit="1" customWidth="1"/>
    <col min="19" max="19" width="5.5" style="3" bestFit="1" customWidth="1"/>
  </cols>
  <sheetData>
    <row r="1" spans="1:19">
      <c r="A1" t="s">
        <v>445</v>
      </c>
      <c r="B1" s="2" t="s">
        <v>426</v>
      </c>
      <c r="C1" s="1" t="s">
        <v>427</v>
      </c>
      <c r="D1" s="1" t="s">
        <v>428</v>
      </c>
      <c r="E1" s="1" t="s">
        <v>429</v>
      </c>
      <c r="F1" s="1" t="s">
        <v>430</v>
      </c>
      <c r="G1" s="1" t="s">
        <v>431</v>
      </c>
      <c r="H1" s="1" t="s">
        <v>432</v>
      </c>
      <c r="I1" s="1" t="s">
        <v>433</v>
      </c>
      <c r="J1" s="3" t="s">
        <v>434</v>
      </c>
      <c r="K1" s="1" t="s">
        <v>435</v>
      </c>
      <c r="L1" s="1" t="s">
        <v>436</v>
      </c>
      <c r="M1" s="1" t="s">
        <v>437</v>
      </c>
      <c r="N1" s="1" t="s">
        <v>438</v>
      </c>
      <c r="O1" s="1" t="s">
        <v>439</v>
      </c>
      <c r="P1" s="1" t="s">
        <v>440</v>
      </c>
      <c r="Q1" s="1" t="s">
        <v>441</v>
      </c>
      <c r="R1" s="1" t="s">
        <v>442</v>
      </c>
      <c r="S1" s="1" t="s">
        <v>443</v>
      </c>
    </row>
    <row r="2" spans="1:19">
      <c r="A2" t="s">
        <v>194</v>
      </c>
      <c r="B2" s="3">
        <v>0</v>
      </c>
      <c r="C2" s="3">
        <v>0</v>
      </c>
      <c r="D2" s="3">
        <v>0</v>
      </c>
      <c r="E2" s="3">
        <v>0</v>
      </c>
      <c r="F2" s="3">
        <v>0</v>
      </c>
      <c r="G2" s="3">
        <v>0</v>
      </c>
      <c r="H2" s="3">
        <v>0</v>
      </c>
      <c r="I2" s="3">
        <v>43755</v>
      </c>
      <c r="J2" s="3">
        <v>39014</v>
      </c>
      <c r="K2" s="3">
        <v>3.5</v>
      </c>
      <c r="L2" s="3">
        <v>6</v>
      </c>
      <c r="M2" s="3">
        <v>225</v>
      </c>
      <c r="N2" s="3">
        <v>18</v>
      </c>
      <c r="O2" s="3">
        <v>24</v>
      </c>
      <c r="P2" s="3">
        <v>3880</v>
      </c>
      <c r="Q2" s="3">
        <v>115</v>
      </c>
      <c r="R2" s="3">
        <v>197</v>
      </c>
      <c r="S2" s="3">
        <v>72</v>
      </c>
    </row>
    <row r="3" spans="1:19">
      <c r="A3" t="s">
        <v>195</v>
      </c>
      <c r="B3" s="3">
        <v>0</v>
      </c>
      <c r="C3" s="3">
        <v>0</v>
      </c>
      <c r="D3" s="3">
        <v>0</v>
      </c>
      <c r="E3" s="3">
        <v>0</v>
      </c>
      <c r="F3" s="3">
        <v>0</v>
      </c>
      <c r="G3" s="3">
        <v>0</v>
      </c>
      <c r="H3" s="3">
        <v>0</v>
      </c>
      <c r="I3" s="3">
        <v>46100</v>
      </c>
      <c r="J3" s="3">
        <v>41100</v>
      </c>
      <c r="K3" s="3">
        <v>3.5</v>
      </c>
      <c r="L3" s="3">
        <v>6</v>
      </c>
      <c r="M3" s="3">
        <v>225</v>
      </c>
      <c r="N3" s="3">
        <v>18</v>
      </c>
      <c r="O3" s="3">
        <v>24</v>
      </c>
      <c r="P3" s="3">
        <v>3893</v>
      </c>
      <c r="Q3" s="3">
        <v>115</v>
      </c>
      <c r="R3" s="3">
        <v>197</v>
      </c>
      <c r="S3" s="3">
        <v>72</v>
      </c>
    </row>
    <row r="4" spans="1:19">
      <c r="A4" t="s">
        <v>307</v>
      </c>
      <c r="B4" s="3">
        <v>0</v>
      </c>
      <c r="C4" s="3">
        <v>1</v>
      </c>
      <c r="D4" s="3">
        <v>0</v>
      </c>
      <c r="E4" s="3">
        <v>0</v>
      </c>
      <c r="F4" s="3">
        <v>0</v>
      </c>
      <c r="G4" s="3">
        <v>1</v>
      </c>
      <c r="H4" s="3">
        <v>0</v>
      </c>
      <c r="I4" s="3">
        <v>36945</v>
      </c>
      <c r="J4" s="3">
        <v>33337</v>
      </c>
      <c r="K4" s="3">
        <v>3.5</v>
      </c>
      <c r="L4" s="3">
        <v>6</v>
      </c>
      <c r="M4" s="3">
        <v>265</v>
      </c>
      <c r="N4" s="3">
        <v>17</v>
      </c>
      <c r="O4" s="3">
        <v>23</v>
      </c>
      <c r="P4" s="3">
        <v>4451</v>
      </c>
      <c r="Q4" s="3">
        <v>106</v>
      </c>
      <c r="R4" s="3">
        <v>189</v>
      </c>
      <c r="S4" s="3">
        <v>77</v>
      </c>
    </row>
    <row r="5" spans="1:19">
      <c r="A5" t="s">
        <v>243</v>
      </c>
      <c r="B5" s="3">
        <v>1</v>
      </c>
      <c r="C5" s="3">
        <v>0</v>
      </c>
      <c r="D5" s="3">
        <v>0</v>
      </c>
      <c r="E5" s="3">
        <v>0</v>
      </c>
      <c r="F5" s="3">
        <v>0</v>
      </c>
      <c r="G5" s="3">
        <v>0</v>
      </c>
      <c r="H5" s="3">
        <v>1</v>
      </c>
      <c r="I5" s="3">
        <v>89765</v>
      </c>
      <c r="J5" s="3">
        <v>79978</v>
      </c>
      <c r="K5" s="3">
        <v>3.2</v>
      </c>
      <c r="L5" s="3">
        <v>6</v>
      </c>
      <c r="M5" s="3">
        <v>290</v>
      </c>
      <c r="N5" s="3">
        <v>17</v>
      </c>
      <c r="O5" s="3">
        <v>24</v>
      </c>
      <c r="P5" s="3">
        <v>3153</v>
      </c>
      <c r="Q5" s="3">
        <v>100</v>
      </c>
      <c r="R5" s="3">
        <v>174</v>
      </c>
      <c r="S5" s="3">
        <v>71</v>
      </c>
    </row>
    <row r="6" spans="1:19">
      <c r="A6" t="s">
        <v>99</v>
      </c>
      <c r="B6" s="3">
        <v>0</v>
      </c>
      <c r="C6" s="3">
        <v>0</v>
      </c>
      <c r="D6" s="3">
        <v>0</v>
      </c>
      <c r="E6" s="3">
        <v>0</v>
      </c>
      <c r="F6" s="3">
        <v>0</v>
      </c>
      <c r="G6" s="3">
        <v>0</v>
      </c>
      <c r="H6" s="3">
        <v>0</v>
      </c>
      <c r="I6" s="3">
        <v>23820</v>
      </c>
      <c r="J6" s="3">
        <v>21761</v>
      </c>
      <c r="K6" s="3">
        <v>2</v>
      </c>
      <c r="L6" s="3">
        <v>4</v>
      </c>
      <c r="M6" s="3">
        <v>200</v>
      </c>
      <c r="N6" s="3">
        <v>24</v>
      </c>
      <c r="O6" s="3">
        <v>31</v>
      </c>
      <c r="P6" s="3">
        <v>2778</v>
      </c>
      <c r="Q6" s="3">
        <v>101</v>
      </c>
      <c r="R6" s="3">
        <v>172</v>
      </c>
      <c r="S6" s="3">
        <v>68</v>
      </c>
    </row>
    <row r="7" spans="1:19">
      <c r="A7" t="s">
        <v>148</v>
      </c>
      <c r="B7" s="3">
        <v>0</v>
      </c>
      <c r="C7" s="3">
        <v>0</v>
      </c>
      <c r="D7" s="3">
        <v>0</v>
      </c>
      <c r="E7" s="3">
        <v>0</v>
      </c>
      <c r="F7" s="3">
        <v>0</v>
      </c>
      <c r="G7" s="3">
        <v>0</v>
      </c>
      <c r="H7" s="3">
        <v>0</v>
      </c>
      <c r="I7" s="3">
        <v>33195</v>
      </c>
      <c r="J7" s="3">
        <v>30299</v>
      </c>
      <c r="K7" s="3">
        <v>3.2</v>
      </c>
      <c r="L7" s="3">
        <v>6</v>
      </c>
      <c r="M7" s="3">
        <v>270</v>
      </c>
      <c r="N7" s="3">
        <v>20</v>
      </c>
      <c r="O7" s="3">
        <v>28</v>
      </c>
      <c r="P7" s="3">
        <v>3575</v>
      </c>
      <c r="Q7" s="3">
        <v>108</v>
      </c>
      <c r="R7" s="3">
        <v>186</v>
      </c>
      <c r="S7" s="3">
        <v>72</v>
      </c>
    </row>
    <row r="8" spans="1:19">
      <c r="A8" t="s">
        <v>100</v>
      </c>
      <c r="B8" s="3">
        <v>0</v>
      </c>
      <c r="C8" s="3">
        <v>0</v>
      </c>
      <c r="D8" s="3">
        <v>0</v>
      </c>
      <c r="E8" s="3">
        <v>0</v>
      </c>
      <c r="F8" s="3">
        <v>0</v>
      </c>
      <c r="G8" s="3">
        <v>0</v>
      </c>
      <c r="H8" s="3">
        <v>0</v>
      </c>
      <c r="I8" s="3">
        <v>26990</v>
      </c>
      <c r="J8" s="3">
        <v>24647</v>
      </c>
      <c r="K8" s="3">
        <v>2.4</v>
      </c>
      <c r="L8" s="3">
        <v>4</v>
      </c>
      <c r="M8" s="3">
        <v>200</v>
      </c>
      <c r="N8" s="3">
        <v>22</v>
      </c>
      <c r="O8" s="3">
        <v>29</v>
      </c>
      <c r="P8" s="3">
        <v>3230</v>
      </c>
      <c r="Q8" s="3">
        <v>105</v>
      </c>
      <c r="R8" s="3">
        <v>183</v>
      </c>
      <c r="S8" s="3">
        <v>69</v>
      </c>
    </row>
    <row r="9" spans="1:19">
      <c r="A9" t="s">
        <v>101</v>
      </c>
      <c r="B9" s="3">
        <v>0</v>
      </c>
      <c r="C9" s="3">
        <v>0</v>
      </c>
      <c r="D9" s="3">
        <v>0</v>
      </c>
      <c r="E9" s="3">
        <v>0</v>
      </c>
      <c r="F9" s="3">
        <v>0</v>
      </c>
      <c r="G9" s="3">
        <v>0</v>
      </c>
      <c r="H9" s="3">
        <v>0</v>
      </c>
      <c r="I9" s="3">
        <v>25940</v>
      </c>
      <c r="J9" s="3">
        <v>23508</v>
      </c>
      <c r="K9" s="3">
        <v>1.8</v>
      </c>
      <c r="L9" s="3">
        <v>4</v>
      </c>
      <c r="M9" s="3">
        <v>170</v>
      </c>
      <c r="N9" s="3">
        <v>22</v>
      </c>
      <c r="O9" s="3">
        <v>31</v>
      </c>
      <c r="P9" s="3">
        <v>3252</v>
      </c>
      <c r="Q9" s="3">
        <v>104</v>
      </c>
      <c r="R9" s="3">
        <v>179</v>
      </c>
      <c r="S9" s="3">
        <v>70</v>
      </c>
    </row>
    <row r="10" spans="1:19">
      <c r="A10" t="s">
        <v>150</v>
      </c>
      <c r="B10" s="3">
        <v>0</v>
      </c>
      <c r="C10" s="3">
        <v>0</v>
      </c>
      <c r="D10" s="3">
        <v>0</v>
      </c>
      <c r="E10" s="3">
        <v>0</v>
      </c>
      <c r="F10" s="3">
        <v>0</v>
      </c>
      <c r="G10" s="3">
        <v>0</v>
      </c>
      <c r="H10" s="3">
        <v>0</v>
      </c>
      <c r="I10" s="3">
        <v>31840</v>
      </c>
      <c r="J10" s="3">
        <v>28846</v>
      </c>
      <c r="K10" s="3">
        <v>3</v>
      </c>
      <c r="L10" s="3">
        <v>6</v>
      </c>
      <c r="M10" s="3">
        <v>220</v>
      </c>
      <c r="N10" s="3">
        <v>20</v>
      </c>
      <c r="O10" s="3">
        <v>28</v>
      </c>
      <c r="P10" s="3">
        <v>3462</v>
      </c>
      <c r="Q10" s="3">
        <v>104</v>
      </c>
      <c r="R10" s="3">
        <v>179</v>
      </c>
      <c r="S10" s="3">
        <v>70</v>
      </c>
    </row>
    <row r="11" spans="1:19">
      <c r="A11" t="s">
        <v>196</v>
      </c>
      <c r="B11" s="3">
        <v>0</v>
      </c>
      <c r="C11" s="3">
        <v>0</v>
      </c>
      <c r="D11" s="3">
        <v>0</v>
      </c>
      <c r="E11" s="3">
        <v>0</v>
      </c>
      <c r="F11" s="3">
        <v>0</v>
      </c>
      <c r="G11" s="3">
        <v>0</v>
      </c>
      <c r="H11" s="3">
        <v>0</v>
      </c>
      <c r="I11" s="3">
        <v>42490</v>
      </c>
      <c r="J11" s="3">
        <v>38325</v>
      </c>
      <c r="K11" s="3">
        <v>3</v>
      </c>
      <c r="L11" s="3">
        <v>6</v>
      </c>
      <c r="M11" s="3">
        <v>220</v>
      </c>
      <c r="N11" s="3">
        <v>20</v>
      </c>
      <c r="O11" s="3">
        <v>27</v>
      </c>
      <c r="P11" s="3">
        <v>3814</v>
      </c>
      <c r="Q11" s="3">
        <v>105</v>
      </c>
      <c r="R11" s="3">
        <v>180</v>
      </c>
      <c r="S11" s="3">
        <v>70</v>
      </c>
    </row>
    <row r="12" spans="1:19">
      <c r="A12" t="s">
        <v>152</v>
      </c>
      <c r="B12" s="3">
        <v>0</v>
      </c>
      <c r="C12" s="3">
        <v>0</v>
      </c>
      <c r="D12" s="3">
        <v>0</v>
      </c>
      <c r="E12" s="3">
        <v>0</v>
      </c>
      <c r="F12" s="3">
        <v>0</v>
      </c>
      <c r="G12" s="3">
        <v>1</v>
      </c>
      <c r="H12" s="3">
        <v>0</v>
      </c>
      <c r="I12" s="3">
        <v>34480</v>
      </c>
      <c r="J12" s="3">
        <v>31388</v>
      </c>
      <c r="K12" s="3">
        <v>3</v>
      </c>
      <c r="L12" s="3">
        <v>6</v>
      </c>
      <c r="M12" s="3">
        <v>220</v>
      </c>
      <c r="N12" s="3">
        <v>18</v>
      </c>
      <c r="O12" s="3">
        <v>25</v>
      </c>
      <c r="P12" s="3">
        <v>3627</v>
      </c>
      <c r="Q12" s="3">
        <v>104</v>
      </c>
      <c r="R12" s="3">
        <v>179</v>
      </c>
      <c r="S12" s="3">
        <v>70</v>
      </c>
    </row>
    <row r="13" spans="1:19">
      <c r="A13" t="s">
        <v>151</v>
      </c>
      <c r="B13" s="3">
        <v>0</v>
      </c>
      <c r="C13" s="3">
        <v>0</v>
      </c>
      <c r="D13" s="3">
        <v>0</v>
      </c>
      <c r="E13" s="3">
        <v>0</v>
      </c>
      <c r="F13" s="3">
        <v>0</v>
      </c>
      <c r="G13" s="3">
        <v>1</v>
      </c>
      <c r="H13" s="3">
        <v>0</v>
      </c>
      <c r="I13" s="3">
        <v>33430</v>
      </c>
      <c r="J13" s="3">
        <v>30366</v>
      </c>
      <c r="K13" s="3">
        <v>3</v>
      </c>
      <c r="L13" s="3">
        <v>6</v>
      </c>
      <c r="M13" s="3">
        <v>220</v>
      </c>
      <c r="N13" s="3">
        <v>17</v>
      </c>
      <c r="O13" s="3">
        <v>26</v>
      </c>
      <c r="P13" s="3">
        <v>3583</v>
      </c>
      <c r="Q13" s="3">
        <v>104</v>
      </c>
      <c r="R13" s="3">
        <v>179</v>
      </c>
      <c r="S13" s="3">
        <v>70</v>
      </c>
    </row>
    <row r="14" spans="1:19">
      <c r="A14" t="s">
        <v>197</v>
      </c>
      <c r="B14" s="3">
        <v>0</v>
      </c>
      <c r="C14" s="3">
        <v>0</v>
      </c>
      <c r="D14" s="3">
        <v>0</v>
      </c>
      <c r="E14" s="3">
        <v>0</v>
      </c>
      <c r="F14" s="3">
        <v>0</v>
      </c>
      <c r="G14" s="3">
        <v>1</v>
      </c>
      <c r="H14" s="3">
        <v>0</v>
      </c>
      <c r="I14" s="3">
        <v>44240</v>
      </c>
      <c r="J14" s="3">
        <v>40075</v>
      </c>
      <c r="K14" s="3">
        <v>3</v>
      </c>
      <c r="L14" s="3">
        <v>6</v>
      </c>
      <c r="M14" s="3">
        <v>220</v>
      </c>
      <c r="N14" s="3">
        <v>18</v>
      </c>
      <c r="O14" s="3">
        <v>25</v>
      </c>
      <c r="P14" s="3">
        <v>4013</v>
      </c>
      <c r="Q14" s="3">
        <v>105</v>
      </c>
      <c r="R14" s="3">
        <v>180</v>
      </c>
      <c r="S14" s="3">
        <v>70</v>
      </c>
    </row>
    <row r="15" spans="1:19">
      <c r="A15" t="s">
        <v>149</v>
      </c>
      <c r="B15" s="3">
        <v>0</v>
      </c>
      <c r="C15" s="3">
        <v>0</v>
      </c>
      <c r="D15" s="3">
        <v>0</v>
      </c>
      <c r="E15" s="3">
        <v>0</v>
      </c>
      <c r="F15" s="3">
        <v>0</v>
      </c>
      <c r="G15" s="3">
        <v>0</v>
      </c>
      <c r="H15" s="3">
        <v>0</v>
      </c>
      <c r="I15" s="3">
        <v>35940</v>
      </c>
      <c r="J15" s="3">
        <v>32506</v>
      </c>
      <c r="K15" s="3">
        <v>1.8</v>
      </c>
      <c r="L15" s="3">
        <v>4</v>
      </c>
      <c r="M15" s="3">
        <v>170</v>
      </c>
      <c r="N15" s="3">
        <v>23</v>
      </c>
      <c r="O15" s="3">
        <v>30</v>
      </c>
      <c r="P15" s="3">
        <v>3638</v>
      </c>
      <c r="Q15" s="3">
        <v>105</v>
      </c>
      <c r="R15" s="3">
        <v>180</v>
      </c>
      <c r="S15" s="3">
        <v>70</v>
      </c>
    </row>
    <row r="16" spans="1:19">
      <c r="A16" t="s">
        <v>198</v>
      </c>
      <c r="B16" s="3">
        <v>0</v>
      </c>
      <c r="C16" s="3">
        <v>0</v>
      </c>
      <c r="D16" s="3">
        <v>0</v>
      </c>
      <c r="E16" s="3">
        <v>0</v>
      </c>
      <c r="F16" s="3">
        <v>0</v>
      </c>
      <c r="G16" s="3">
        <v>1</v>
      </c>
      <c r="H16" s="3">
        <v>0</v>
      </c>
      <c r="I16" s="3">
        <v>42840</v>
      </c>
      <c r="J16" s="3">
        <v>38840</v>
      </c>
      <c r="K16" s="3">
        <v>2.7</v>
      </c>
      <c r="L16" s="3">
        <v>6</v>
      </c>
      <c r="M16" s="3">
        <v>250</v>
      </c>
      <c r="N16" s="3">
        <v>18</v>
      </c>
      <c r="O16" s="3">
        <v>25</v>
      </c>
      <c r="P16" s="3">
        <v>3836</v>
      </c>
      <c r="Q16" s="3">
        <v>109</v>
      </c>
      <c r="R16" s="3">
        <v>192</v>
      </c>
      <c r="S16" s="3">
        <v>71</v>
      </c>
    </row>
    <row r="17" spans="1:19">
      <c r="A17" t="s">
        <v>153</v>
      </c>
      <c r="B17" s="3">
        <v>0</v>
      </c>
      <c r="C17" s="3">
        <v>0</v>
      </c>
      <c r="D17" s="3">
        <v>0</v>
      </c>
      <c r="E17" s="3">
        <v>0</v>
      </c>
      <c r="F17" s="3">
        <v>0</v>
      </c>
      <c r="G17" s="3">
        <v>0</v>
      </c>
      <c r="H17" s="3">
        <v>0</v>
      </c>
      <c r="I17" s="3">
        <v>36640</v>
      </c>
      <c r="J17" s="3">
        <v>33129</v>
      </c>
      <c r="K17" s="3">
        <v>3</v>
      </c>
      <c r="L17" s="3">
        <v>6</v>
      </c>
      <c r="M17" s="3">
        <v>220</v>
      </c>
      <c r="N17" s="3">
        <v>20</v>
      </c>
      <c r="O17" s="3">
        <v>27</v>
      </c>
      <c r="P17" s="3">
        <v>3561</v>
      </c>
      <c r="Q17" s="3">
        <v>109</v>
      </c>
      <c r="R17" s="3">
        <v>192</v>
      </c>
      <c r="S17" s="3">
        <v>71</v>
      </c>
    </row>
    <row r="18" spans="1:19">
      <c r="A18" t="s">
        <v>352</v>
      </c>
      <c r="B18" s="3">
        <v>0</v>
      </c>
      <c r="C18" s="3">
        <v>0</v>
      </c>
      <c r="D18" s="3">
        <v>1</v>
      </c>
      <c r="E18" s="3">
        <v>0</v>
      </c>
      <c r="F18" s="3">
        <v>0</v>
      </c>
      <c r="G18" s="3">
        <v>1</v>
      </c>
      <c r="H18" s="3">
        <v>0</v>
      </c>
      <c r="I18" s="3">
        <v>40840</v>
      </c>
      <c r="J18" s="3">
        <v>37060</v>
      </c>
      <c r="K18" s="3">
        <v>3</v>
      </c>
      <c r="L18" s="3">
        <v>6</v>
      </c>
      <c r="M18" s="3">
        <v>220</v>
      </c>
      <c r="N18" s="3">
        <v>18</v>
      </c>
      <c r="O18" s="3">
        <v>25</v>
      </c>
      <c r="P18" s="3">
        <v>4035</v>
      </c>
      <c r="Q18" s="3">
        <v>109</v>
      </c>
      <c r="R18" s="3">
        <v>192</v>
      </c>
      <c r="S18" s="3">
        <v>71</v>
      </c>
    </row>
    <row r="19" spans="1:19">
      <c r="A19" t="s">
        <v>154</v>
      </c>
      <c r="B19" s="3">
        <v>0</v>
      </c>
      <c r="C19" s="3">
        <v>0</v>
      </c>
      <c r="D19" s="3">
        <v>0</v>
      </c>
      <c r="E19" s="3">
        <v>0</v>
      </c>
      <c r="F19" s="3">
        <v>0</v>
      </c>
      <c r="G19" s="3">
        <v>1</v>
      </c>
      <c r="H19" s="3">
        <v>0</v>
      </c>
      <c r="I19" s="3">
        <v>39640</v>
      </c>
      <c r="J19" s="3">
        <v>35992</v>
      </c>
      <c r="K19" s="3">
        <v>3</v>
      </c>
      <c r="L19" s="3">
        <v>6</v>
      </c>
      <c r="M19" s="3">
        <v>220</v>
      </c>
      <c r="N19" s="3">
        <v>18</v>
      </c>
      <c r="O19" s="3">
        <v>25</v>
      </c>
      <c r="P19" s="3">
        <v>3880</v>
      </c>
      <c r="Q19" s="3">
        <v>109</v>
      </c>
      <c r="R19" s="3">
        <v>192</v>
      </c>
      <c r="S19" s="3">
        <v>71</v>
      </c>
    </row>
    <row r="20" spans="1:19">
      <c r="A20" t="s">
        <v>199</v>
      </c>
      <c r="B20" s="3">
        <v>0</v>
      </c>
      <c r="C20" s="3">
        <v>0</v>
      </c>
      <c r="D20" s="3">
        <v>0</v>
      </c>
      <c r="E20" s="3">
        <v>0</v>
      </c>
      <c r="F20" s="3">
        <v>0</v>
      </c>
      <c r="G20" s="3">
        <v>1</v>
      </c>
      <c r="H20" s="3">
        <v>0</v>
      </c>
      <c r="I20" s="3">
        <v>49690</v>
      </c>
      <c r="J20" s="3">
        <v>44936</v>
      </c>
      <c r="K20" s="3">
        <v>4.2</v>
      </c>
      <c r="L20" s="3">
        <v>8</v>
      </c>
      <c r="M20" s="3">
        <v>300</v>
      </c>
      <c r="N20" s="3">
        <v>17</v>
      </c>
      <c r="O20" s="3">
        <v>24</v>
      </c>
      <c r="P20" s="3">
        <v>4024</v>
      </c>
      <c r="Q20" s="3">
        <v>109</v>
      </c>
      <c r="R20" s="3">
        <v>193</v>
      </c>
      <c r="S20" s="3">
        <v>71</v>
      </c>
    </row>
    <row r="21" spans="1:19">
      <c r="A21" t="s">
        <v>200</v>
      </c>
      <c r="B21" s="3">
        <v>0</v>
      </c>
      <c r="C21" s="3">
        <v>0</v>
      </c>
      <c r="D21" s="3">
        <v>0</v>
      </c>
      <c r="E21" s="3">
        <v>0</v>
      </c>
      <c r="F21" s="3">
        <v>0</v>
      </c>
      <c r="G21" s="3">
        <v>1</v>
      </c>
      <c r="H21" s="3">
        <v>0</v>
      </c>
      <c r="I21" s="3">
        <v>69190</v>
      </c>
      <c r="J21" s="3">
        <v>64740</v>
      </c>
      <c r="K21" s="3">
        <v>4.2</v>
      </c>
      <c r="L21" s="3">
        <v>8</v>
      </c>
      <c r="M21" s="3">
        <v>330</v>
      </c>
      <c r="N21" s="3">
        <v>17</v>
      </c>
      <c r="O21" s="3">
        <v>24</v>
      </c>
      <c r="P21" s="3">
        <v>4399</v>
      </c>
      <c r="Q21" s="3">
        <v>121</v>
      </c>
      <c r="R21" s="3">
        <v>204</v>
      </c>
      <c r="S21" s="3">
        <v>75</v>
      </c>
    </row>
    <row r="22" spans="1:19">
      <c r="A22" t="s">
        <v>244</v>
      </c>
      <c r="B22" s="3">
        <v>1</v>
      </c>
      <c r="C22" s="3">
        <v>0</v>
      </c>
      <c r="D22" s="3">
        <v>0</v>
      </c>
      <c r="E22" s="3">
        <v>0</v>
      </c>
      <c r="F22" s="3">
        <v>0</v>
      </c>
      <c r="G22" s="3">
        <v>0</v>
      </c>
      <c r="H22" s="3">
        <v>0</v>
      </c>
      <c r="I22" s="3">
        <v>84600</v>
      </c>
      <c r="J22" s="3">
        <v>76417</v>
      </c>
      <c r="K22" s="3">
        <v>4.2</v>
      </c>
      <c r="L22" s="3">
        <v>8</v>
      </c>
      <c r="M22" s="3">
        <v>450</v>
      </c>
      <c r="N22" s="3">
        <v>15</v>
      </c>
      <c r="O22" s="3">
        <v>22</v>
      </c>
      <c r="P22" s="3">
        <v>4024</v>
      </c>
      <c r="Q22" s="3">
        <v>109</v>
      </c>
      <c r="R22" s="3">
        <v>191</v>
      </c>
      <c r="S22" s="3">
        <v>78</v>
      </c>
    </row>
    <row r="23" spans="1:19">
      <c r="A23" t="s">
        <v>353</v>
      </c>
      <c r="B23" s="3">
        <v>0</v>
      </c>
      <c r="C23" s="3">
        <v>0</v>
      </c>
      <c r="D23" s="3">
        <v>1</v>
      </c>
      <c r="E23" s="3">
        <v>0</v>
      </c>
      <c r="F23" s="3">
        <v>0</v>
      </c>
      <c r="G23" s="3">
        <v>1</v>
      </c>
      <c r="H23" s="3">
        <v>0</v>
      </c>
      <c r="I23" s="3">
        <v>49090</v>
      </c>
      <c r="J23" s="3">
        <v>44446</v>
      </c>
      <c r="K23" s="3">
        <v>4.2</v>
      </c>
      <c r="L23" s="3">
        <v>8</v>
      </c>
      <c r="M23" s="3">
        <v>340</v>
      </c>
      <c r="N23" s="3">
        <v>15</v>
      </c>
      <c r="O23" s="3">
        <v>21</v>
      </c>
      <c r="P23" s="3">
        <v>3936</v>
      </c>
      <c r="Q23" s="3">
        <v>104</v>
      </c>
      <c r="R23" s="3">
        <v>179</v>
      </c>
      <c r="S23" s="3">
        <v>70</v>
      </c>
    </row>
    <row r="24" spans="1:19">
      <c r="A24" t="s">
        <v>201</v>
      </c>
      <c r="B24" s="3">
        <v>0</v>
      </c>
      <c r="C24" s="3">
        <v>0</v>
      </c>
      <c r="D24" s="3">
        <v>0</v>
      </c>
      <c r="E24" s="3">
        <v>0</v>
      </c>
      <c r="F24" s="3">
        <v>0</v>
      </c>
      <c r="G24" s="3">
        <v>1</v>
      </c>
      <c r="H24" s="3">
        <v>0</v>
      </c>
      <c r="I24" s="3">
        <v>48040</v>
      </c>
      <c r="J24" s="3">
        <v>43556</v>
      </c>
      <c r="K24" s="3">
        <v>4.2</v>
      </c>
      <c r="L24" s="3">
        <v>8</v>
      </c>
      <c r="M24" s="3">
        <v>340</v>
      </c>
      <c r="N24" s="3">
        <v>14</v>
      </c>
      <c r="O24" s="3">
        <v>20</v>
      </c>
      <c r="P24" s="3">
        <v>3825</v>
      </c>
      <c r="Q24" s="3">
        <v>104</v>
      </c>
      <c r="R24" s="3">
        <v>179</v>
      </c>
      <c r="S24" s="3">
        <v>70</v>
      </c>
    </row>
    <row r="25" spans="1:19">
      <c r="A25" t="s">
        <v>245</v>
      </c>
      <c r="B25" s="3">
        <v>1</v>
      </c>
      <c r="C25" s="3">
        <v>0</v>
      </c>
      <c r="D25" s="3">
        <v>0</v>
      </c>
      <c r="E25" s="3">
        <v>0</v>
      </c>
      <c r="F25" s="3">
        <v>0</v>
      </c>
      <c r="G25" s="3">
        <v>0</v>
      </c>
      <c r="H25" s="3">
        <v>0</v>
      </c>
      <c r="I25" s="3">
        <v>35940</v>
      </c>
      <c r="J25" s="3">
        <v>32512</v>
      </c>
      <c r="K25" s="3">
        <v>1.8</v>
      </c>
      <c r="L25" s="3">
        <v>4</v>
      </c>
      <c r="M25" s="3">
        <v>180</v>
      </c>
      <c r="N25" s="3">
        <v>20</v>
      </c>
      <c r="O25" s="3">
        <v>28</v>
      </c>
      <c r="P25" s="3">
        <v>3131</v>
      </c>
      <c r="Q25" s="3">
        <v>95</v>
      </c>
      <c r="R25" s="3">
        <v>159</v>
      </c>
      <c r="S25" s="3">
        <v>73</v>
      </c>
    </row>
    <row r="26" spans="1:19">
      <c r="A26" t="s">
        <v>246</v>
      </c>
      <c r="B26" s="3">
        <v>1</v>
      </c>
      <c r="C26" s="3">
        <v>0</v>
      </c>
      <c r="D26" s="3">
        <v>0</v>
      </c>
      <c r="E26" s="3">
        <v>0</v>
      </c>
      <c r="F26" s="3">
        <v>0</v>
      </c>
      <c r="G26" s="3">
        <v>1</v>
      </c>
      <c r="H26" s="3">
        <v>0</v>
      </c>
      <c r="I26" s="3">
        <v>37390</v>
      </c>
      <c r="J26" s="3">
        <v>33891</v>
      </c>
      <c r="K26" s="3">
        <v>1.8</v>
      </c>
      <c r="L26" s="3">
        <v>4</v>
      </c>
      <c r="M26" s="3">
        <v>225</v>
      </c>
      <c r="N26" s="3">
        <v>20</v>
      </c>
      <c r="O26" s="3">
        <v>28</v>
      </c>
      <c r="P26" s="3">
        <v>2921</v>
      </c>
      <c r="Q26" s="3">
        <v>96</v>
      </c>
      <c r="R26" s="3">
        <v>159</v>
      </c>
      <c r="S26" s="3">
        <v>73</v>
      </c>
    </row>
    <row r="27" spans="1:19">
      <c r="A27" t="s">
        <v>247</v>
      </c>
      <c r="B27" s="3">
        <v>1</v>
      </c>
      <c r="C27" s="3">
        <v>0</v>
      </c>
      <c r="D27" s="3">
        <v>0</v>
      </c>
      <c r="E27" s="3">
        <v>0</v>
      </c>
      <c r="F27" s="3">
        <v>0</v>
      </c>
      <c r="G27" s="3">
        <v>1</v>
      </c>
      <c r="H27" s="3">
        <v>0</v>
      </c>
      <c r="I27" s="3">
        <v>40590</v>
      </c>
      <c r="J27" s="3">
        <v>36739</v>
      </c>
      <c r="K27" s="3">
        <v>3.2</v>
      </c>
      <c r="L27" s="3">
        <v>6</v>
      </c>
      <c r="M27" s="3">
        <v>250</v>
      </c>
      <c r="N27" s="3">
        <v>21</v>
      </c>
      <c r="O27" s="3">
        <v>29</v>
      </c>
      <c r="P27" s="3">
        <v>3351</v>
      </c>
      <c r="Q27" s="3">
        <v>96</v>
      </c>
      <c r="R27" s="3">
        <v>159</v>
      </c>
      <c r="S27" s="3">
        <v>73</v>
      </c>
    </row>
    <row r="28" spans="1:19">
      <c r="A28" t="s">
        <v>155</v>
      </c>
      <c r="B28" s="3">
        <v>0</v>
      </c>
      <c r="C28" s="3">
        <v>0</v>
      </c>
      <c r="D28" s="3">
        <v>0</v>
      </c>
      <c r="E28" s="3">
        <v>0</v>
      </c>
      <c r="F28" s="3">
        <v>0</v>
      </c>
      <c r="G28" s="3">
        <v>0</v>
      </c>
      <c r="H28" s="3">
        <v>1</v>
      </c>
      <c r="I28" s="3">
        <v>30795</v>
      </c>
      <c r="J28" s="3">
        <v>28245</v>
      </c>
      <c r="K28" s="3">
        <v>2.5</v>
      </c>
      <c r="L28" s="3">
        <v>6</v>
      </c>
      <c r="M28" s="3">
        <v>184</v>
      </c>
      <c r="N28" s="3">
        <v>20</v>
      </c>
      <c r="O28" s="3">
        <v>29</v>
      </c>
      <c r="P28" s="3">
        <v>3197</v>
      </c>
      <c r="Q28" s="3">
        <v>107</v>
      </c>
      <c r="R28" s="3">
        <v>177</v>
      </c>
      <c r="S28" s="3">
        <v>69</v>
      </c>
    </row>
    <row r="29" spans="1:19">
      <c r="A29" t="s">
        <v>156</v>
      </c>
      <c r="B29" s="3">
        <v>0</v>
      </c>
      <c r="C29" s="3">
        <v>0</v>
      </c>
      <c r="D29" s="3">
        <v>0</v>
      </c>
      <c r="E29" s="3">
        <v>0</v>
      </c>
      <c r="F29" s="3">
        <v>0</v>
      </c>
      <c r="G29" s="3">
        <v>0</v>
      </c>
      <c r="H29" s="3">
        <v>1</v>
      </c>
      <c r="I29" s="3">
        <v>37995</v>
      </c>
      <c r="J29" s="3">
        <v>34800</v>
      </c>
      <c r="K29" s="3">
        <v>2.5</v>
      </c>
      <c r="L29" s="3">
        <v>6</v>
      </c>
      <c r="M29" s="3">
        <v>184</v>
      </c>
      <c r="N29" s="3">
        <v>19</v>
      </c>
      <c r="O29" s="3">
        <v>27</v>
      </c>
      <c r="P29" s="3">
        <v>3560</v>
      </c>
      <c r="Q29" s="3">
        <v>107</v>
      </c>
      <c r="R29" s="3">
        <v>177</v>
      </c>
      <c r="S29" s="3">
        <v>69</v>
      </c>
    </row>
    <row r="30" spans="1:19">
      <c r="A30" t="s">
        <v>102</v>
      </c>
      <c r="B30" s="3">
        <v>0</v>
      </c>
      <c r="C30" s="3">
        <v>0</v>
      </c>
      <c r="D30" s="3">
        <v>0</v>
      </c>
      <c r="E30" s="3">
        <v>0</v>
      </c>
      <c r="F30" s="3">
        <v>0</v>
      </c>
      <c r="G30" s="3">
        <v>0</v>
      </c>
      <c r="H30" s="3">
        <v>1</v>
      </c>
      <c r="I30" s="3">
        <v>28495</v>
      </c>
      <c r="J30" s="3">
        <v>26155</v>
      </c>
      <c r="K30" s="3">
        <v>2.5</v>
      </c>
      <c r="L30" s="3">
        <v>6</v>
      </c>
      <c r="M30" s="3">
        <v>184</v>
      </c>
      <c r="N30" s="3">
        <v>20</v>
      </c>
      <c r="O30" s="3">
        <v>29</v>
      </c>
      <c r="P30" s="3">
        <v>3219</v>
      </c>
      <c r="Q30" s="3">
        <v>107</v>
      </c>
      <c r="R30" s="3">
        <v>176</v>
      </c>
      <c r="S30" s="3">
        <v>69</v>
      </c>
    </row>
    <row r="31" spans="1:19">
      <c r="A31" t="s">
        <v>157</v>
      </c>
      <c r="B31" s="3">
        <v>0</v>
      </c>
      <c r="C31" s="3">
        <v>0</v>
      </c>
      <c r="D31" s="3">
        <v>0</v>
      </c>
      <c r="E31" s="3">
        <v>0</v>
      </c>
      <c r="F31" s="3">
        <v>0</v>
      </c>
      <c r="G31" s="3">
        <v>1</v>
      </c>
      <c r="H31" s="3">
        <v>0</v>
      </c>
      <c r="I31" s="3">
        <v>30245</v>
      </c>
      <c r="J31" s="3">
        <v>27745</v>
      </c>
      <c r="K31" s="3">
        <v>2.5</v>
      </c>
      <c r="L31" s="3">
        <v>6</v>
      </c>
      <c r="M31" s="3">
        <v>184</v>
      </c>
      <c r="N31" s="3">
        <v>19</v>
      </c>
      <c r="O31" s="3">
        <v>27</v>
      </c>
      <c r="P31" s="3">
        <v>3461</v>
      </c>
      <c r="Q31" s="3">
        <v>107</v>
      </c>
      <c r="R31" s="3">
        <v>176</v>
      </c>
      <c r="S31" s="3">
        <v>69</v>
      </c>
    </row>
    <row r="32" spans="1:19">
      <c r="A32" t="s">
        <v>354</v>
      </c>
      <c r="B32" s="3">
        <v>0</v>
      </c>
      <c r="C32" s="3">
        <v>0</v>
      </c>
      <c r="D32" s="3">
        <v>1</v>
      </c>
      <c r="E32" s="3">
        <v>0</v>
      </c>
      <c r="F32" s="3">
        <v>0</v>
      </c>
      <c r="G32" s="3">
        <v>1</v>
      </c>
      <c r="H32" s="3">
        <v>0</v>
      </c>
      <c r="I32" s="3">
        <v>32845</v>
      </c>
      <c r="J32" s="3">
        <v>30110</v>
      </c>
      <c r="K32" s="3">
        <v>2.5</v>
      </c>
      <c r="L32" s="3">
        <v>6</v>
      </c>
      <c r="M32" s="3">
        <v>184</v>
      </c>
      <c r="N32" s="3">
        <v>19</v>
      </c>
      <c r="O32" s="3">
        <v>26</v>
      </c>
      <c r="P32" s="3">
        <v>3594</v>
      </c>
      <c r="Q32" s="3">
        <v>107</v>
      </c>
      <c r="R32" s="3">
        <v>176</v>
      </c>
      <c r="S32" s="3">
        <v>69</v>
      </c>
    </row>
    <row r="33" spans="1:19">
      <c r="A33" t="s">
        <v>159</v>
      </c>
      <c r="B33" s="3">
        <v>0</v>
      </c>
      <c r="C33" s="3">
        <v>0</v>
      </c>
      <c r="D33" s="3">
        <v>0</v>
      </c>
      <c r="E33" s="3">
        <v>0</v>
      </c>
      <c r="F33" s="3">
        <v>0</v>
      </c>
      <c r="G33" s="3">
        <v>0</v>
      </c>
      <c r="H33" s="3">
        <v>1</v>
      </c>
      <c r="I33" s="3">
        <v>36995</v>
      </c>
      <c r="J33" s="3">
        <v>33890</v>
      </c>
      <c r="K33" s="3">
        <v>3</v>
      </c>
      <c r="L33" s="3">
        <v>6</v>
      </c>
      <c r="M33" s="3">
        <v>225</v>
      </c>
      <c r="N33" s="3">
        <v>20</v>
      </c>
      <c r="O33" s="3">
        <v>30</v>
      </c>
      <c r="P33" s="3">
        <v>3285</v>
      </c>
      <c r="Q33" s="3">
        <v>107</v>
      </c>
      <c r="R33" s="3">
        <v>176</v>
      </c>
      <c r="S33" s="3">
        <v>69</v>
      </c>
    </row>
    <row r="34" spans="1:19">
      <c r="A34" t="s">
        <v>202</v>
      </c>
      <c r="B34" s="3">
        <v>0</v>
      </c>
      <c r="C34" s="3">
        <v>0</v>
      </c>
      <c r="D34" s="3">
        <v>0</v>
      </c>
      <c r="E34" s="3">
        <v>0</v>
      </c>
      <c r="F34" s="3">
        <v>0</v>
      </c>
      <c r="G34" s="3">
        <v>0</v>
      </c>
      <c r="H34" s="3">
        <v>1</v>
      </c>
      <c r="I34" s="3">
        <v>44295</v>
      </c>
      <c r="J34" s="3">
        <v>40530</v>
      </c>
      <c r="K34" s="3">
        <v>3</v>
      </c>
      <c r="L34" s="3">
        <v>6</v>
      </c>
      <c r="M34" s="3">
        <v>225</v>
      </c>
      <c r="N34" s="3">
        <v>19</v>
      </c>
      <c r="O34" s="3">
        <v>28</v>
      </c>
      <c r="P34" s="3">
        <v>3616</v>
      </c>
      <c r="Q34" s="3">
        <v>107</v>
      </c>
      <c r="R34" s="3">
        <v>177</v>
      </c>
      <c r="S34" s="3">
        <v>69</v>
      </c>
    </row>
    <row r="35" spans="1:19">
      <c r="A35" t="s">
        <v>158</v>
      </c>
      <c r="B35" s="3">
        <v>0</v>
      </c>
      <c r="C35" s="3">
        <v>0</v>
      </c>
      <c r="D35" s="3">
        <v>0</v>
      </c>
      <c r="E35" s="3">
        <v>0</v>
      </c>
      <c r="F35" s="3">
        <v>0</v>
      </c>
      <c r="G35" s="3">
        <v>0</v>
      </c>
      <c r="H35" s="3">
        <v>1</v>
      </c>
      <c r="I35" s="3">
        <v>35495</v>
      </c>
      <c r="J35" s="3">
        <v>32525</v>
      </c>
      <c r="K35" s="3">
        <v>3</v>
      </c>
      <c r="L35" s="3">
        <v>6</v>
      </c>
      <c r="M35" s="3">
        <v>225</v>
      </c>
      <c r="N35" s="3">
        <v>20</v>
      </c>
      <c r="O35" s="3">
        <v>30</v>
      </c>
      <c r="P35" s="3">
        <v>3285</v>
      </c>
      <c r="Q35" s="3">
        <v>107</v>
      </c>
      <c r="R35" s="3">
        <v>176</v>
      </c>
      <c r="S35" s="3">
        <v>69</v>
      </c>
    </row>
    <row r="36" spans="1:19">
      <c r="A36" t="s">
        <v>160</v>
      </c>
      <c r="B36" s="3">
        <v>0</v>
      </c>
      <c r="C36" s="3">
        <v>0</v>
      </c>
      <c r="D36" s="3">
        <v>0</v>
      </c>
      <c r="E36" s="3">
        <v>0</v>
      </c>
      <c r="F36" s="3">
        <v>0</v>
      </c>
      <c r="G36" s="3">
        <v>1</v>
      </c>
      <c r="H36" s="3">
        <v>0</v>
      </c>
      <c r="I36" s="3">
        <v>37245</v>
      </c>
      <c r="J36" s="3">
        <v>34115</v>
      </c>
      <c r="K36" s="3">
        <v>3</v>
      </c>
      <c r="L36" s="3">
        <v>6</v>
      </c>
      <c r="M36" s="3">
        <v>225</v>
      </c>
      <c r="N36" s="3">
        <v>20</v>
      </c>
      <c r="O36" s="3">
        <v>29</v>
      </c>
      <c r="P36" s="3">
        <v>3483</v>
      </c>
      <c r="Q36" s="3">
        <v>107</v>
      </c>
      <c r="R36" s="3">
        <v>176</v>
      </c>
      <c r="S36" s="3">
        <v>69</v>
      </c>
    </row>
    <row r="37" spans="1:19">
      <c r="A37" t="s">
        <v>161</v>
      </c>
      <c r="B37" s="3">
        <v>0</v>
      </c>
      <c r="C37" s="3">
        <v>0</v>
      </c>
      <c r="D37" s="3">
        <v>0</v>
      </c>
      <c r="E37" s="3">
        <v>0</v>
      </c>
      <c r="F37" s="3">
        <v>0</v>
      </c>
      <c r="G37" s="3">
        <v>0</v>
      </c>
      <c r="H37" s="3">
        <v>1</v>
      </c>
      <c r="I37" s="3">
        <v>39995</v>
      </c>
      <c r="J37" s="3">
        <v>36620</v>
      </c>
      <c r="K37" s="3">
        <v>2.5</v>
      </c>
      <c r="L37" s="3">
        <v>6</v>
      </c>
      <c r="M37" s="3">
        <v>184</v>
      </c>
      <c r="N37" s="3">
        <v>19</v>
      </c>
      <c r="O37" s="3">
        <v>28</v>
      </c>
      <c r="P37" s="3">
        <v>3428</v>
      </c>
      <c r="Q37" s="3">
        <v>114</v>
      </c>
      <c r="R37" s="3">
        <v>191</v>
      </c>
      <c r="S37" s="3">
        <v>73</v>
      </c>
    </row>
    <row r="38" spans="1:19">
      <c r="A38" t="s">
        <v>203</v>
      </c>
      <c r="B38" s="3">
        <v>0</v>
      </c>
      <c r="C38" s="3">
        <v>0</v>
      </c>
      <c r="D38" s="3">
        <v>0</v>
      </c>
      <c r="E38" s="3">
        <v>0</v>
      </c>
      <c r="F38" s="3">
        <v>0</v>
      </c>
      <c r="G38" s="3">
        <v>0</v>
      </c>
      <c r="H38" s="3">
        <v>1</v>
      </c>
      <c r="I38" s="3">
        <v>44995</v>
      </c>
      <c r="J38" s="3">
        <v>41170</v>
      </c>
      <c r="K38" s="3">
        <v>3</v>
      </c>
      <c r="L38" s="3">
        <v>6</v>
      </c>
      <c r="M38" s="3">
        <v>225</v>
      </c>
      <c r="N38" s="3">
        <v>20</v>
      </c>
      <c r="O38" s="3">
        <v>30</v>
      </c>
      <c r="P38" s="3">
        <v>3472</v>
      </c>
      <c r="Q38" s="3">
        <v>114</v>
      </c>
      <c r="R38" s="3">
        <v>191</v>
      </c>
      <c r="S38" s="3">
        <v>73</v>
      </c>
    </row>
    <row r="39" spans="1:19">
      <c r="A39" t="s">
        <v>204</v>
      </c>
      <c r="B39" s="3">
        <v>0</v>
      </c>
      <c r="C39" s="3">
        <v>0</v>
      </c>
      <c r="D39" s="3">
        <v>0</v>
      </c>
      <c r="E39" s="3">
        <v>0</v>
      </c>
      <c r="F39" s="3">
        <v>0</v>
      </c>
      <c r="G39" s="3">
        <v>0</v>
      </c>
      <c r="H39" s="3">
        <v>1</v>
      </c>
      <c r="I39" s="3">
        <v>54995</v>
      </c>
      <c r="J39" s="3">
        <v>50270</v>
      </c>
      <c r="K39" s="3">
        <v>4.4000000000000004</v>
      </c>
      <c r="L39" s="3">
        <v>8</v>
      </c>
      <c r="M39" s="3">
        <v>325</v>
      </c>
      <c r="N39" s="3">
        <v>18</v>
      </c>
      <c r="O39" s="3">
        <v>26</v>
      </c>
      <c r="P39" s="3">
        <v>3814</v>
      </c>
      <c r="Q39" s="3">
        <v>114</v>
      </c>
      <c r="R39" s="3">
        <v>191</v>
      </c>
      <c r="S39" s="3">
        <v>73</v>
      </c>
    </row>
    <row r="40" spans="1:19">
      <c r="A40" t="s">
        <v>205</v>
      </c>
      <c r="B40" s="3">
        <v>0</v>
      </c>
      <c r="C40" s="3">
        <v>0</v>
      </c>
      <c r="D40" s="3">
        <v>0</v>
      </c>
      <c r="E40" s="3">
        <v>0</v>
      </c>
      <c r="F40" s="3">
        <v>0</v>
      </c>
      <c r="G40" s="3">
        <v>0</v>
      </c>
      <c r="H40" s="3">
        <v>1</v>
      </c>
      <c r="I40" s="3">
        <v>69195</v>
      </c>
      <c r="J40" s="3">
        <v>63190</v>
      </c>
      <c r="K40" s="3">
        <v>4.4000000000000004</v>
      </c>
      <c r="L40" s="3">
        <v>8</v>
      </c>
      <c r="M40" s="3">
        <v>325</v>
      </c>
      <c r="N40" s="3">
        <v>18</v>
      </c>
      <c r="O40" s="3">
        <v>26</v>
      </c>
      <c r="P40" s="3">
        <v>4376</v>
      </c>
      <c r="Q40" s="3">
        <v>118</v>
      </c>
      <c r="R40" s="3">
        <v>198</v>
      </c>
      <c r="S40" s="3">
        <v>75</v>
      </c>
    </row>
    <row r="41" spans="1:19">
      <c r="A41" t="s">
        <v>206</v>
      </c>
      <c r="B41" s="3">
        <v>0</v>
      </c>
      <c r="C41" s="3">
        <v>0</v>
      </c>
      <c r="D41" s="3">
        <v>0</v>
      </c>
      <c r="E41" s="3">
        <v>0</v>
      </c>
      <c r="F41" s="3">
        <v>0</v>
      </c>
      <c r="G41" s="3">
        <v>0</v>
      </c>
      <c r="H41" s="3">
        <v>1</v>
      </c>
      <c r="I41" s="3">
        <v>73195</v>
      </c>
      <c r="J41" s="3">
        <v>66830</v>
      </c>
      <c r="K41" s="3">
        <v>4.4000000000000004</v>
      </c>
      <c r="L41" s="3">
        <v>8</v>
      </c>
      <c r="M41" s="3">
        <v>325</v>
      </c>
      <c r="N41" s="3">
        <v>18</v>
      </c>
      <c r="O41" s="3">
        <v>26</v>
      </c>
      <c r="P41" s="3">
        <v>4464</v>
      </c>
      <c r="Q41" s="3">
        <v>123</v>
      </c>
      <c r="R41" s="3">
        <v>204</v>
      </c>
      <c r="S41" s="3">
        <v>75</v>
      </c>
    </row>
    <row r="42" spans="1:19">
      <c r="A42" t="s">
        <v>249</v>
      </c>
      <c r="B42" s="3">
        <v>1</v>
      </c>
      <c r="C42" s="3">
        <v>0</v>
      </c>
      <c r="D42" s="3">
        <v>0</v>
      </c>
      <c r="E42" s="3">
        <v>0</v>
      </c>
      <c r="F42" s="3">
        <v>0</v>
      </c>
      <c r="G42" s="3">
        <v>0</v>
      </c>
      <c r="H42" s="3">
        <v>1</v>
      </c>
      <c r="I42" s="3">
        <v>56595</v>
      </c>
      <c r="J42" s="3">
        <v>51815</v>
      </c>
      <c r="K42" s="3">
        <v>3.2</v>
      </c>
      <c r="L42" s="3">
        <v>6</v>
      </c>
      <c r="M42" s="3">
        <v>333</v>
      </c>
      <c r="N42" s="3">
        <v>16</v>
      </c>
      <c r="O42" s="3">
        <v>23</v>
      </c>
      <c r="P42" s="3">
        <v>3781</v>
      </c>
      <c r="Q42" s="3">
        <v>108</v>
      </c>
      <c r="R42" s="3">
        <v>177</v>
      </c>
      <c r="S42" s="3">
        <v>70</v>
      </c>
    </row>
    <row r="43" spans="1:19">
      <c r="A43" t="s">
        <v>248</v>
      </c>
      <c r="B43" s="3">
        <v>1</v>
      </c>
      <c r="C43" s="3">
        <v>0</v>
      </c>
      <c r="D43" s="3">
        <v>0</v>
      </c>
      <c r="E43" s="3">
        <v>0</v>
      </c>
      <c r="F43" s="3">
        <v>0</v>
      </c>
      <c r="G43" s="3">
        <v>0</v>
      </c>
      <c r="H43" s="3">
        <v>1</v>
      </c>
      <c r="I43" s="3">
        <v>48195</v>
      </c>
      <c r="J43" s="3">
        <v>44170</v>
      </c>
      <c r="K43" s="3">
        <v>3.2</v>
      </c>
      <c r="L43" s="3">
        <v>6</v>
      </c>
      <c r="M43" s="3">
        <v>333</v>
      </c>
      <c r="N43" s="3">
        <v>16</v>
      </c>
      <c r="O43" s="3">
        <v>24</v>
      </c>
      <c r="P43" s="3">
        <v>3415</v>
      </c>
      <c r="Q43" s="3">
        <v>108</v>
      </c>
      <c r="R43" s="3">
        <v>177</v>
      </c>
      <c r="S43" s="3">
        <v>70</v>
      </c>
    </row>
    <row r="44" spans="1:19">
      <c r="A44" t="s">
        <v>308</v>
      </c>
      <c r="B44" s="3">
        <v>0</v>
      </c>
      <c r="C44" s="3">
        <v>1</v>
      </c>
      <c r="D44" s="3">
        <v>0</v>
      </c>
      <c r="E44" s="3">
        <v>0</v>
      </c>
      <c r="F44" s="3">
        <v>0</v>
      </c>
      <c r="G44" s="3">
        <v>1</v>
      </c>
      <c r="H44" s="3">
        <v>0</v>
      </c>
      <c r="I44" s="3">
        <v>37000</v>
      </c>
      <c r="J44" s="3">
        <v>33873</v>
      </c>
      <c r="K44" s="3">
        <v>3</v>
      </c>
      <c r="L44" s="3">
        <v>6</v>
      </c>
      <c r="M44" s="3">
        <v>225</v>
      </c>
      <c r="N44" s="3">
        <v>16</v>
      </c>
      <c r="O44" s="3">
        <v>23</v>
      </c>
      <c r="P44" s="3">
        <v>4023</v>
      </c>
      <c r="Q44" s="3">
        <v>110</v>
      </c>
      <c r="R44" s="3">
        <v>180</v>
      </c>
      <c r="S44" s="3">
        <v>73</v>
      </c>
    </row>
    <row r="45" spans="1:19">
      <c r="A45" t="s">
        <v>309</v>
      </c>
      <c r="B45" s="3">
        <v>0</v>
      </c>
      <c r="C45" s="3">
        <v>1</v>
      </c>
      <c r="D45" s="3">
        <v>0</v>
      </c>
      <c r="E45" s="3">
        <v>0</v>
      </c>
      <c r="F45" s="3">
        <v>0</v>
      </c>
      <c r="G45" s="3">
        <v>1</v>
      </c>
      <c r="H45" s="3">
        <v>0</v>
      </c>
      <c r="I45" s="3">
        <v>52195</v>
      </c>
      <c r="J45" s="3">
        <v>47720</v>
      </c>
      <c r="K45" s="3">
        <v>4.4000000000000004</v>
      </c>
      <c r="L45" s="3">
        <v>8</v>
      </c>
      <c r="M45" s="3">
        <v>325</v>
      </c>
      <c r="N45" s="3">
        <v>16</v>
      </c>
      <c r="O45" s="3">
        <v>22</v>
      </c>
      <c r="P45" s="3">
        <v>4824</v>
      </c>
      <c r="Q45" s="3">
        <v>111</v>
      </c>
      <c r="R45" s="3">
        <v>184</v>
      </c>
      <c r="S45" s="3">
        <v>74</v>
      </c>
    </row>
    <row r="46" spans="1:19">
      <c r="A46" t="s">
        <v>250</v>
      </c>
      <c r="B46" s="3">
        <v>1</v>
      </c>
      <c r="C46" s="3">
        <v>0</v>
      </c>
      <c r="D46" s="3">
        <v>0</v>
      </c>
      <c r="E46" s="3">
        <v>0</v>
      </c>
      <c r="F46" s="3">
        <v>0</v>
      </c>
      <c r="G46" s="3">
        <v>0</v>
      </c>
      <c r="H46" s="3">
        <v>1</v>
      </c>
      <c r="I46" s="3">
        <v>33895</v>
      </c>
      <c r="J46" s="3">
        <v>31065</v>
      </c>
      <c r="K46" s="3">
        <v>2.5</v>
      </c>
      <c r="L46" s="3">
        <v>6</v>
      </c>
      <c r="M46" s="3">
        <v>184</v>
      </c>
      <c r="N46" s="3">
        <v>20</v>
      </c>
      <c r="O46" s="3">
        <v>28</v>
      </c>
      <c r="P46" s="3">
        <v>2932</v>
      </c>
      <c r="Q46" s="3">
        <v>98</v>
      </c>
      <c r="R46" s="3">
        <v>161</v>
      </c>
      <c r="S46" s="3">
        <v>70</v>
      </c>
    </row>
    <row r="47" spans="1:19">
      <c r="A47" t="s">
        <v>251</v>
      </c>
      <c r="B47" s="3">
        <v>1</v>
      </c>
      <c r="C47" s="3">
        <v>0</v>
      </c>
      <c r="D47" s="3">
        <v>0</v>
      </c>
      <c r="E47" s="3">
        <v>0</v>
      </c>
      <c r="F47" s="3">
        <v>0</v>
      </c>
      <c r="G47" s="3">
        <v>0</v>
      </c>
      <c r="H47" s="3">
        <v>1</v>
      </c>
      <c r="I47" s="3">
        <v>41045</v>
      </c>
      <c r="J47" s="3">
        <v>37575</v>
      </c>
      <c r="K47" s="3">
        <v>3</v>
      </c>
      <c r="L47" s="3">
        <v>6</v>
      </c>
      <c r="M47" s="3">
        <v>225</v>
      </c>
      <c r="N47" s="3">
        <v>21</v>
      </c>
      <c r="O47" s="3">
        <v>29</v>
      </c>
      <c r="P47" s="3">
        <v>2998</v>
      </c>
      <c r="Q47" s="3">
        <v>98</v>
      </c>
      <c r="R47" s="3">
        <v>161</v>
      </c>
      <c r="S47" s="3">
        <v>70</v>
      </c>
    </row>
    <row r="48" spans="1:19">
      <c r="A48" t="s">
        <v>50</v>
      </c>
      <c r="B48" s="3">
        <v>0</v>
      </c>
      <c r="C48" s="3">
        <v>0</v>
      </c>
      <c r="D48" s="3">
        <v>0</v>
      </c>
      <c r="E48" s="3">
        <v>0</v>
      </c>
      <c r="F48" s="3">
        <v>0</v>
      </c>
      <c r="G48" s="3">
        <v>0</v>
      </c>
      <c r="H48" s="3">
        <v>0</v>
      </c>
      <c r="I48" s="3">
        <v>22180</v>
      </c>
      <c r="J48" s="3">
        <v>20351</v>
      </c>
      <c r="K48" s="3">
        <v>3.1</v>
      </c>
      <c r="L48" s="3">
        <v>6</v>
      </c>
      <c r="M48" s="3">
        <v>175</v>
      </c>
      <c r="N48" s="3">
        <v>20</v>
      </c>
      <c r="O48" s="3">
        <v>30</v>
      </c>
      <c r="P48" s="3">
        <v>3353</v>
      </c>
      <c r="Q48" s="3">
        <v>109</v>
      </c>
      <c r="R48" s="3">
        <v>195</v>
      </c>
      <c r="S48" s="3">
        <v>73</v>
      </c>
    </row>
    <row r="49" spans="1:19">
      <c r="A49" t="s">
        <v>103</v>
      </c>
      <c r="B49" s="3">
        <v>0</v>
      </c>
      <c r="C49" s="3">
        <v>0</v>
      </c>
      <c r="D49" s="3">
        <v>0</v>
      </c>
      <c r="E49" s="3">
        <v>0</v>
      </c>
      <c r="F49" s="3">
        <v>0</v>
      </c>
      <c r="G49" s="3">
        <v>0</v>
      </c>
      <c r="H49" s="3">
        <v>0</v>
      </c>
      <c r="I49" s="3">
        <v>26470</v>
      </c>
      <c r="J49" s="3">
        <v>24282</v>
      </c>
      <c r="K49" s="3">
        <v>3.8</v>
      </c>
      <c r="L49" s="3">
        <v>6</v>
      </c>
      <c r="M49" s="3">
        <v>205</v>
      </c>
      <c r="N49" s="3">
        <v>20</v>
      </c>
      <c r="O49" s="3">
        <v>29</v>
      </c>
      <c r="P49" s="3">
        <v>3567</v>
      </c>
      <c r="Q49" s="3">
        <v>112</v>
      </c>
      <c r="R49" s="3">
        <v>200</v>
      </c>
      <c r="S49" s="3">
        <v>74</v>
      </c>
    </row>
    <row r="50" spans="1:19">
      <c r="A50" t="s">
        <v>162</v>
      </c>
      <c r="B50" s="3">
        <v>0</v>
      </c>
      <c r="C50" s="3">
        <v>0</v>
      </c>
      <c r="D50" s="3">
        <v>0</v>
      </c>
      <c r="E50" s="3">
        <v>0</v>
      </c>
      <c r="F50" s="3">
        <v>0</v>
      </c>
      <c r="G50" s="3">
        <v>0</v>
      </c>
      <c r="H50" s="3">
        <v>0</v>
      </c>
      <c r="I50" s="3">
        <v>32245</v>
      </c>
      <c r="J50" s="3">
        <v>29566</v>
      </c>
      <c r="K50" s="3">
        <v>3.8</v>
      </c>
      <c r="L50" s="3">
        <v>6</v>
      </c>
      <c r="M50" s="3">
        <v>205</v>
      </c>
      <c r="N50" s="3">
        <v>20</v>
      </c>
      <c r="O50" s="3">
        <v>29</v>
      </c>
      <c r="P50" s="3">
        <v>3591</v>
      </c>
      <c r="Q50" s="3">
        <v>112</v>
      </c>
      <c r="R50" s="3">
        <v>200</v>
      </c>
      <c r="S50" s="3">
        <v>74</v>
      </c>
    </row>
    <row r="51" spans="1:19">
      <c r="A51" t="s">
        <v>163</v>
      </c>
      <c r="B51" s="3">
        <v>0</v>
      </c>
      <c r="C51" s="3">
        <v>0</v>
      </c>
      <c r="D51" s="3">
        <v>0</v>
      </c>
      <c r="E51" s="3">
        <v>0</v>
      </c>
      <c r="F51" s="3">
        <v>0</v>
      </c>
      <c r="G51" s="3">
        <v>0</v>
      </c>
      <c r="H51" s="3">
        <v>0</v>
      </c>
      <c r="I51" s="3">
        <v>35545</v>
      </c>
      <c r="J51" s="3">
        <v>32244</v>
      </c>
      <c r="K51" s="3">
        <v>3.8</v>
      </c>
      <c r="L51" s="3">
        <v>6</v>
      </c>
      <c r="M51" s="3">
        <v>205</v>
      </c>
      <c r="N51" s="3">
        <v>20</v>
      </c>
      <c r="O51" s="3">
        <v>29</v>
      </c>
      <c r="P51" s="3">
        <v>3778</v>
      </c>
      <c r="Q51" s="3">
        <v>114</v>
      </c>
      <c r="R51" s="3">
        <v>207</v>
      </c>
      <c r="S51" s="3">
        <v>75</v>
      </c>
    </row>
    <row r="52" spans="1:19">
      <c r="A52" t="s">
        <v>207</v>
      </c>
      <c r="B52" s="3">
        <v>0</v>
      </c>
      <c r="C52" s="3">
        <v>0</v>
      </c>
      <c r="D52" s="3">
        <v>0</v>
      </c>
      <c r="E52" s="3">
        <v>0</v>
      </c>
      <c r="F52" s="3">
        <v>0</v>
      </c>
      <c r="G52" s="3">
        <v>0</v>
      </c>
      <c r="H52" s="3">
        <v>0</v>
      </c>
      <c r="I52" s="3">
        <v>40720</v>
      </c>
      <c r="J52" s="3">
        <v>36927</v>
      </c>
      <c r="K52" s="3">
        <v>3.8</v>
      </c>
      <c r="L52" s="3">
        <v>6</v>
      </c>
      <c r="M52" s="3">
        <v>240</v>
      </c>
      <c r="N52" s="3">
        <v>18</v>
      </c>
      <c r="O52" s="3">
        <v>28</v>
      </c>
      <c r="P52" s="3">
        <v>3909</v>
      </c>
      <c r="Q52" s="3">
        <v>114</v>
      </c>
      <c r="R52" s="3">
        <v>207</v>
      </c>
      <c r="S52" s="3">
        <v>75</v>
      </c>
    </row>
    <row r="53" spans="1:19">
      <c r="A53" t="s">
        <v>310</v>
      </c>
      <c r="B53" s="3">
        <v>0</v>
      </c>
      <c r="C53" s="3">
        <v>1</v>
      </c>
      <c r="D53" s="3">
        <v>0</v>
      </c>
      <c r="E53" s="3">
        <v>0</v>
      </c>
      <c r="F53" s="3">
        <v>0</v>
      </c>
      <c r="G53" s="3">
        <v>1</v>
      </c>
      <c r="H53" s="3">
        <v>0</v>
      </c>
      <c r="I53" s="3">
        <v>37895</v>
      </c>
      <c r="J53" s="3">
        <v>34357</v>
      </c>
      <c r="K53" s="3">
        <v>4.2</v>
      </c>
      <c r="L53" s="3">
        <v>6</v>
      </c>
      <c r="M53" s="3">
        <v>275</v>
      </c>
      <c r="N53" s="3">
        <v>15</v>
      </c>
      <c r="O53" s="3">
        <v>21</v>
      </c>
      <c r="P53" s="3">
        <v>4600</v>
      </c>
      <c r="Q53" s="3">
        <v>113</v>
      </c>
      <c r="R53" s="3">
        <v>193</v>
      </c>
      <c r="S53" s="3">
        <v>75</v>
      </c>
    </row>
    <row r="54" spans="1:19">
      <c r="A54" t="s">
        <v>105</v>
      </c>
      <c r="B54" s="3">
        <v>0</v>
      </c>
      <c r="C54" s="3">
        <v>0</v>
      </c>
      <c r="D54" s="3">
        <v>0</v>
      </c>
      <c r="E54" s="3">
        <v>0</v>
      </c>
      <c r="F54" s="3">
        <v>0</v>
      </c>
      <c r="G54" s="3">
        <v>0</v>
      </c>
      <c r="H54" s="3">
        <v>0</v>
      </c>
      <c r="I54" s="3">
        <v>28345</v>
      </c>
      <c r="J54" s="3">
        <v>26047</v>
      </c>
      <c r="K54" s="3">
        <v>3.8</v>
      </c>
      <c r="L54" s="3">
        <v>6</v>
      </c>
      <c r="M54" s="3">
        <v>240</v>
      </c>
      <c r="N54" s="3">
        <v>18</v>
      </c>
      <c r="O54" s="3">
        <v>28</v>
      </c>
      <c r="P54" s="3">
        <v>3536</v>
      </c>
      <c r="Q54" s="3">
        <v>109</v>
      </c>
      <c r="R54" s="3">
        <v>196</v>
      </c>
      <c r="S54" s="3">
        <v>73</v>
      </c>
    </row>
    <row r="55" spans="1:19">
      <c r="A55" t="s">
        <v>104</v>
      </c>
      <c r="B55" s="3">
        <v>0</v>
      </c>
      <c r="C55" s="3">
        <v>0</v>
      </c>
      <c r="D55" s="3">
        <v>0</v>
      </c>
      <c r="E55" s="3">
        <v>0</v>
      </c>
      <c r="F55" s="3">
        <v>0</v>
      </c>
      <c r="G55" s="3">
        <v>0</v>
      </c>
      <c r="H55" s="3">
        <v>0</v>
      </c>
      <c r="I55" s="3">
        <v>24895</v>
      </c>
      <c r="J55" s="3">
        <v>22835</v>
      </c>
      <c r="K55" s="3">
        <v>3.8</v>
      </c>
      <c r="L55" s="3">
        <v>6</v>
      </c>
      <c r="M55" s="3">
        <v>200</v>
      </c>
      <c r="N55" s="3">
        <v>20</v>
      </c>
      <c r="O55" s="3">
        <v>30</v>
      </c>
      <c r="P55" s="3">
        <v>3461</v>
      </c>
      <c r="Q55" s="3">
        <v>109</v>
      </c>
      <c r="R55" s="3">
        <v>196</v>
      </c>
      <c r="S55" s="3">
        <v>73</v>
      </c>
    </row>
    <row r="56" spans="1:19">
      <c r="A56" t="s">
        <v>311</v>
      </c>
      <c r="B56" s="3">
        <v>0</v>
      </c>
      <c r="C56" s="3">
        <v>1</v>
      </c>
      <c r="D56" s="3">
        <v>0</v>
      </c>
      <c r="E56" s="3">
        <v>0</v>
      </c>
      <c r="F56" s="3">
        <v>0</v>
      </c>
      <c r="G56" s="3">
        <v>0</v>
      </c>
      <c r="H56" s="3">
        <v>0</v>
      </c>
      <c r="I56" s="3">
        <v>26545</v>
      </c>
      <c r="J56" s="3">
        <v>24085</v>
      </c>
      <c r="K56" s="3">
        <v>3.4</v>
      </c>
      <c r="L56" s="3">
        <v>6</v>
      </c>
      <c r="M56" s="3">
        <v>185</v>
      </c>
      <c r="N56" s="3">
        <v>19</v>
      </c>
      <c r="O56" s="3">
        <v>26</v>
      </c>
      <c r="P56" s="3">
        <v>4024</v>
      </c>
      <c r="Q56" s="3">
        <v>112</v>
      </c>
      <c r="R56" s="3">
        <v>187</v>
      </c>
      <c r="S56" s="3">
        <v>74</v>
      </c>
    </row>
    <row r="57" spans="1:19">
      <c r="A57" t="s">
        <v>164</v>
      </c>
      <c r="B57" s="3">
        <v>0</v>
      </c>
      <c r="C57" s="3">
        <v>0</v>
      </c>
      <c r="D57" s="3">
        <v>0</v>
      </c>
      <c r="E57" s="3">
        <v>0</v>
      </c>
      <c r="F57" s="3">
        <v>0</v>
      </c>
      <c r="G57" s="3">
        <v>0</v>
      </c>
      <c r="H57" s="3">
        <v>1</v>
      </c>
      <c r="I57" s="3">
        <v>30835</v>
      </c>
      <c r="J57" s="3">
        <v>28575</v>
      </c>
      <c r="K57" s="3">
        <v>3.6</v>
      </c>
      <c r="L57" s="3">
        <v>6</v>
      </c>
      <c r="M57" s="3">
        <v>255</v>
      </c>
      <c r="N57" s="3">
        <v>18</v>
      </c>
      <c r="O57" s="3">
        <v>25</v>
      </c>
      <c r="P57" s="3">
        <v>3694</v>
      </c>
      <c r="Q57" s="3">
        <v>113</v>
      </c>
      <c r="R57" s="3">
        <v>190</v>
      </c>
      <c r="S57" s="3">
        <v>71</v>
      </c>
    </row>
    <row r="58" spans="1:19">
      <c r="A58" t="s">
        <v>208</v>
      </c>
      <c r="B58" s="3">
        <v>0</v>
      </c>
      <c r="C58" s="3">
        <v>0</v>
      </c>
      <c r="D58" s="3">
        <v>0</v>
      </c>
      <c r="E58" s="3">
        <v>0</v>
      </c>
      <c r="F58" s="3">
        <v>0</v>
      </c>
      <c r="G58" s="3">
        <v>0</v>
      </c>
      <c r="H58" s="3">
        <v>0</v>
      </c>
      <c r="I58" s="3">
        <v>45445</v>
      </c>
      <c r="J58" s="3">
        <v>41650</v>
      </c>
      <c r="K58" s="3">
        <v>4.5999999999999996</v>
      </c>
      <c r="L58" s="3">
        <v>8</v>
      </c>
      <c r="M58" s="3">
        <v>275</v>
      </c>
      <c r="N58" s="3">
        <v>18</v>
      </c>
      <c r="O58" s="3">
        <v>26</v>
      </c>
      <c r="P58" s="3">
        <v>3984</v>
      </c>
      <c r="Q58" s="3">
        <v>115</v>
      </c>
      <c r="R58" s="3">
        <v>207</v>
      </c>
      <c r="S58" s="3">
        <v>74</v>
      </c>
    </row>
    <row r="59" spans="1:19">
      <c r="A59" t="s">
        <v>209</v>
      </c>
      <c r="B59" s="3">
        <v>0</v>
      </c>
      <c r="C59" s="3">
        <v>0</v>
      </c>
      <c r="D59" s="3">
        <v>0</v>
      </c>
      <c r="E59" s="3">
        <v>0</v>
      </c>
      <c r="F59" s="3">
        <v>0</v>
      </c>
      <c r="G59" s="3">
        <v>0</v>
      </c>
      <c r="H59" s="3">
        <v>0</v>
      </c>
      <c r="I59" s="3">
        <v>50595</v>
      </c>
      <c r="J59" s="3">
        <v>46362</v>
      </c>
      <c r="K59" s="3">
        <v>4.5999999999999996</v>
      </c>
      <c r="L59" s="3">
        <v>8</v>
      </c>
      <c r="M59" s="3">
        <v>300</v>
      </c>
      <c r="N59" s="3">
        <v>18</v>
      </c>
      <c r="O59" s="3">
        <v>26</v>
      </c>
      <c r="P59" s="3">
        <v>4044</v>
      </c>
      <c r="Q59" s="3">
        <v>115</v>
      </c>
      <c r="R59" s="3">
        <v>207</v>
      </c>
      <c r="S59" s="3">
        <v>74</v>
      </c>
    </row>
    <row r="60" spans="1:19">
      <c r="A60" t="s">
        <v>402</v>
      </c>
      <c r="B60" s="3">
        <v>0</v>
      </c>
      <c r="C60" s="3">
        <v>0</v>
      </c>
      <c r="D60" s="3">
        <v>0</v>
      </c>
      <c r="E60" s="3">
        <v>0</v>
      </c>
      <c r="F60" s="3">
        <v>1</v>
      </c>
      <c r="G60" s="3">
        <v>1</v>
      </c>
      <c r="H60" s="3">
        <v>0</v>
      </c>
      <c r="I60" s="3">
        <v>52975</v>
      </c>
      <c r="J60" s="3">
        <v>48541</v>
      </c>
      <c r="K60" s="3">
        <v>6</v>
      </c>
      <c r="L60" s="3">
        <v>8</v>
      </c>
      <c r="M60" s="3">
        <v>345</v>
      </c>
      <c r="N60" s="3">
        <v>13</v>
      </c>
      <c r="O60" s="3">
        <v>17</v>
      </c>
      <c r="P60" s="3">
        <v>5879</v>
      </c>
      <c r="Q60" s="3">
        <v>130</v>
      </c>
      <c r="R60" s="3" t="s">
        <v>27</v>
      </c>
      <c r="S60" s="3" t="s">
        <v>27</v>
      </c>
    </row>
    <row r="61" spans="1:19">
      <c r="A61" t="s">
        <v>292</v>
      </c>
      <c r="B61" s="3">
        <v>0</v>
      </c>
      <c r="C61" s="3">
        <v>1</v>
      </c>
      <c r="D61" s="3">
        <v>0</v>
      </c>
      <c r="E61" s="3">
        <v>0</v>
      </c>
      <c r="F61" s="3">
        <v>0</v>
      </c>
      <c r="G61" s="3">
        <v>0</v>
      </c>
      <c r="H61" s="3">
        <v>0</v>
      </c>
      <c r="I61" s="3">
        <v>52795</v>
      </c>
      <c r="J61" s="3">
        <v>48377</v>
      </c>
      <c r="K61" s="3">
        <v>5.3</v>
      </c>
      <c r="L61" s="3">
        <v>8</v>
      </c>
      <c r="M61" s="3">
        <v>295</v>
      </c>
      <c r="N61" s="3">
        <v>14</v>
      </c>
      <c r="O61" s="3">
        <v>18</v>
      </c>
      <c r="P61" s="3">
        <v>5367</v>
      </c>
      <c r="Q61" s="3">
        <v>116</v>
      </c>
      <c r="R61" s="3">
        <v>199</v>
      </c>
      <c r="S61" s="3">
        <v>79</v>
      </c>
    </row>
    <row r="62" spans="1:19">
      <c r="A62" t="s">
        <v>210</v>
      </c>
      <c r="B62" s="3">
        <v>0</v>
      </c>
      <c r="C62" s="3">
        <v>0</v>
      </c>
      <c r="D62" s="3">
        <v>0</v>
      </c>
      <c r="E62" s="3">
        <v>0</v>
      </c>
      <c r="F62" s="3">
        <v>0</v>
      </c>
      <c r="G62" s="3">
        <v>0</v>
      </c>
      <c r="H62" s="3">
        <v>0</v>
      </c>
      <c r="I62" s="3">
        <v>47955</v>
      </c>
      <c r="J62" s="3">
        <v>43841</v>
      </c>
      <c r="K62" s="3">
        <v>4.5999999999999996</v>
      </c>
      <c r="L62" s="3">
        <v>8</v>
      </c>
      <c r="M62" s="3">
        <v>275</v>
      </c>
      <c r="N62" s="3">
        <v>18</v>
      </c>
      <c r="O62" s="3">
        <v>26</v>
      </c>
      <c r="P62" s="3">
        <v>3992</v>
      </c>
      <c r="Q62" s="3">
        <v>112</v>
      </c>
      <c r="R62" s="3">
        <v>201</v>
      </c>
      <c r="S62" s="3">
        <v>75</v>
      </c>
    </row>
    <row r="63" spans="1:19">
      <c r="A63" t="s">
        <v>293</v>
      </c>
      <c r="B63" s="3">
        <v>0</v>
      </c>
      <c r="C63" s="3">
        <v>1</v>
      </c>
      <c r="D63" s="3">
        <v>0</v>
      </c>
      <c r="E63" s="3">
        <v>0</v>
      </c>
      <c r="F63" s="3">
        <v>0</v>
      </c>
      <c r="G63" s="3">
        <v>0</v>
      </c>
      <c r="H63" s="3">
        <v>0</v>
      </c>
      <c r="I63" s="3">
        <v>46995</v>
      </c>
      <c r="J63" s="3">
        <v>43523</v>
      </c>
      <c r="K63" s="3">
        <v>4.5999999999999996</v>
      </c>
      <c r="L63" s="3">
        <v>8</v>
      </c>
      <c r="M63" s="3">
        <v>320</v>
      </c>
      <c r="N63" s="3">
        <v>16</v>
      </c>
      <c r="O63" s="3">
        <v>21</v>
      </c>
      <c r="P63" s="3">
        <v>4302</v>
      </c>
      <c r="Q63" s="3">
        <v>116</v>
      </c>
      <c r="R63" s="3">
        <v>195</v>
      </c>
      <c r="S63" s="3">
        <v>73</v>
      </c>
    </row>
    <row r="64" spans="1:19">
      <c r="A64" t="s">
        <v>252</v>
      </c>
      <c r="B64" s="3">
        <v>1</v>
      </c>
      <c r="C64" s="3">
        <v>0</v>
      </c>
      <c r="D64" s="3">
        <v>0</v>
      </c>
      <c r="E64" s="3">
        <v>0</v>
      </c>
      <c r="F64" s="3">
        <v>0</v>
      </c>
      <c r="G64" s="3">
        <v>0</v>
      </c>
      <c r="H64" s="3">
        <v>1</v>
      </c>
      <c r="I64" s="3">
        <v>76200</v>
      </c>
      <c r="J64" s="3">
        <v>70546</v>
      </c>
      <c r="K64" s="3">
        <v>4.5999999999999996</v>
      </c>
      <c r="L64" s="3">
        <v>8</v>
      </c>
      <c r="M64" s="3">
        <v>320</v>
      </c>
      <c r="N64" s="3">
        <v>17</v>
      </c>
      <c r="O64" s="3">
        <v>25</v>
      </c>
      <c r="P64" s="3">
        <v>3647</v>
      </c>
      <c r="Q64" s="3">
        <v>106</v>
      </c>
      <c r="R64" s="3">
        <v>178</v>
      </c>
      <c r="S64" s="3">
        <v>72</v>
      </c>
    </row>
    <row r="65" spans="1:19">
      <c r="A65" t="s">
        <v>382</v>
      </c>
      <c r="B65" s="3">
        <v>0</v>
      </c>
      <c r="C65" s="3">
        <v>0</v>
      </c>
      <c r="D65" s="3">
        <v>0</v>
      </c>
      <c r="E65" s="3">
        <v>1</v>
      </c>
      <c r="F65" s="3">
        <v>0</v>
      </c>
      <c r="G65" s="3">
        <v>1</v>
      </c>
      <c r="H65" s="3">
        <v>0</v>
      </c>
      <c r="I65" s="3">
        <v>26395</v>
      </c>
      <c r="J65" s="3">
        <v>23954</v>
      </c>
      <c r="K65" s="3">
        <v>4.3</v>
      </c>
      <c r="L65" s="3">
        <v>6</v>
      </c>
      <c r="M65" s="3">
        <v>190</v>
      </c>
      <c r="N65" s="3">
        <v>14</v>
      </c>
      <c r="O65" s="3">
        <v>17</v>
      </c>
      <c r="P65" s="3">
        <v>4605</v>
      </c>
      <c r="Q65" s="3">
        <v>111</v>
      </c>
      <c r="R65" s="3">
        <v>190</v>
      </c>
      <c r="S65" s="3">
        <v>78</v>
      </c>
    </row>
    <row r="66" spans="1:19">
      <c r="A66" t="s">
        <v>403</v>
      </c>
      <c r="B66" s="3">
        <v>0</v>
      </c>
      <c r="C66" s="3">
        <v>0</v>
      </c>
      <c r="D66" s="3">
        <v>0</v>
      </c>
      <c r="E66" s="3">
        <v>0</v>
      </c>
      <c r="F66" s="3">
        <v>1</v>
      </c>
      <c r="G66" s="3">
        <v>1</v>
      </c>
      <c r="H66" s="3">
        <v>0</v>
      </c>
      <c r="I66" s="3">
        <v>36100</v>
      </c>
      <c r="J66" s="3">
        <v>31689</v>
      </c>
      <c r="K66" s="3">
        <v>5.3</v>
      </c>
      <c r="L66" s="3">
        <v>8</v>
      </c>
      <c r="M66" s="3">
        <v>295</v>
      </c>
      <c r="N66" s="3">
        <v>14</v>
      </c>
      <c r="O66" s="3">
        <v>18</v>
      </c>
      <c r="P66" s="3">
        <v>5678</v>
      </c>
      <c r="Q66" s="3">
        <v>130</v>
      </c>
      <c r="R66" s="3" t="s">
        <v>27</v>
      </c>
      <c r="S66" s="3" t="s">
        <v>27</v>
      </c>
    </row>
    <row r="67" spans="1:19">
      <c r="A67" t="s">
        <v>0</v>
      </c>
      <c r="B67" s="3">
        <v>0</v>
      </c>
      <c r="C67" s="3">
        <v>0</v>
      </c>
      <c r="D67" s="3">
        <v>0</v>
      </c>
      <c r="E67" s="3">
        <v>0</v>
      </c>
      <c r="F67" s="3">
        <v>0</v>
      </c>
      <c r="G67" s="3">
        <v>0</v>
      </c>
      <c r="H67" s="3">
        <v>0</v>
      </c>
      <c r="I67" s="3">
        <v>11690</v>
      </c>
      <c r="J67" s="3">
        <v>10965</v>
      </c>
      <c r="K67" s="3">
        <v>1.6</v>
      </c>
      <c r="L67" s="3">
        <v>4</v>
      </c>
      <c r="M67" s="3">
        <v>103</v>
      </c>
      <c r="N67" s="3">
        <v>28</v>
      </c>
      <c r="O67" s="3">
        <v>34</v>
      </c>
      <c r="P67" s="3">
        <v>2370</v>
      </c>
      <c r="Q67" s="3">
        <v>98</v>
      </c>
      <c r="R67" s="3">
        <v>167</v>
      </c>
      <c r="S67" s="3">
        <v>66</v>
      </c>
    </row>
    <row r="68" spans="1:19">
      <c r="A68" t="s">
        <v>1</v>
      </c>
      <c r="B68" s="3">
        <v>0</v>
      </c>
      <c r="C68" s="3">
        <v>0</v>
      </c>
      <c r="D68" s="3">
        <v>0</v>
      </c>
      <c r="E68" s="3">
        <v>0</v>
      </c>
      <c r="F68" s="3">
        <v>0</v>
      </c>
      <c r="G68" s="3">
        <v>0</v>
      </c>
      <c r="H68" s="3">
        <v>0</v>
      </c>
      <c r="I68" s="3">
        <v>12585</v>
      </c>
      <c r="J68" s="3">
        <v>11802</v>
      </c>
      <c r="K68" s="3">
        <v>1.6</v>
      </c>
      <c r="L68" s="3">
        <v>4</v>
      </c>
      <c r="M68" s="3">
        <v>103</v>
      </c>
      <c r="N68" s="3">
        <v>28</v>
      </c>
      <c r="O68" s="3">
        <v>34</v>
      </c>
      <c r="P68" s="3">
        <v>2348</v>
      </c>
      <c r="Q68" s="3">
        <v>98</v>
      </c>
      <c r="R68" s="3">
        <v>153</v>
      </c>
      <c r="S68" s="3">
        <v>66</v>
      </c>
    </row>
    <row r="69" spans="1:19">
      <c r="A69" t="s">
        <v>2</v>
      </c>
      <c r="B69" s="3">
        <v>0</v>
      </c>
      <c r="C69" s="3">
        <v>0</v>
      </c>
      <c r="D69" s="3">
        <v>0</v>
      </c>
      <c r="E69" s="3">
        <v>0</v>
      </c>
      <c r="F69" s="3">
        <v>0</v>
      </c>
      <c r="G69" s="3">
        <v>0</v>
      </c>
      <c r="H69" s="3">
        <v>0</v>
      </c>
      <c r="I69" s="3">
        <v>14610</v>
      </c>
      <c r="J69" s="3">
        <v>13697</v>
      </c>
      <c r="K69" s="3">
        <v>2.2000000000000002</v>
      </c>
      <c r="L69" s="3">
        <v>4</v>
      </c>
      <c r="M69" s="3">
        <v>140</v>
      </c>
      <c r="N69" s="3">
        <v>26</v>
      </c>
      <c r="O69" s="3">
        <v>37</v>
      </c>
      <c r="P69" s="3">
        <v>2617</v>
      </c>
      <c r="Q69" s="3">
        <v>104</v>
      </c>
      <c r="R69" s="3">
        <v>183</v>
      </c>
      <c r="S69" s="3">
        <v>69</v>
      </c>
    </row>
    <row r="70" spans="1:19">
      <c r="A70" t="s">
        <v>3</v>
      </c>
      <c r="B70" s="3">
        <v>0</v>
      </c>
      <c r="C70" s="3">
        <v>0</v>
      </c>
      <c r="D70" s="3">
        <v>0</v>
      </c>
      <c r="E70" s="3">
        <v>0</v>
      </c>
      <c r="F70" s="3">
        <v>0</v>
      </c>
      <c r="G70" s="3">
        <v>0</v>
      </c>
      <c r="H70" s="3">
        <v>0</v>
      </c>
      <c r="I70" s="3">
        <v>14810</v>
      </c>
      <c r="J70" s="3">
        <v>13884</v>
      </c>
      <c r="K70" s="3">
        <v>2.2000000000000002</v>
      </c>
      <c r="L70" s="3">
        <v>4</v>
      </c>
      <c r="M70" s="3">
        <v>140</v>
      </c>
      <c r="N70" s="3">
        <v>26</v>
      </c>
      <c r="O70" s="3">
        <v>37</v>
      </c>
      <c r="P70" s="3">
        <v>2676</v>
      </c>
      <c r="Q70" s="3">
        <v>104</v>
      </c>
      <c r="R70" s="3">
        <v>183</v>
      </c>
      <c r="S70" s="3">
        <v>68</v>
      </c>
    </row>
    <row r="71" spans="1:19">
      <c r="A71" t="s">
        <v>4</v>
      </c>
      <c r="B71" s="3">
        <v>0</v>
      </c>
      <c r="C71" s="3">
        <v>0</v>
      </c>
      <c r="D71" s="3">
        <v>0</v>
      </c>
      <c r="E71" s="3">
        <v>0</v>
      </c>
      <c r="F71" s="3">
        <v>0</v>
      </c>
      <c r="G71" s="3">
        <v>0</v>
      </c>
      <c r="H71" s="3">
        <v>0</v>
      </c>
      <c r="I71" s="3">
        <v>16385</v>
      </c>
      <c r="J71" s="3">
        <v>15357</v>
      </c>
      <c r="K71" s="3">
        <v>2.2000000000000002</v>
      </c>
      <c r="L71" s="3">
        <v>4</v>
      </c>
      <c r="M71" s="3">
        <v>140</v>
      </c>
      <c r="N71" s="3">
        <v>26</v>
      </c>
      <c r="O71" s="3">
        <v>37</v>
      </c>
      <c r="P71" s="3">
        <v>2617</v>
      </c>
      <c r="Q71" s="3">
        <v>104</v>
      </c>
      <c r="R71" s="3">
        <v>183</v>
      </c>
      <c r="S71" s="3">
        <v>69</v>
      </c>
    </row>
    <row r="72" spans="1:19">
      <c r="A72" t="s">
        <v>404</v>
      </c>
      <c r="B72" s="3">
        <v>0</v>
      </c>
      <c r="C72" s="3">
        <v>0</v>
      </c>
      <c r="D72" s="3">
        <v>0</v>
      </c>
      <c r="E72" s="3">
        <v>0</v>
      </c>
      <c r="F72" s="3">
        <v>1</v>
      </c>
      <c r="G72" s="3">
        <v>1</v>
      </c>
      <c r="H72" s="3">
        <v>0</v>
      </c>
      <c r="I72" s="3">
        <v>18760</v>
      </c>
      <c r="J72" s="3">
        <v>17070</v>
      </c>
      <c r="K72" s="3">
        <v>2.8</v>
      </c>
      <c r="L72" s="3">
        <v>4</v>
      </c>
      <c r="M72" s="3">
        <v>175</v>
      </c>
      <c r="N72" s="3">
        <v>18</v>
      </c>
      <c r="O72" s="3">
        <v>23</v>
      </c>
      <c r="P72" s="3">
        <v>3623</v>
      </c>
      <c r="Q72" s="3">
        <v>111</v>
      </c>
      <c r="R72" s="3" t="s">
        <v>27</v>
      </c>
      <c r="S72" s="3" t="s">
        <v>27</v>
      </c>
    </row>
    <row r="73" spans="1:19">
      <c r="A73" t="s">
        <v>253</v>
      </c>
      <c r="B73" s="3">
        <v>1</v>
      </c>
      <c r="C73" s="3">
        <v>0</v>
      </c>
      <c r="D73" s="3">
        <v>0</v>
      </c>
      <c r="E73" s="3">
        <v>0</v>
      </c>
      <c r="F73" s="3">
        <v>0</v>
      </c>
      <c r="G73" s="3">
        <v>0</v>
      </c>
      <c r="H73" s="3">
        <v>1</v>
      </c>
      <c r="I73" s="3">
        <v>44535</v>
      </c>
      <c r="J73" s="3">
        <v>39068</v>
      </c>
      <c r="K73" s="3">
        <v>5.7</v>
      </c>
      <c r="L73" s="3">
        <v>8</v>
      </c>
      <c r="M73" s="3">
        <v>350</v>
      </c>
      <c r="N73" s="3">
        <v>18</v>
      </c>
      <c r="O73" s="3">
        <v>25</v>
      </c>
      <c r="P73" s="3">
        <v>3246</v>
      </c>
      <c r="Q73" s="3">
        <v>105</v>
      </c>
      <c r="R73" s="3">
        <v>180</v>
      </c>
      <c r="S73" s="3">
        <v>74</v>
      </c>
    </row>
    <row r="74" spans="1:19">
      <c r="A74" t="s">
        <v>254</v>
      </c>
      <c r="B74" s="3">
        <v>1</v>
      </c>
      <c r="C74" s="3">
        <v>0</v>
      </c>
      <c r="D74" s="3">
        <v>0</v>
      </c>
      <c r="E74" s="3">
        <v>0</v>
      </c>
      <c r="F74" s="3">
        <v>0</v>
      </c>
      <c r="G74" s="3">
        <v>0</v>
      </c>
      <c r="H74" s="3">
        <v>1</v>
      </c>
      <c r="I74" s="3">
        <v>51535</v>
      </c>
      <c r="J74" s="3">
        <v>45193</v>
      </c>
      <c r="K74" s="3">
        <v>5.7</v>
      </c>
      <c r="L74" s="3">
        <v>8</v>
      </c>
      <c r="M74" s="3">
        <v>350</v>
      </c>
      <c r="N74" s="3">
        <v>18</v>
      </c>
      <c r="O74" s="3">
        <v>25</v>
      </c>
      <c r="P74" s="3">
        <v>3248</v>
      </c>
      <c r="Q74" s="3">
        <v>105</v>
      </c>
      <c r="R74" s="3">
        <v>180</v>
      </c>
      <c r="S74" s="3">
        <v>74</v>
      </c>
    </row>
    <row r="75" spans="1:19">
      <c r="A75" t="s">
        <v>51</v>
      </c>
      <c r="B75" s="3">
        <v>0</v>
      </c>
      <c r="C75" s="3">
        <v>0</v>
      </c>
      <c r="D75" s="3">
        <v>0</v>
      </c>
      <c r="E75" s="3">
        <v>0</v>
      </c>
      <c r="F75" s="3">
        <v>0</v>
      </c>
      <c r="G75" s="3">
        <v>0</v>
      </c>
      <c r="H75" s="3">
        <v>0</v>
      </c>
      <c r="I75" s="3">
        <v>21900</v>
      </c>
      <c r="J75" s="3">
        <v>20095</v>
      </c>
      <c r="K75" s="3">
        <v>3.4</v>
      </c>
      <c r="L75" s="3">
        <v>6</v>
      </c>
      <c r="M75" s="3">
        <v>180</v>
      </c>
      <c r="N75" s="3">
        <v>21</v>
      </c>
      <c r="O75" s="3">
        <v>32</v>
      </c>
      <c r="P75" s="3">
        <v>3465</v>
      </c>
      <c r="Q75" s="3">
        <v>111</v>
      </c>
      <c r="R75" s="3">
        <v>200</v>
      </c>
      <c r="S75" s="3">
        <v>73</v>
      </c>
    </row>
    <row r="76" spans="1:19">
      <c r="A76" t="s">
        <v>106</v>
      </c>
      <c r="B76" s="3">
        <v>0</v>
      </c>
      <c r="C76" s="3">
        <v>0</v>
      </c>
      <c r="D76" s="3">
        <v>0</v>
      </c>
      <c r="E76" s="3">
        <v>0</v>
      </c>
      <c r="F76" s="3">
        <v>0</v>
      </c>
      <c r="G76" s="3">
        <v>0</v>
      </c>
      <c r="H76" s="3">
        <v>0</v>
      </c>
      <c r="I76" s="3">
        <v>25000</v>
      </c>
      <c r="J76" s="3">
        <v>22931</v>
      </c>
      <c r="K76" s="3">
        <v>3.8</v>
      </c>
      <c r="L76" s="3">
        <v>6</v>
      </c>
      <c r="M76" s="3">
        <v>200</v>
      </c>
      <c r="N76" s="3">
        <v>20</v>
      </c>
      <c r="O76" s="3">
        <v>30</v>
      </c>
      <c r="P76" s="3">
        <v>3476</v>
      </c>
      <c r="Q76" s="3">
        <v>111</v>
      </c>
      <c r="R76" s="3">
        <v>200</v>
      </c>
      <c r="S76" s="3">
        <v>73</v>
      </c>
    </row>
    <row r="77" spans="1:19">
      <c r="A77" t="s">
        <v>107</v>
      </c>
      <c r="B77" s="3">
        <v>0</v>
      </c>
      <c r="C77" s="3">
        <v>0</v>
      </c>
      <c r="D77" s="3">
        <v>0</v>
      </c>
      <c r="E77" s="3">
        <v>0</v>
      </c>
      <c r="F77" s="3">
        <v>0</v>
      </c>
      <c r="G77" s="3">
        <v>0</v>
      </c>
      <c r="H77" s="3">
        <v>0</v>
      </c>
      <c r="I77" s="3">
        <v>27995</v>
      </c>
      <c r="J77" s="3">
        <v>25672</v>
      </c>
      <c r="K77" s="3">
        <v>3.8</v>
      </c>
      <c r="L77" s="3">
        <v>6</v>
      </c>
      <c r="M77" s="3">
        <v>240</v>
      </c>
      <c r="N77" s="3">
        <v>18</v>
      </c>
      <c r="O77" s="3">
        <v>28</v>
      </c>
      <c r="P77" s="3">
        <v>3606</v>
      </c>
      <c r="Q77" s="3">
        <v>111</v>
      </c>
      <c r="R77" s="3">
        <v>200</v>
      </c>
      <c r="S77" s="3">
        <v>73</v>
      </c>
    </row>
    <row r="78" spans="1:19">
      <c r="A78" t="s">
        <v>52</v>
      </c>
      <c r="B78" s="3">
        <v>0</v>
      </c>
      <c r="C78" s="3">
        <v>0</v>
      </c>
      <c r="D78" s="3">
        <v>0</v>
      </c>
      <c r="E78" s="3">
        <v>0</v>
      </c>
      <c r="F78" s="3">
        <v>0</v>
      </c>
      <c r="G78" s="3">
        <v>0</v>
      </c>
      <c r="H78" s="3">
        <v>0</v>
      </c>
      <c r="I78" s="3">
        <v>18995</v>
      </c>
      <c r="J78" s="3">
        <v>17434</v>
      </c>
      <c r="K78" s="3">
        <v>2.2000000000000002</v>
      </c>
      <c r="L78" s="3">
        <v>4</v>
      </c>
      <c r="M78" s="3">
        <v>145</v>
      </c>
      <c r="N78" s="3">
        <v>24</v>
      </c>
      <c r="O78" s="3">
        <v>34</v>
      </c>
      <c r="P78" s="3">
        <v>3174</v>
      </c>
      <c r="Q78" s="3">
        <v>106</v>
      </c>
      <c r="R78" s="3">
        <v>188</v>
      </c>
      <c r="S78" s="3">
        <v>70</v>
      </c>
    </row>
    <row r="79" spans="1:19">
      <c r="A79" t="s">
        <v>53</v>
      </c>
      <c r="B79" s="3">
        <v>0</v>
      </c>
      <c r="C79" s="3">
        <v>0</v>
      </c>
      <c r="D79" s="3">
        <v>0</v>
      </c>
      <c r="E79" s="3">
        <v>0</v>
      </c>
      <c r="F79" s="3">
        <v>0</v>
      </c>
      <c r="G79" s="3">
        <v>0</v>
      </c>
      <c r="H79" s="3">
        <v>0</v>
      </c>
      <c r="I79" s="3">
        <v>20370</v>
      </c>
      <c r="J79" s="3">
        <v>18639</v>
      </c>
      <c r="K79" s="3">
        <v>3.5</v>
      </c>
      <c r="L79" s="3">
        <v>6</v>
      </c>
      <c r="M79" s="3">
        <v>200</v>
      </c>
      <c r="N79" s="3">
        <v>22</v>
      </c>
      <c r="O79" s="3">
        <v>30</v>
      </c>
      <c r="P79" s="3">
        <v>3297</v>
      </c>
      <c r="Q79" s="3">
        <v>106</v>
      </c>
      <c r="R79" s="3">
        <v>188</v>
      </c>
      <c r="S79" s="3">
        <v>70</v>
      </c>
    </row>
    <row r="80" spans="1:19">
      <c r="A80" t="s">
        <v>108</v>
      </c>
      <c r="B80" s="3">
        <v>0</v>
      </c>
      <c r="C80" s="3">
        <v>0</v>
      </c>
      <c r="D80" s="3">
        <v>0</v>
      </c>
      <c r="E80" s="3">
        <v>0</v>
      </c>
      <c r="F80" s="3">
        <v>0</v>
      </c>
      <c r="G80" s="3">
        <v>0</v>
      </c>
      <c r="H80" s="3">
        <v>0</v>
      </c>
      <c r="I80" s="3">
        <v>23495</v>
      </c>
      <c r="J80" s="3">
        <v>21551</v>
      </c>
      <c r="K80" s="3">
        <v>3.5</v>
      </c>
      <c r="L80" s="3">
        <v>6</v>
      </c>
      <c r="M80" s="3">
        <v>200</v>
      </c>
      <c r="N80" s="3">
        <v>23</v>
      </c>
      <c r="O80" s="3">
        <v>32</v>
      </c>
      <c r="P80" s="3">
        <v>3315</v>
      </c>
      <c r="Q80" s="3">
        <v>106</v>
      </c>
      <c r="R80" s="3">
        <v>188</v>
      </c>
      <c r="S80" s="3">
        <v>70</v>
      </c>
    </row>
    <row r="81" spans="1:19">
      <c r="A81" t="s">
        <v>355</v>
      </c>
      <c r="B81" s="3">
        <v>0</v>
      </c>
      <c r="C81" s="3">
        <v>0</v>
      </c>
      <c r="D81" s="3">
        <v>1</v>
      </c>
      <c r="E81" s="3">
        <v>0</v>
      </c>
      <c r="F81" s="3">
        <v>0</v>
      </c>
      <c r="G81" s="3">
        <v>0</v>
      </c>
      <c r="H81" s="3">
        <v>0</v>
      </c>
      <c r="I81" s="3">
        <v>22225</v>
      </c>
      <c r="J81" s="3">
        <v>20394</v>
      </c>
      <c r="K81" s="3">
        <v>3.5</v>
      </c>
      <c r="L81" s="3">
        <v>6</v>
      </c>
      <c r="M81" s="3">
        <v>200</v>
      </c>
      <c r="N81" s="3">
        <v>22</v>
      </c>
      <c r="O81" s="3">
        <v>30</v>
      </c>
      <c r="P81" s="3">
        <v>3458</v>
      </c>
      <c r="Q81" s="3">
        <v>112</v>
      </c>
      <c r="R81" s="3">
        <v>188</v>
      </c>
      <c r="S81" s="3">
        <v>70</v>
      </c>
    </row>
    <row r="82" spans="1:19">
      <c r="A82" t="s">
        <v>54</v>
      </c>
      <c r="B82" s="3">
        <v>0</v>
      </c>
      <c r="C82" s="3">
        <v>0</v>
      </c>
      <c r="D82" s="3">
        <v>0</v>
      </c>
      <c r="E82" s="3">
        <v>0</v>
      </c>
      <c r="F82" s="3">
        <v>0</v>
      </c>
      <c r="G82" s="3">
        <v>0</v>
      </c>
      <c r="H82" s="3">
        <v>0</v>
      </c>
      <c r="I82" s="3">
        <v>21825</v>
      </c>
      <c r="J82" s="3">
        <v>20026</v>
      </c>
      <c r="K82" s="3">
        <v>3.4</v>
      </c>
      <c r="L82" s="3">
        <v>6</v>
      </c>
      <c r="M82" s="3">
        <v>180</v>
      </c>
      <c r="N82" s="3">
        <v>21</v>
      </c>
      <c r="O82" s="3">
        <v>32</v>
      </c>
      <c r="P82" s="3">
        <v>3340</v>
      </c>
      <c r="Q82" s="3">
        <v>111</v>
      </c>
      <c r="R82" s="3">
        <v>198</v>
      </c>
      <c r="S82" s="3">
        <v>73</v>
      </c>
    </row>
    <row r="83" spans="1:19">
      <c r="A83" t="s">
        <v>109</v>
      </c>
      <c r="B83" s="3">
        <v>0</v>
      </c>
      <c r="C83" s="3">
        <v>0</v>
      </c>
      <c r="D83" s="3">
        <v>0</v>
      </c>
      <c r="E83" s="3">
        <v>0</v>
      </c>
      <c r="F83" s="3">
        <v>0</v>
      </c>
      <c r="G83" s="3">
        <v>0</v>
      </c>
      <c r="H83" s="3">
        <v>0</v>
      </c>
      <c r="I83" s="3">
        <v>24225</v>
      </c>
      <c r="J83" s="3">
        <v>22222</v>
      </c>
      <c r="K83" s="3">
        <v>3.8</v>
      </c>
      <c r="L83" s="3">
        <v>6</v>
      </c>
      <c r="M83" s="3">
        <v>200</v>
      </c>
      <c r="N83" s="3">
        <v>18</v>
      </c>
      <c r="O83" s="3">
        <v>28</v>
      </c>
      <c r="P83" s="3">
        <v>3434</v>
      </c>
      <c r="Q83" s="3">
        <v>111</v>
      </c>
      <c r="R83" s="3">
        <v>198</v>
      </c>
      <c r="S83" s="3">
        <v>73</v>
      </c>
    </row>
    <row r="84" spans="1:19">
      <c r="A84" t="s">
        <v>405</v>
      </c>
      <c r="B84" s="3">
        <v>0</v>
      </c>
      <c r="C84" s="3">
        <v>0</v>
      </c>
      <c r="D84" s="3">
        <v>0</v>
      </c>
      <c r="E84" s="3">
        <v>0</v>
      </c>
      <c r="F84" s="3">
        <v>1</v>
      </c>
      <c r="G84" s="3">
        <v>0</v>
      </c>
      <c r="H84" s="3">
        <v>1</v>
      </c>
      <c r="I84" s="3">
        <v>20310</v>
      </c>
      <c r="J84" s="3">
        <v>18480</v>
      </c>
      <c r="K84" s="3">
        <v>4.3</v>
      </c>
      <c r="L84" s="3">
        <v>6</v>
      </c>
      <c r="M84" s="3">
        <v>200</v>
      </c>
      <c r="N84" s="3">
        <v>15</v>
      </c>
      <c r="O84" s="3">
        <v>21</v>
      </c>
      <c r="P84" s="3">
        <v>4142</v>
      </c>
      <c r="Q84" s="3">
        <v>119</v>
      </c>
      <c r="R84" s="3" t="s">
        <v>27</v>
      </c>
      <c r="S84" s="3" t="s">
        <v>27</v>
      </c>
    </row>
    <row r="85" spans="1:19">
      <c r="A85" t="s">
        <v>406</v>
      </c>
      <c r="B85" s="3">
        <v>0</v>
      </c>
      <c r="C85" s="3">
        <v>0</v>
      </c>
      <c r="D85" s="3">
        <v>0</v>
      </c>
      <c r="E85" s="3">
        <v>0</v>
      </c>
      <c r="F85" s="3">
        <v>1</v>
      </c>
      <c r="G85" s="3">
        <v>1</v>
      </c>
      <c r="H85" s="3">
        <v>0</v>
      </c>
      <c r="I85" s="3">
        <v>40340</v>
      </c>
      <c r="J85" s="3">
        <v>35399</v>
      </c>
      <c r="K85" s="3">
        <v>6</v>
      </c>
      <c r="L85" s="3">
        <v>8</v>
      </c>
      <c r="M85" s="3">
        <v>300</v>
      </c>
      <c r="N85" s="3">
        <v>13</v>
      </c>
      <c r="O85" s="3">
        <v>17</v>
      </c>
      <c r="P85" s="3">
        <v>4804</v>
      </c>
      <c r="Q85" s="3">
        <v>144</v>
      </c>
      <c r="R85" s="3" t="s">
        <v>27</v>
      </c>
      <c r="S85" s="3" t="s">
        <v>27</v>
      </c>
    </row>
    <row r="86" spans="1:19">
      <c r="A86" t="s">
        <v>407</v>
      </c>
      <c r="B86" s="3">
        <v>0</v>
      </c>
      <c r="C86" s="3">
        <v>0</v>
      </c>
      <c r="D86" s="3">
        <v>0</v>
      </c>
      <c r="E86" s="3">
        <v>0</v>
      </c>
      <c r="F86" s="3">
        <v>1</v>
      </c>
      <c r="G86" s="3">
        <v>0</v>
      </c>
      <c r="H86" s="3">
        <v>1</v>
      </c>
      <c r="I86" s="3">
        <v>41995</v>
      </c>
      <c r="J86" s="3">
        <v>39306</v>
      </c>
      <c r="K86" s="3">
        <v>5.3</v>
      </c>
      <c r="L86" s="3">
        <v>8</v>
      </c>
      <c r="M86" s="3">
        <v>300</v>
      </c>
      <c r="N86" s="3">
        <v>16</v>
      </c>
      <c r="O86" s="3">
        <v>19</v>
      </c>
      <c r="P86" s="3">
        <v>4760</v>
      </c>
      <c r="Q86" s="3">
        <v>116</v>
      </c>
      <c r="R86" s="3" t="s">
        <v>27</v>
      </c>
      <c r="S86" s="3" t="s">
        <v>27</v>
      </c>
    </row>
    <row r="87" spans="1:19">
      <c r="A87" t="s">
        <v>294</v>
      </c>
      <c r="B87" s="3">
        <v>0</v>
      </c>
      <c r="C87" s="3">
        <v>1</v>
      </c>
      <c r="D87" s="3">
        <v>0</v>
      </c>
      <c r="E87" s="3">
        <v>0</v>
      </c>
      <c r="F87" s="3">
        <v>0</v>
      </c>
      <c r="G87" s="3">
        <v>0</v>
      </c>
      <c r="H87" s="3">
        <v>0</v>
      </c>
      <c r="I87" s="3">
        <v>42735</v>
      </c>
      <c r="J87" s="3">
        <v>37422</v>
      </c>
      <c r="K87" s="3">
        <v>5.3</v>
      </c>
      <c r="L87" s="3">
        <v>8</v>
      </c>
      <c r="M87" s="3">
        <v>295</v>
      </c>
      <c r="N87" s="3">
        <v>14</v>
      </c>
      <c r="O87" s="3">
        <v>18</v>
      </c>
      <c r="P87" s="3">
        <v>4947</v>
      </c>
      <c r="Q87" s="3">
        <v>130</v>
      </c>
      <c r="R87" s="3">
        <v>219</v>
      </c>
      <c r="S87" s="3">
        <v>79</v>
      </c>
    </row>
    <row r="88" spans="1:19">
      <c r="A88" t="s">
        <v>295</v>
      </c>
      <c r="B88" s="3">
        <v>0</v>
      </c>
      <c r="C88" s="3">
        <v>1</v>
      </c>
      <c r="D88" s="3">
        <v>0</v>
      </c>
      <c r="E88" s="3">
        <v>0</v>
      </c>
      <c r="F88" s="3">
        <v>0</v>
      </c>
      <c r="G88" s="3">
        <v>1</v>
      </c>
      <c r="H88" s="3">
        <v>0</v>
      </c>
      <c r="I88" s="3">
        <v>41465</v>
      </c>
      <c r="J88" s="3">
        <v>36287</v>
      </c>
      <c r="K88" s="3">
        <v>5.3</v>
      </c>
      <c r="L88" s="3">
        <v>8</v>
      </c>
      <c r="M88" s="3">
        <v>295</v>
      </c>
      <c r="N88" s="3">
        <v>14</v>
      </c>
      <c r="O88" s="3">
        <v>18</v>
      </c>
      <c r="P88" s="3">
        <v>5050</v>
      </c>
      <c r="Q88" s="3">
        <v>116</v>
      </c>
      <c r="R88" s="3">
        <v>197</v>
      </c>
      <c r="S88" s="3">
        <v>79</v>
      </c>
    </row>
    <row r="89" spans="1:19">
      <c r="A89" t="s">
        <v>338</v>
      </c>
      <c r="B89" s="3">
        <v>0</v>
      </c>
      <c r="C89" s="3">
        <v>1</v>
      </c>
      <c r="D89" s="3">
        <v>0</v>
      </c>
      <c r="E89" s="3">
        <v>0</v>
      </c>
      <c r="F89" s="3">
        <v>0</v>
      </c>
      <c r="G89" s="3">
        <v>0</v>
      </c>
      <c r="H89" s="3">
        <v>0</v>
      </c>
      <c r="I89" s="3">
        <v>20255</v>
      </c>
      <c r="J89" s="3">
        <v>19108</v>
      </c>
      <c r="K89" s="3">
        <v>2.5</v>
      </c>
      <c r="L89" s="3">
        <v>6</v>
      </c>
      <c r="M89" s="3">
        <v>165</v>
      </c>
      <c r="N89" s="3">
        <v>19</v>
      </c>
      <c r="O89" s="3">
        <v>22</v>
      </c>
      <c r="P89" s="3">
        <v>2866</v>
      </c>
      <c r="Q89" s="3">
        <v>98</v>
      </c>
      <c r="R89" s="3">
        <v>163</v>
      </c>
      <c r="S89" s="3">
        <v>67</v>
      </c>
    </row>
    <row r="90" spans="1:19">
      <c r="A90" t="s">
        <v>312</v>
      </c>
      <c r="B90" s="3">
        <v>0</v>
      </c>
      <c r="C90" s="3">
        <v>1</v>
      </c>
      <c r="D90" s="3">
        <v>0</v>
      </c>
      <c r="E90" s="3">
        <v>0</v>
      </c>
      <c r="F90" s="3">
        <v>0</v>
      </c>
      <c r="G90" s="3">
        <v>0</v>
      </c>
      <c r="H90" s="3">
        <v>0</v>
      </c>
      <c r="I90" s="3">
        <v>30295</v>
      </c>
      <c r="J90" s="3">
        <v>27479</v>
      </c>
      <c r="K90" s="3">
        <v>4.2</v>
      </c>
      <c r="L90" s="3">
        <v>6</v>
      </c>
      <c r="M90" s="3">
        <v>275</v>
      </c>
      <c r="N90" s="3">
        <v>16</v>
      </c>
      <c r="O90" s="3">
        <v>21</v>
      </c>
      <c r="P90" s="3">
        <v>4425</v>
      </c>
      <c r="Q90" s="3">
        <v>113</v>
      </c>
      <c r="R90" s="3">
        <v>192</v>
      </c>
      <c r="S90" s="3">
        <v>75</v>
      </c>
    </row>
    <row r="91" spans="1:19">
      <c r="A91" t="s">
        <v>383</v>
      </c>
      <c r="B91" s="3">
        <v>0</v>
      </c>
      <c r="C91" s="3">
        <v>0</v>
      </c>
      <c r="D91" s="3">
        <v>0</v>
      </c>
      <c r="E91" s="3">
        <v>1</v>
      </c>
      <c r="F91" s="3">
        <v>0</v>
      </c>
      <c r="G91" s="3">
        <v>0</v>
      </c>
      <c r="H91" s="3">
        <v>0</v>
      </c>
      <c r="I91" s="3">
        <v>27020</v>
      </c>
      <c r="J91" s="3">
        <v>24518</v>
      </c>
      <c r="K91" s="3">
        <v>3.4</v>
      </c>
      <c r="L91" s="3">
        <v>6</v>
      </c>
      <c r="M91" s="3">
        <v>185</v>
      </c>
      <c r="N91" s="3">
        <v>19</v>
      </c>
      <c r="O91" s="3">
        <v>26</v>
      </c>
      <c r="P91" s="3">
        <v>3699</v>
      </c>
      <c r="Q91" s="3">
        <v>112</v>
      </c>
      <c r="R91" s="3">
        <v>187</v>
      </c>
      <c r="S91" s="3">
        <v>72</v>
      </c>
    </row>
    <row r="92" spans="1:19">
      <c r="A92" t="s">
        <v>113</v>
      </c>
      <c r="B92" s="3">
        <v>0</v>
      </c>
      <c r="C92" s="3">
        <v>0</v>
      </c>
      <c r="D92" s="3">
        <v>0</v>
      </c>
      <c r="E92" s="3">
        <v>0</v>
      </c>
      <c r="F92" s="3">
        <v>0</v>
      </c>
      <c r="G92" s="3">
        <v>0</v>
      </c>
      <c r="H92" s="3">
        <v>0</v>
      </c>
      <c r="I92" s="3">
        <v>25955</v>
      </c>
      <c r="J92" s="3">
        <v>24172</v>
      </c>
      <c r="K92" s="3">
        <v>2.4</v>
      </c>
      <c r="L92" s="3">
        <v>4</v>
      </c>
      <c r="M92" s="3">
        <v>220</v>
      </c>
      <c r="N92" s="3">
        <v>21</v>
      </c>
      <c r="O92" s="3">
        <v>27</v>
      </c>
      <c r="P92" s="3">
        <v>3217</v>
      </c>
      <c r="Q92" s="3">
        <v>103</v>
      </c>
      <c r="R92" s="3">
        <v>169</v>
      </c>
      <c r="S92" s="3">
        <v>67</v>
      </c>
    </row>
    <row r="93" spans="1:19">
      <c r="A93" t="s">
        <v>110</v>
      </c>
      <c r="B93" s="3">
        <v>0</v>
      </c>
      <c r="C93" s="3">
        <v>0</v>
      </c>
      <c r="D93" s="3">
        <v>0</v>
      </c>
      <c r="E93" s="3">
        <v>0</v>
      </c>
      <c r="F93" s="3">
        <v>0</v>
      </c>
      <c r="G93" s="3">
        <v>0</v>
      </c>
      <c r="H93" s="3">
        <v>0</v>
      </c>
      <c r="I93" s="3">
        <v>29865</v>
      </c>
      <c r="J93" s="3">
        <v>27797</v>
      </c>
      <c r="K93" s="3">
        <v>3.5</v>
      </c>
      <c r="L93" s="3">
        <v>6</v>
      </c>
      <c r="M93" s="3">
        <v>250</v>
      </c>
      <c r="N93" s="3">
        <v>18</v>
      </c>
      <c r="O93" s="3">
        <v>27</v>
      </c>
      <c r="P93" s="3">
        <v>3581</v>
      </c>
      <c r="Q93" s="3">
        <v>113</v>
      </c>
      <c r="R93" s="3">
        <v>198</v>
      </c>
      <c r="S93" s="3">
        <v>74</v>
      </c>
    </row>
    <row r="94" spans="1:19">
      <c r="A94" t="s">
        <v>165</v>
      </c>
      <c r="B94" s="3">
        <v>0</v>
      </c>
      <c r="C94" s="3">
        <v>0</v>
      </c>
      <c r="D94" s="3">
        <v>0</v>
      </c>
      <c r="E94" s="3">
        <v>0</v>
      </c>
      <c r="F94" s="3">
        <v>0</v>
      </c>
      <c r="G94" s="3">
        <v>0</v>
      </c>
      <c r="H94" s="3">
        <v>0</v>
      </c>
      <c r="I94" s="3">
        <v>33295</v>
      </c>
      <c r="J94" s="3">
        <v>30884</v>
      </c>
      <c r="K94" s="3">
        <v>3.5</v>
      </c>
      <c r="L94" s="3">
        <v>6</v>
      </c>
      <c r="M94" s="3">
        <v>255</v>
      </c>
      <c r="N94" s="3">
        <v>18</v>
      </c>
      <c r="O94" s="3">
        <v>27</v>
      </c>
      <c r="P94" s="3">
        <v>3650</v>
      </c>
      <c r="Q94" s="3">
        <v>113</v>
      </c>
      <c r="R94" s="3">
        <v>198</v>
      </c>
      <c r="S94" s="3">
        <v>74</v>
      </c>
    </row>
    <row r="95" spans="1:19">
      <c r="A95" t="s">
        <v>111</v>
      </c>
      <c r="B95" s="3">
        <v>0</v>
      </c>
      <c r="C95" s="3">
        <v>0</v>
      </c>
      <c r="D95" s="3">
        <v>0</v>
      </c>
      <c r="E95" s="3">
        <v>0</v>
      </c>
      <c r="F95" s="3">
        <v>0</v>
      </c>
      <c r="G95" s="3">
        <v>0</v>
      </c>
      <c r="H95" s="3">
        <v>0</v>
      </c>
      <c r="I95" s="3">
        <v>24130</v>
      </c>
      <c r="J95" s="3">
        <v>22452</v>
      </c>
      <c r="K95" s="3">
        <v>2.7</v>
      </c>
      <c r="L95" s="3">
        <v>6</v>
      </c>
      <c r="M95" s="3">
        <v>200</v>
      </c>
      <c r="N95" s="3">
        <v>21</v>
      </c>
      <c r="O95" s="3">
        <v>29</v>
      </c>
      <c r="P95" s="3">
        <v>3479</v>
      </c>
      <c r="Q95" s="3">
        <v>113</v>
      </c>
      <c r="R95" s="3">
        <v>208</v>
      </c>
      <c r="S95" s="3">
        <v>74</v>
      </c>
    </row>
    <row r="96" spans="1:19">
      <c r="A96" t="s">
        <v>112</v>
      </c>
      <c r="B96" s="3">
        <v>0</v>
      </c>
      <c r="C96" s="3">
        <v>0</v>
      </c>
      <c r="D96" s="3">
        <v>0</v>
      </c>
      <c r="E96" s="3">
        <v>0</v>
      </c>
      <c r="F96" s="3">
        <v>0</v>
      </c>
      <c r="G96" s="3">
        <v>0</v>
      </c>
      <c r="H96" s="3">
        <v>0</v>
      </c>
      <c r="I96" s="3">
        <v>26860</v>
      </c>
      <c r="J96" s="3">
        <v>24909</v>
      </c>
      <c r="K96" s="3">
        <v>3.5</v>
      </c>
      <c r="L96" s="3">
        <v>6</v>
      </c>
      <c r="M96" s="3">
        <v>232</v>
      </c>
      <c r="N96" s="3">
        <v>19</v>
      </c>
      <c r="O96" s="3">
        <v>27</v>
      </c>
      <c r="P96" s="3">
        <v>3548</v>
      </c>
      <c r="Q96" s="3">
        <v>113</v>
      </c>
      <c r="R96" s="3">
        <v>208</v>
      </c>
      <c r="S96" s="3">
        <v>74</v>
      </c>
    </row>
    <row r="97" spans="1:19">
      <c r="A97" t="s">
        <v>255</v>
      </c>
      <c r="B97" s="3">
        <v>1</v>
      </c>
      <c r="C97" s="3">
        <v>0</v>
      </c>
      <c r="D97" s="3">
        <v>0</v>
      </c>
      <c r="E97" s="3">
        <v>0</v>
      </c>
      <c r="F97" s="3">
        <v>0</v>
      </c>
      <c r="G97" s="3">
        <v>0</v>
      </c>
      <c r="H97" s="3">
        <v>1</v>
      </c>
      <c r="I97" s="3">
        <v>34495</v>
      </c>
      <c r="J97" s="3">
        <v>32033</v>
      </c>
      <c r="K97" s="3">
        <v>3.2</v>
      </c>
      <c r="L97" s="3">
        <v>6</v>
      </c>
      <c r="M97" s="3">
        <v>215</v>
      </c>
      <c r="N97" s="3">
        <v>17</v>
      </c>
      <c r="O97" s="3">
        <v>25</v>
      </c>
      <c r="P97" s="3">
        <v>3060</v>
      </c>
      <c r="Q97" s="3">
        <v>95</v>
      </c>
      <c r="R97" s="3">
        <v>160</v>
      </c>
      <c r="S97" s="3">
        <v>70</v>
      </c>
    </row>
    <row r="98" spans="1:19">
      <c r="A98" t="s">
        <v>356</v>
      </c>
      <c r="B98" s="3">
        <v>0</v>
      </c>
      <c r="C98" s="3">
        <v>0</v>
      </c>
      <c r="D98" s="3">
        <v>1</v>
      </c>
      <c r="E98" s="3">
        <v>0</v>
      </c>
      <c r="F98" s="3">
        <v>0</v>
      </c>
      <c r="G98" s="3">
        <v>0</v>
      </c>
      <c r="H98" s="3">
        <v>1</v>
      </c>
      <c r="I98" s="3">
        <v>31230</v>
      </c>
      <c r="J98" s="3">
        <v>28725</v>
      </c>
      <c r="K98" s="3">
        <v>3.5</v>
      </c>
      <c r="L98" s="3">
        <v>6</v>
      </c>
      <c r="M98" s="3">
        <v>250</v>
      </c>
      <c r="N98" s="3">
        <v>17</v>
      </c>
      <c r="O98" s="3">
        <v>23</v>
      </c>
      <c r="P98" s="3">
        <v>4675</v>
      </c>
      <c r="Q98" s="3">
        <v>116</v>
      </c>
      <c r="R98" s="3">
        <v>199</v>
      </c>
      <c r="S98" s="3">
        <v>79</v>
      </c>
    </row>
    <row r="99" spans="1:19">
      <c r="A99" t="s">
        <v>55</v>
      </c>
      <c r="B99" s="3">
        <v>0</v>
      </c>
      <c r="C99" s="3">
        <v>0</v>
      </c>
      <c r="D99" s="3">
        <v>0</v>
      </c>
      <c r="E99" s="3">
        <v>0</v>
      </c>
      <c r="F99" s="3">
        <v>0</v>
      </c>
      <c r="G99" s="3">
        <v>0</v>
      </c>
      <c r="H99" s="3">
        <v>0</v>
      </c>
      <c r="I99" s="3">
        <v>17985</v>
      </c>
      <c r="J99" s="3">
        <v>16919</v>
      </c>
      <c r="K99" s="3">
        <v>2.4</v>
      </c>
      <c r="L99" s="3">
        <v>4</v>
      </c>
      <c r="M99" s="3">
        <v>150</v>
      </c>
      <c r="N99" s="3">
        <v>22</v>
      </c>
      <c r="O99" s="3">
        <v>29</v>
      </c>
      <c r="P99" s="3">
        <v>3101</v>
      </c>
      <c r="Q99" s="3">
        <v>103</v>
      </c>
      <c r="R99" s="3">
        <v>169</v>
      </c>
      <c r="S99" s="3">
        <v>67</v>
      </c>
    </row>
    <row r="100" spans="1:19">
      <c r="A100" t="s">
        <v>56</v>
      </c>
      <c r="B100" s="3">
        <v>0</v>
      </c>
      <c r="C100" s="3">
        <v>0</v>
      </c>
      <c r="D100" s="3">
        <v>0</v>
      </c>
      <c r="E100" s="3">
        <v>0</v>
      </c>
      <c r="F100" s="3">
        <v>0</v>
      </c>
      <c r="G100" s="3">
        <v>0</v>
      </c>
      <c r="H100" s="3">
        <v>0</v>
      </c>
      <c r="I100" s="3">
        <v>22000</v>
      </c>
      <c r="J100" s="3">
        <v>20573</v>
      </c>
      <c r="K100" s="3">
        <v>2.4</v>
      </c>
      <c r="L100" s="3">
        <v>4</v>
      </c>
      <c r="M100" s="3">
        <v>150</v>
      </c>
      <c r="N100" s="3">
        <v>22</v>
      </c>
      <c r="O100" s="3">
        <v>29</v>
      </c>
      <c r="P100" s="3">
        <v>3105</v>
      </c>
      <c r="Q100" s="3">
        <v>103</v>
      </c>
      <c r="R100" s="3">
        <v>169</v>
      </c>
      <c r="S100" s="3">
        <v>67</v>
      </c>
    </row>
    <row r="101" spans="1:19">
      <c r="A101" t="s">
        <v>57</v>
      </c>
      <c r="B101" s="3">
        <v>0</v>
      </c>
      <c r="C101" s="3">
        <v>0</v>
      </c>
      <c r="D101" s="3">
        <v>0</v>
      </c>
      <c r="E101" s="3">
        <v>0</v>
      </c>
      <c r="F101" s="3">
        <v>0</v>
      </c>
      <c r="G101" s="3">
        <v>0</v>
      </c>
      <c r="H101" s="3">
        <v>0</v>
      </c>
      <c r="I101" s="3">
        <v>19090</v>
      </c>
      <c r="J101" s="3">
        <v>17805</v>
      </c>
      <c r="K101" s="3">
        <v>2.4</v>
      </c>
      <c r="L101" s="3">
        <v>4</v>
      </c>
      <c r="M101" s="3">
        <v>150</v>
      </c>
      <c r="N101" s="3">
        <v>22</v>
      </c>
      <c r="O101" s="3">
        <v>30</v>
      </c>
      <c r="P101" s="3">
        <v>3173</v>
      </c>
      <c r="Q101" s="3">
        <v>108</v>
      </c>
      <c r="R101" s="3">
        <v>191</v>
      </c>
      <c r="S101" s="3">
        <v>71</v>
      </c>
    </row>
    <row r="102" spans="1:19">
      <c r="A102" t="s">
        <v>114</v>
      </c>
      <c r="B102" s="3">
        <v>0</v>
      </c>
      <c r="C102" s="3">
        <v>0</v>
      </c>
      <c r="D102" s="3">
        <v>0</v>
      </c>
      <c r="E102" s="3">
        <v>0</v>
      </c>
      <c r="F102" s="3">
        <v>0</v>
      </c>
      <c r="G102" s="3">
        <v>0</v>
      </c>
      <c r="H102" s="3">
        <v>0</v>
      </c>
      <c r="I102" s="3">
        <v>25215</v>
      </c>
      <c r="J102" s="3">
        <v>23451</v>
      </c>
      <c r="K102" s="3">
        <v>2.4</v>
      </c>
      <c r="L102" s="3">
        <v>4</v>
      </c>
      <c r="M102" s="3">
        <v>150</v>
      </c>
      <c r="N102" s="3">
        <v>22</v>
      </c>
      <c r="O102" s="3">
        <v>30</v>
      </c>
      <c r="P102" s="3">
        <v>3357</v>
      </c>
      <c r="Q102" s="3">
        <v>106</v>
      </c>
      <c r="R102" s="3">
        <v>194</v>
      </c>
      <c r="S102" s="3">
        <v>64</v>
      </c>
    </row>
    <row r="103" spans="1:19">
      <c r="A103" t="s">
        <v>166</v>
      </c>
      <c r="B103" s="3">
        <v>0</v>
      </c>
      <c r="C103" s="3">
        <v>0</v>
      </c>
      <c r="D103" s="3">
        <v>0</v>
      </c>
      <c r="E103" s="3">
        <v>0</v>
      </c>
      <c r="F103" s="3">
        <v>0</v>
      </c>
      <c r="G103" s="3">
        <v>0</v>
      </c>
      <c r="H103" s="3">
        <v>0</v>
      </c>
      <c r="I103" s="3">
        <v>30950</v>
      </c>
      <c r="J103" s="3">
        <v>28613</v>
      </c>
      <c r="K103" s="3">
        <v>2.7</v>
      </c>
      <c r="L103" s="3">
        <v>6</v>
      </c>
      <c r="M103" s="3">
        <v>200</v>
      </c>
      <c r="N103" s="3">
        <v>21</v>
      </c>
      <c r="O103" s="3">
        <v>28</v>
      </c>
      <c r="P103" s="3">
        <v>3448</v>
      </c>
      <c r="Q103" s="3">
        <v>106</v>
      </c>
      <c r="R103" s="3">
        <v>194</v>
      </c>
      <c r="S103" s="3">
        <v>69</v>
      </c>
    </row>
    <row r="104" spans="1:19">
      <c r="A104" t="s">
        <v>58</v>
      </c>
      <c r="B104" s="3">
        <v>0</v>
      </c>
      <c r="C104" s="3">
        <v>0</v>
      </c>
      <c r="D104" s="3">
        <v>0</v>
      </c>
      <c r="E104" s="3">
        <v>0</v>
      </c>
      <c r="F104" s="3">
        <v>0</v>
      </c>
      <c r="G104" s="3">
        <v>0</v>
      </c>
      <c r="H104" s="3">
        <v>0</v>
      </c>
      <c r="I104" s="3">
        <v>21840</v>
      </c>
      <c r="J104" s="3">
        <v>20284</v>
      </c>
      <c r="K104" s="3">
        <v>2.7</v>
      </c>
      <c r="L104" s="3">
        <v>6</v>
      </c>
      <c r="M104" s="3">
        <v>200</v>
      </c>
      <c r="N104" s="3">
        <v>21</v>
      </c>
      <c r="O104" s="3">
        <v>28</v>
      </c>
      <c r="P104" s="3">
        <v>3222</v>
      </c>
      <c r="Q104" s="3">
        <v>108</v>
      </c>
      <c r="R104" s="3">
        <v>191</v>
      </c>
      <c r="S104" s="3">
        <v>71</v>
      </c>
    </row>
    <row r="105" spans="1:19">
      <c r="A105" t="s">
        <v>385</v>
      </c>
      <c r="B105" s="3">
        <v>0</v>
      </c>
      <c r="C105" s="3">
        <v>0</v>
      </c>
      <c r="D105" s="3">
        <v>0</v>
      </c>
      <c r="E105" s="3">
        <v>1</v>
      </c>
      <c r="F105" s="3">
        <v>0</v>
      </c>
      <c r="G105" s="3">
        <v>0</v>
      </c>
      <c r="H105" s="3">
        <v>0</v>
      </c>
      <c r="I105" s="3">
        <v>38380</v>
      </c>
      <c r="J105" s="3">
        <v>35063</v>
      </c>
      <c r="K105" s="3">
        <v>3.8</v>
      </c>
      <c r="L105" s="3">
        <v>6</v>
      </c>
      <c r="M105" s="3">
        <v>215</v>
      </c>
      <c r="N105" s="3">
        <v>18</v>
      </c>
      <c r="O105" s="3">
        <v>25</v>
      </c>
      <c r="P105" s="3">
        <v>4331</v>
      </c>
      <c r="Q105" s="3">
        <v>119</v>
      </c>
      <c r="R105" s="3">
        <v>201</v>
      </c>
      <c r="S105" s="3">
        <v>79</v>
      </c>
    </row>
    <row r="106" spans="1:19">
      <c r="A106" t="s">
        <v>384</v>
      </c>
      <c r="B106" s="3">
        <v>0</v>
      </c>
      <c r="C106" s="3">
        <v>0</v>
      </c>
      <c r="D106" s="3">
        <v>0</v>
      </c>
      <c r="E106" s="3">
        <v>1</v>
      </c>
      <c r="F106" s="3">
        <v>0</v>
      </c>
      <c r="G106" s="3">
        <v>0</v>
      </c>
      <c r="H106" s="3">
        <v>0</v>
      </c>
      <c r="I106" s="3">
        <v>27490</v>
      </c>
      <c r="J106" s="3">
        <v>25371</v>
      </c>
      <c r="K106" s="3">
        <v>3.3</v>
      </c>
      <c r="L106" s="3">
        <v>6</v>
      </c>
      <c r="M106" s="3">
        <v>180</v>
      </c>
      <c r="N106" s="3">
        <v>19</v>
      </c>
      <c r="O106" s="3">
        <v>26</v>
      </c>
      <c r="P106" s="3">
        <v>4068</v>
      </c>
      <c r="Q106" s="3">
        <v>119</v>
      </c>
      <c r="R106" s="3">
        <v>201</v>
      </c>
      <c r="S106" s="3">
        <v>79</v>
      </c>
    </row>
    <row r="107" spans="1:19">
      <c r="A107" t="s">
        <v>300</v>
      </c>
      <c r="B107" s="3">
        <v>0</v>
      </c>
      <c r="C107" s="3">
        <v>1</v>
      </c>
      <c r="D107" s="3">
        <v>0</v>
      </c>
      <c r="E107" s="3">
        <v>0</v>
      </c>
      <c r="F107" s="3">
        <v>0</v>
      </c>
      <c r="G107" s="3">
        <v>0</v>
      </c>
      <c r="H107" s="3">
        <v>0</v>
      </c>
      <c r="I107" s="3">
        <v>35725</v>
      </c>
      <c r="J107" s="3">
        <v>31361</v>
      </c>
      <c r="K107" s="3">
        <v>4.8</v>
      </c>
      <c r="L107" s="3">
        <v>8</v>
      </c>
      <c r="M107" s="3">
        <v>285</v>
      </c>
      <c r="N107" s="3">
        <v>16</v>
      </c>
      <c r="O107" s="3">
        <v>19</v>
      </c>
      <c r="P107" s="3">
        <v>5042</v>
      </c>
      <c r="Q107" s="3">
        <v>116</v>
      </c>
      <c r="R107" s="3">
        <v>199</v>
      </c>
      <c r="S107" s="3">
        <v>79</v>
      </c>
    </row>
    <row r="108" spans="1:19">
      <c r="A108" t="s">
        <v>386</v>
      </c>
      <c r="B108" s="3">
        <v>0</v>
      </c>
      <c r="C108" s="3">
        <v>0</v>
      </c>
      <c r="D108" s="3">
        <v>0</v>
      </c>
      <c r="E108" s="3">
        <v>1</v>
      </c>
      <c r="F108" s="3">
        <v>0</v>
      </c>
      <c r="G108" s="3">
        <v>0</v>
      </c>
      <c r="H108" s="3">
        <v>0</v>
      </c>
      <c r="I108" s="3">
        <v>21795</v>
      </c>
      <c r="J108" s="3">
        <v>20508</v>
      </c>
      <c r="K108" s="3">
        <v>2.4</v>
      </c>
      <c r="L108" s="3">
        <v>4</v>
      </c>
      <c r="M108" s="3">
        <v>150</v>
      </c>
      <c r="N108" s="3">
        <v>20</v>
      </c>
      <c r="O108" s="3">
        <v>26</v>
      </c>
      <c r="P108" s="3">
        <v>3862</v>
      </c>
      <c r="Q108" s="3">
        <v>113</v>
      </c>
      <c r="R108" s="3">
        <v>189</v>
      </c>
      <c r="S108" s="3">
        <v>79</v>
      </c>
    </row>
    <row r="109" spans="1:19">
      <c r="A109" t="s">
        <v>409</v>
      </c>
      <c r="B109" s="3">
        <v>0</v>
      </c>
      <c r="C109" s="3">
        <v>0</v>
      </c>
      <c r="D109" s="3">
        <v>0</v>
      </c>
      <c r="E109" s="3">
        <v>0</v>
      </c>
      <c r="F109" s="3">
        <v>1</v>
      </c>
      <c r="G109" s="3">
        <v>0</v>
      </c>
      <c r="H109" s="3">
        <v>1</v>
      </c>
      <c r="I109" s="3">
        <v>20300</v>
      </c>
      <c r="J109" s="3">
        <v>18670</v>
      </c>
      <c r="K109" s="3">
        <v>3.7</v>
      </c>
      <c r="L109" s="3">
        <v>6</v>
      </c>
      <c r="M109" s="3">
        <v>210</v>
      </c>
      <c r="N109" s="3">
        <v>16</v>
      </c>
      <c r="O109" s="3">
        <v>22</v>
      </c>
      <c r="P109" s="3">
        <v>3829</v>
      </c>
      <c r="Q109" s="3">
        <v>131</v>
      </c>
      <c r="R109" s="3" t="s">
        <v>27</v>
      </c>
      <c r="S109" s="3" t="s">
        <v>27</v>
      </c>
    </row>
    <row r="110" spans="1:19">
      <c r="A110" t="s">
        <v>408</v>
      </c>
      <c r="B110" s="3">
        <v>0</v>
      </c>
      <c r="C110" s="3">
        <v>0</v>
      </c>
      <c r="D110" s="3">
        <v>0</v>
      </c>
      <c r="E110" s="3">
        <v>0</v>
      </c>
      <c r="F110" s="3">
        <v>1</v>
      </c>
      <c r="G110" s="3">
        <v>0</v>
      </c>
      <c r="H110" s="3">
        <v>1</v>
      </c>
      <c r="I110" s="3">
        <v>17630</v>
      </c>
      <c r="J110" s="3">
        <v>16264</v>
      </c>
      <c r="K110" s="3">
        <v>3.7</v>
      </c>
      <c r="L110" s="3">
        <v>6</v>
      </c>
      <c r="M110" s="3">
        <v>210</v>
      </c>
      <c r="N110" s="3">
        <v>16</v>
      </c>
      <c r="O110" s="3">
        <v>22</v>
      </c>
      <c r="P110" s="3">
        <v>3714</v>
      </c>
      <c r="Q110" s="3">
        <v>112</v>
      </c>
      <c r="R110" s="3" t="s">
        <v>27</v>
      </c>
      <c r="S110" s="3" t="s">
        <v>27</v>
      </c>
    </row>
    <row r="111" spans="1:19">
      <c r="A111" t="s">
        <v>296</v>
      </c>
      <c r="B111" s="3">
        <v>0</v>
      </c>
      <c r="C111" s="3">
        <v>1</v>
      </c>
      <c r="D111" s="3">
        <v>0</v>
      </c>
      <c r="E111" s="3">
        <v>0</v>
      </c>
      <c r="F111" s="3">
        <v>0</v>
      </c>
      <c r="G111" s="3">
        <v>1</v>
      </c>
      <c r="H111" s="3">
        <v>0</v>
      </c>
      <c r="I111" s="3">
        <v>32235</v>
      </c>
      <c r="J111" s="3">
        <v>29472</v>
      </c>
      <c r="K111" s="3">
        <v>4.7</v>
      </c>
      <c r="L111" s="3">
        <v>8</v>
      </c>
      <c r="M111" s="3">
        <v>230</v>
      </c>
      <c r="N111" s="3">
        <v>15</v>
      </c>
      <c r="O111" s="3">
        <v>21</v>
      </c>
      <c r="P111" s="3">
        <v>4987</v>
      </c>
      <c r="Q111" s="3">
        <v>119</v>
      </c>
      <c r="R111" s="3">
        <v>201</v>
      </c>
      <c r="S111" s="3">
        <v>76</v>
      </c>
    </row>
    <row r="112" spans="1:19">
      <c r="A112" t="s">
        <v>387</v>
      </c>
      <c r="B112" s="3">
        <v>0</v>
      </c>
      <c r="C112" s="3">
        <v>0</v>
      </c>
      <c r="D112" s="3">
        <v>0</v>
      </c>
      <c r="E112" s="3">
        <v>1</v>
      </c>
      <c r="F112" s="3">
        <v>0</v>
      </c>
      <c r="G112" s="3">
        <v>1</v>
      </c>
      <c r="H112" s="3">
        <v>0</v>
      </c>
      <c r="I112" s="3">
        <v>32660</v>
      </c>
      <c r="J112" s="3">
        <v>29812</v>
      </c>
      <c r="K112" s="3">
        <v>3.8</v>
      </c>
      <c r="L112" s="3">
        <v>6</v>
      </c>
      <c r="M112" s="3">
        <v>215</v>
      </c>
      <c r="N112" s="3">
        <v>18</v>
      </c>
      <c r="O112" s="3">
        <v>25</v>
      </c>
      <c r="P112" s="3">
        <v>4440</v>
      </c>
      <c r="Q112" s="3">
        <v>119</v>
      </c>
      <c r="R112" s="3">
        <v>201</v>
      </c>
      <c r="S112" s="3">
        <v>79</v>
      </c>
    </row>
    <row r="113" spans="1:19">
      <c r="A113" t="s">
        <v>115</v>
      </c>
      <c r="B113" s="3">
        <v>0</v>
      </c>
      <c r="C113" s="3">
        <v>0</v>
      </c>
      <c r="D113" s="3">
        <v>0</v>
      </c>
      <c r="E113" s="3">
        <v>0</v>
      </c>
      <c r="F113" s="3">
        <v>0</v>
      </c>
      <c r="G113" s="3">
        <v>0</v>
      </c>
      <c r="H113" s="3">
        <v>0</v>
      </c>
      <c r="I113" s="3">
        <v>24885</v>
      </c>
      <c r="J113" s="3">
        <v>23058</v>
      </c>
      <c r="K113" s="3">
        <v>3.5</v>
      </c>
      <c r="L113" s="3">
        <v>6</v>
      </c>
      <c r="M113" s="3">
        <v>232</v>
      </c>
      <c r="N113" s="3">
        <v>18</v>
      </c>
      <c r="O113" s="3">
        <v>27</v>
      </c>
      <c r="P113" s="3">
        <v>3487</v>
      </c>
      <c r="Q113" s="3">
        <v>113</v>
      </c>
      <c r="R113" s="3">
        <v>204</v>
      </c>
      <c r="S113" s="3">
        <v>75</v>
      </c>
    </row>
    <row r="114" spans="1:19">
      <c r="A114" t="s">
        <v>59</v>
      </c>
      <c r="B114" s="3">
        <v>0</v>
      </c>
      <c r="C114" s="3">
        <v>0</v>
      </c>
      <c r="D114" s="3">
        <v>0</v>
      </c>
      <c r="E114" s="3">
        <v>0</v>
      </c>
      <c r="F114" s="3">
        <v>0</v>
      </c>
      <c r="G114" s="3">
        <v>0</v>
      </c>
      <c r="H114" s="3">
        <v>0</v>
      </c>
      <c r="I114" s="3">
        <v>22035</v>
      </c>
      <c r="J114" s="3">
        <v>20502</v>
      </c>
      <c r="K114" s="3">
        <v>2.7</v>
      </c>
      <c r="L114" s="3">
        <v>6</v>
      </c>
      <c r="M114" s="3">
        <v>200</v>
      </c>
      <c r="N114" s="3">
        <v>21</v>
      </c>
      <c r="O114" s="3">
        <v>29</v>
      </c>
      <c r="P114" s="3">
        <v>3469</v>
      </c>
      <c r="Q114" s="3">
        <v>113</v>
      </c>
      <c r="R114" s="3">
        <v>204</v>
      </c>
      <c r="S114" s="3">
        <v>75</v>
      </c>
    </row>
    <row r="115" spans="1:19">
      <c r="A115" t="s">
        <v>5</v>
      </c>
      <c r="B115" s="3">
        <v>0</v>
      </c>
      <c r="C115" s="3">
        <v>0</v>
      </c>
      <c r="D115" s="3">
        <v>0</v>
      </c>
      <c r="E115" s="3">
        <v>0</v>
      </c>
      <c r="F115" s="3">
        <v>0</v>
      </c>
      <c r="G115" s="3">
        <v>0</v>
      </c>
      <c r="H115" s="3">
        <v>0</v>
      </c>
      <c r="I115" s="3">
        <v>13670</v>
      </c>
      <c r="J115" s="3">
        <v>12849</v>
      </c>
      <c r="K115" s="3">
        <v>2</v>
      </c>
      <c r="L115" s="3">
        <v>4</v>
      </c>
      <c r="M115" s="3">
        <v>132</v>
      </c>
      <c r="N115" s="3">
        <v>29</v>
      </c>
      <c r="O115" s="3">
        <v>36</v>
      </c>
      <c r="P115" s="3">
        <v>2581</v>
      </c>
      <c r="Q115" s="3">
        <v>105</v>
      </c>
      <c r="R115" s="3">
        <v>174</v>
      </c>
      <c r="S115" s="3">
        <v>67</v>
      </c>
    </row>
    <row r="116" spans="1:19">
      <c r="A116" t="s">
        <v>6</v>
      </c>
      <c r="B116" s="3">
        <v>0</v>
      </c>
      <c r="C116" s="3">
        <v>0</v>
      </c>
      <c r="D116" s="3">
        <v>0</v>
      </c>
      <c r="E116" s="3">
        <v>0</v>
      </c>
      <c r="F116" s="3">
        <v>0</v>
      </c>
      <c r="G116" s="3">
        <v>0</v>
      </c>
      <c r="H116" s="3">
        <v>0</v>
      </c>
      <c r="I116" s="3">
        <v>15040</v>
      </c>
      <c r="J116" s="3">
        <v>14086</v>
      </c>
      <c r="K116" s="3">
        <v>2</v>
      </c>
      <c r="L116" s="3">
        <v>4</v>
      </c>
      <c r="M116" s="3">
        <v>132</v>
      </c>
      <c r="N116" s="3">
        <v>29</v>
      </c>
      <c r="O116" s="3">
        <v>36</v>
      </c>
      <c r="P116" s="3">
        <v>2626</v>
      </c>
      <c r="Q116" s="3">
        <v>105</v>
      </c>
      <c r="R116" s="3">
        <v>174</v>
      </c>
      <c r="S116" s="3">
        <v>67</v>
      </c>
    </row>
    <row r="117" spans="1:19">
      <c r="A117" t="s">
        <v>410</v>
      </c>
      <c r="B117" s="3">
        <v>0</v>
      </c>
      <c r="C117" s="3">
        <v>0</v>
      </c>
      <c r="D117" s="3">
        <v>0</v>
      </c>
      <c r="E117" s="3">
        <v>0</v>
      </c>
      <c r="F117" s="3">
        <v>1</v>
      </c>
      <c r="G117" s="3">
        <v>0</v>
      </c>
      <c r="H117" s="3">
        <v>1</v>
      </c>
      <c r="I117" s="3">
        <v>20215</v>
      </c>
      <c r="J117" s="3">
        <v>18076</v>
      </c>
      <c r="K117" s="3">
        <v>3.7</v>
      </c>
      <c r="L117" s="3">
        <v>6</v>
      </c>
      <c r="M117" s="3">
        <v>215</v>
      </c>
      <c r="N117" s="3">
        <v>16</v>
      </c>
      <c r="O117" s="3">
        <v>21</v>
      </c>
      <c r="P117" s="3">
        <v>4542</v>
      </c>
      <c r="Q117" s="3">
        <v>121</v>
      </c>
      <c r="R117" s="3" t="s">
        <v>27</v>
      </c>
      <c r="S117" s="3" t="s">
        <v>27</v>
      </c>
    </row>
    <row r="118" spans="1:19">
      <c r="A118" t="s">
        <v>61</v>
      </c>
      <c r="B118" s="3">
        <v>0</v>
      </c>
      <c r="C118" s="3">
        <v>0</v>
      </c>
      <c r="D118" s="3">
        <v>0</v>
      </c>
      <c r="E118" s="3">
        <v>0</v>
      </c>
      <c r="F118" s="3">
        <v>0</v>
      </c>
      <c r="G118" s="3">
        <v>0</v>
      </c>
      <c r="H118" s="3">
        <v>0</v>
      </c>
      <c r="I118" s="3">
        <v>20220</v>
      </c>
      <c r="J118" s="3">
        <v>18821</v>
      </c>
      <c r="K118" s="3">
        <v>2.4</v>
      </c>
      <c r="L118" s="3">
        <v>4</v>
      </c>
      <c r="M118" s="3">
        <v>150</v>
      </c>
      <c r="N118" s="3">
        <v>21</v>
      </c>
      <c r="O118" s="3">
        <v>28</v>
      </c>
      <c r="P118" s="3">
        <v>3175</v>
      </c>
      <c r="Q118" s="3">
        <v>108</v>
      </c>
      <c r="R118" s="3">
        <v>191</v>
      </c>
      <c r="S118" s="3">
        <v>71</v>
      </c>
    </row>
    <row r="119" spans="1:19">
      <c r="A119" t="s">
        <v>60</v>
      </c>
      <c r="B119" s="3">
        <v>0</v>
      </c>
      <c r="C119" s="3">
        <v>0</v>
      </c>
      <c r="D119" s="3">
        <v>0</v>
      </c>
      <c r="E119" s="3">
        <v>0</v>
      </c>
      <c r="F119" s="3">
        <v>0</v>
      </c>
      <c r="G119" s="3">
        <v>0</v>
      </c>
      <c r="H119" s="3">
        <v>0</v>
      </c>
      <c r="I119" s="3">
        <v>18820</v>
      </c>
      <c r="J119" s="3">
        <v>17512</v>
      </c>
      <c r="K119" s="3">
        <v>2.4</v>
      </c>
      <c r="L119" s="3">
        <v>4</v>
      </c>
      <c r="M119" s="3">
        <v>150</v>
      </c>
      <c r="N119" s="3">
        <v>21</v>
      </c>
      <c r="O119" s="3">
        <v>28</v>
      </c>
      <c r="P119" s="3">
        <v>3182</v>
      </c>
      <c r="Q119" s="3">
        <v>108</v>
      </c>
      <c r="R119" s="3">
        <v>191</v>
      </c>
      <c r="S119" s="3">
        <v>71</v>
      </c>
    </row>
    <row r="120" spans="1:19">
      <c r="A120" t="s">
        <v>256</v>
      </c>
      <c r="B120" s="3">
        <v>1</v>
      </c>
      <c r="C120" s="3">
        <v>0</v>
      </c>
      <c r="D120" s="3">
        <v>0</v>
      </c>
      <c r="E120" s="3">
        <v>0</v>
      </c>
      <c r="F120" s="3">
        <v>0</v>
      </c>
      <c r="G120" s="3">
        <v>0</v>
      </c>
      <c r="H120" s="3">
        <v>1</v>
      </c>
      <c r="I120" s="3">
        <v>81795</v>
      </c>
      <c r="J120" s="3">
        <v>74451</v>
      </c>
      <c r="K120" s="3">
        <v>8.3000000000000007</v>
      </c>
      <c r="L120" s="3">
        <v>10</v>
      </c>
      <c r="M120" s="3">
        <v>500</v>
      </c>
      <c r="N120" s="3" t="s">
        <v>27</v>
      </c>
      <c r="O120" s="3" t="s">
        <v>27</v>
      </c>
      <c r="P120" s="3">
        <v>3410</v>
      </c>
      <c r="Q120" s="3">
        <v>99</v>
      </c>
      <c r="R120" s="3">
        <v>176</v>
      </c>
      <c r="S120" s="3">
        <v>75</v>
      </c>
    </row>
    <row r="121" spans="1:19">
      <c r="A121" t="s">
        <v>116</v>
      </c>
      <c r="B121" s="3">
        <v>0</v>
      </c>
      <c r="C121" s="3">
        <v>0</v>
      </c>
      <c r="D121" s="3">
        <v>0</v>
      </c>
      <c r="E121" s="3">
        <v>0</v>
      </c>
      <c r="F121" s="3">
        <v>0</v>
      </c>
      <c r="G121" s="3">
        <v>0</v>
      </c>
      <c r="H121" s="3">
        <v>1</v>
      </c>
      <c r="I121" s="3">
        <v>24345</v>
      </c>
      <c r="J121" s="3">
        <v>22856</v>
      </c>
      <c r="K121" s="3">
        <v>4.5999999999999996</v>
      </c>
      <c r="L121" s="3">
        <v>8</v>
      </c>
      <c r="M121" s="3">
        <v>224</v>
      </c>
      <c r="N121" s="3">
        <v>17</v>
      </c>
      <c r="O121" s="3">
        <v>25</v>
      </c>
      <c r="P121" s="3">
        <v>4057</v>
      </c>
      <c r="Q121" s="3">
        <v>115</v>
      </c>
      <c r="R121" s="3">
        <v>212</v>
      </c>
      <c r="S121" s="3">
        <v>78</v>
      </c>
    </row>
    <row r="122" spans="1:19">
      <c r="A122" t="s">
        <v>117</v>
      </c>
      <c r="B122" s="3">
        <v>0</v>
      </c>
      <c r="C122" s="3">
        <v>0</v>
      </c>
      <c r="D122" s="3">
        <v>0</v>
      </c>
      <c r="E122" s="3">
        <v>0</v>
      </c>
      <c r="F122" s="3">
        <v>0</v>
      </c>
      <c r="G122" s="3">
        <v>0</v>
      </c>
      <c r="H122" s="3">
        <v>1</v>
      </c>
      <c r="I122" s="3">
        <v>27370</v>
      </c>
      <c r="J122" s="3">
        <v>25105</v>
      </c>
      <c r="K122" s="3">
        <v>4.5999999999999996</v>
      </c>
      <c r="L122" s="3">
        <v>8</v>
      </c>
      <c r="M122" s="3">
        <v>224</v>
      </c>
      <c r="N122" s="3">
        <v>17</v>
      </c>
      <c r="O122" s="3">
        <v>25</v>
      </c>
      <c r="P122" s="3">
        <v>4057</v>
      </c>
      <c r="Q122" s="3">
        <v>115</v>
      </c>
      <c r="R122" s="3">
        <v>212</v>
      </c>
      <c r="S122" s="3">
        <v>78</v>
      </c>
    </row>
    <row r="123" spans="1:19">
      <c r="A123" t="s">
        <v>167</v>
      </c>
      <c r="B123" s="3">
        <v>0</v>
      </c>
      <c r="C123" s="3">
        <v>0</v>
      </c>
      <c r="D123" s="3">
        <v>0</v>
      </c>
      <c r="E123" s="3">
        <v>0</v>
      </c>
      <c r="F123" s="3">
        <v>0</v>
      </c>
      <c r="G123" s="3">
        <v>0</v>
      </c>
      <c r="H123" s="3">
        <v>1</v>
      </c>
      <c r="I123" s="3">
        <v>30315</v>
      </c>
      <c r="J123" s="3">
        <v>27756</v>
      </c>
      <c r="K123" s="3">
        <v>4.5999999999999996</v>
      </c>
      <c r="L123" s="3">
        <v>8</v>
      </c>
      <c r="M123" s="3">
        <v>239</v>
      </c>
      <c r="N123" s="3">
        <v>17</v>
      </c>
      <c r="O123" s="3">
        <v>25</v>
      </c>
      <c r="P123" s="3">
        <v>4057</v>
      </c>
      <c r="Q123" s="3">
        <v>115</v>
      </c>
      <c r="R123" s="3">
        <v>212</v>
      </c>
      <c r="S123" s="3">
        <v>78</v>
      </c>
    </row>
    <row r="124" spans="1:19">
      <c r="A124" t="s">
        <v>339</v>
      </c>
      <c r="B124" s="3">
        <v>0</v>
      </c>
      <c r="C124" s="3">
        <v>1</v>
      </c>
      <c r="D124" s="3">
        <v>0</v>
      </c>
      <c r="E124" s="3">
        <v>0</v>
      </c>
      <c r="F124" s="3">
        <v>0</v>
      </c>
      <c r="G124" s="3">
        <v>1</v>
      </c>
      <c r="H124" s="3">
        <v>0</v>
      </c>
      <c r="I124" s="3">
        <v>22515</v>
      </c>
      <c r="J124" s="3">
        <v>20907</v>
      </c>
      <c r="K124" s="3">
        <v>3</v>
      </c>
      <c r="L124" s="3">
        <v>6</v>
      </c>
      <c r="M124" s="3">
        <v>201</v>
      </c>
      <c r="N124" s="3">
        <v>18</v>
      </c>
      <c r="O124" s="3">
        <v>23</v>
      </c>
      <c r="P124" s="3">
        <v>3346</v>
      </c>
      <c r="Q124" s="3">
        <v>103</v>
      </c>
      <c r="R124" s="3">
        <v>173</v>
      </c>
      <c r="S124" s="3">
        <v>70</v>
      </c>
    </row>
    <row r="125" spans="1:19">
      <c r="A125" t="s">
        <v>297</v>
      </c>
      <c r="B125" s="3">
        <v>0</v>
      </c>
      <c r="C125" s="3">
        <v>1</v>
      </c>
      <c r="D125" s="3">
        <v>0</v>
      </c>
      <c r="E125" s="3">
        <v>0</v>
      </c>
      <c r="F125" s="3">
        <v>0</v>
      </c>
      <c r="G125" s="3">
        <v>1</v>
      </c>
      <c r="H125" s="3">
        <v>0</v>
      </c>
      <c r="I125" s="3">
        <v>41475</v>
      </c>
      <c r="J125" s="3">
        <v>36494</v>
      </c>
      <c r="K125" s="3">
        <v>6.8</v>
      </c>
      <c r="L125" s="3">
        <v>10</v>
      </c>
      <c r="M125" s="3">
        <v>310</v>
      </c>
      <c r="N125" s="3" t="s">
        <v>27</v>
      </c>
      <c r="O125" s="3" t="s">
        <v>27</v>
      </c>
      <c r="P125" s="3">
        <v>7190</v>
      </c>
      <c r="Q125" s="3">
        <v>137</v>
      </c>
      <c r="R125" s="3">
        <v>227</v>
      </c>
      <c r="S125" s="3">
        <v>80</v>
      </c>
    </row>
    <row r="126" spans="1:19">
      <c r="A126" t="s">
        <v>298</v>
      </c>
      <c r="B126" s="3">
        <v>0</v>
      </c>
      <c r="C126" s="3">
        <v>1</v>
      </c>
      <c r="D126" s="3">
        <v>0</v>
      </c>
      <c r="E126" s="3">
        <v>0</v>
      </c>
      <c r="F126" s="3">
        <v>0</v>
      </c>
      <c r="G126" s="3">
        <v>0</v>
      </c>
      <c r="H126" s="3">
        <v>0</v>
      </c>
      <c r="I126" s="3">
        <v>34560</v>
      </c>
      <c r="J126" s="3">
        <v>30468</v>
      </c>
      <c r="K126" s="3">
        <v>4.5999999999999996</v>
      </c>
      <c r="L126" s="3">
        <v>8</v>
      </c>
      <c r="M126" s="3">
        <v>232</v>
      </c>
      <c r="N126" s="3">
        <v>15</v>
      </c>
      <c r="O126" s="3">
        <v>19</v>
      </c>
      <c r="P126" s="3">
        <v>5000</v>
      </c>
      <c r="Q126" s="3">
        <v>119</v>
      </c>
      <c r="R126" s="3">
        <v>206</v>
      </c>
      <c r="S126" s="3">
        <v>79</v>
      </c>
    </row>
    <row r="127" spans="1:19">
      <c r="A127" t="s">
        <v>313</v>
      </c>
      <c r="B127" s="3">
        <v>0</v>
      </c>
      <c r="C127" s="3">
        <v>1</v>
      </c>
      <c r="D127" s="3">
        <v>0</v>
      </c>
      <c r="E127" s="3">
        <v>0</v>
      </c>
      <c r="F127" s="3">
        <v>0</v>
      </c>
      <c r="G127" s="3">
        <v>1</v>
      </c>
      <c r="H127" s="3">
        <v>0</v>
      </c>
      <c r="I127" s="3">
        <v>29670</v>
      </c>
      <c r="J127" s="3">
        <v>26983</v>
      </c>
      <c r="K127" s="3">
        <v>4</v>
      </c>
      <c r="L127" s="3">
        <v>6</v>
      </c>
      <c r="M127" s="3">
        <v>210</v>
      </c>
      <c r="N127" s="3">
        <v>15</v>
      </c>
      <c r="O127" s="3">
        <v>20</v>
      </c>
      <c r="P127" s="3">
        <v>4463</v>
      </c>
      <c r="Q127" s="3">
        <v>114</v>
      </c>
      <c r="R127" s="3">
        <v>190</v>
      </c>
      <c r="S127" s="3">
        <v>72</v>
      </c>
    </row>
    <row r="128" spans="1:19">
      <c r="A128" t="s">
        <v>411</v>
      </c>
      <c r="B128" s="3">
        <v>0</v>
      </c>
      <c r="C128" s="3">
        <v>0</v>
      </c>
      <c r="D128" s="3">
        <v>0</v>
      </c>
      <c r="E128" s="3">
        <v>0</v>
      </c>
      <c r="F128" s="3">
        <v>1</v>
      </c>
      <c r="G128" s="3">
        <v>0</v>
      </c>
      <c r="H128" s="3">
        <v>1</v>
      </c>
      <c r="I128" s="3">
        <v>22010</v>
      </c>
      <c r="J128" s="3">
        <v>19490</v>
      </c>
      <c r="K128" s="3">
        <v>4.5999999999999996</v>
      </c>
      <c r="L128" s="3">
        <v>8</v>
      </c>
      <c r="M128" s="3">
        <v>231</v>
      </c>
      <c r="N128" s="3">
        <v>15</v>
      </c>
      <c r="O128" s="3">
        <v>19</v>
      </c>
      <c r="P128" s="3">
        <v>4788</v>
      </c>
      <c r="Q128" s="3">
        <v>126</v>
      </c>
      <c r="R128" s="3" t="s">
        <v>27</v>
      </c>
      <c r="S128" s="3" t="s">
        <v>27</v>
      </c>
    </row>
    <row r="129" spans="1:19">
      <c r="A129" t="s">
        <v>412</v>
      </c>
      <c r="B129" s="3">
        <v>0</v>
      </c>
      <c r="C129" s="3">
        <v>0</v>
      </c>
      <c r="D129" s="3">
        <v>0</v>
      </c>
      <c r="E129" s="3">
        <v>0</v>
      </c>
      <c r="F129" s="3">
        <v>1</v>
      </c>
      <c r="G129" s="3">
        <v>1</v>
      </c>
      <c r="H129" s="3">
        <v>0</v>
      </c>
      <c r="I129" s="3">
        <v>33540</v>
      </c>
      <c r="J129" s="3">
        <v>29405</v>
      </c>
      <c r="K129" s="3">
        <v>5.4</v>
      </c>
      <c r="L129" s="3">
        <v>8</v>
      </c>
      <c r="M129" s="3">
        <v>300</v>
      </c>
      <c r="N129" s="3">
        <v>14</v>
      </c>
      <c r="O129" s="3">
        <v>18</v>
      </c>
      <c r="P129" s="3">
        <v>5464</v>
      </c>
      <c r="Q129" s="3">
        <v>133</v>
      </c>
      <c r="R129" s="3" t="s">
        <v>27</v>
      </c>
      <c r="S129" s="3" t="s">
        <v>27</v>
      </c>
    </row>
    <row r="130" spans="1:19">
      <c r="A130" t="s">
        <v>8</v>
      </c>
      <c r="B130" s="3">
        <v>0</v>
      </c>
      <c r="C130" s="3">
        <v>0</v>
      </c>
      <c r="D130" s="3">
        <v>0</v>
      </c>
      <c r="E130" s="3">
        <v>0</v>
      </c>
      <c r="F130" s="3">
        <v>0</v>
      </c>
      <c r="G130" s="3">
        <v>0</v>
      </c>
      <c r="H130" s="3">
        <v>0</v>
      </c>
      <c r="I130" s="3">
        <v>13730</v>
      </c>
      <c r="J130" s="3">
        <v>12906</v>
      </c>
      <c r="K130" s="3">
        <v>2</v>
      </c>
      <c r="L130" s="3">
        <v>4</v>
      </c>
      <c r="M130" s="3">
        <v>110</v>
      </c>
      <c r="N130" s="3">
        <v>27</v>
      </c>
      <c r="O130" s="3">
        <v>36</v>
      </c>
      <c r="P130" s="3">
        <v>2606</v>
      </c>
      <c r="Q130" s="3">
        <v>103</v>
      </c>
      <c r="R130" s="3">
        <v>168</v>
      </c>
      <c r="S130" s="3">
        <v>67</v>
      </c>
    </row>
    <row r="131" spans="1:19">
      <c r="A131" t="s">
        <v>9</v>
      </c>
      <c r="B131" s="3">
        <v>0</v>
      </c>
      <c r="C131" s="3">
        <v>0</v>
      </c>
      <c r="D131" s="3">
        <v>0</v>
      </c>
      <c r="E131" s="3">
        <v>0</v>
      </c>
      <c r="F131" s="3">
        <v>0</v>
      </c>
      <c r="G131" s="3">
        <v>0</v>
      </c>
      <c r="H131" s="3">
        <v>0</v>
      </c>
      <c r="I131" s="3">
        <v>15460</v>
      </c>
      <c r="J131" s="3">
        <v>14496</v>
      </c>
      <c r="K131" s="3">
        <v>2</v>
      </c>
      <c r="L131" s="3">
        <v>4</v>
      </c>
      <c r="M131" s="3">
        <v>130</v>
      </c>
      <c r="N131" s="3">
        <v>26</v>
      </c>
      <c r="O131" s="3">
        <v>33</v>
      </c>
      <c r="P131" s="3">
        <v>2606</v>
      </c>
      <c r="Q131" s="3">
        <v>103</v>
      </c>
      <c r="R131" s="3">
        <v>168</v>
      </c>
      <c r="S131" s="3">
        <v>67</v>
      </c>
    </row>
    <row r="132" spans="1:19">
      <c r="A132" t="s">
        <v>62</v>
      </c>
      <c r="B132" s="3">
        <v>0</v>
      </c>
      <c r="C132" s="3">
        <v>0</v>
      </c>
      <c r="D132" s="3">
        <v>0</v>
      </c>
      <c r="E132" s="3">
        <v>0</v>
      </c>
      <c r="F132" s="3">
        <v>0</v>
      </c>
      <c r="G132" s="3">
        <v>0</v>
      </c>
      <c r="H132" s="3">
        <v>0</v>
      </c>
      <c r="I132" s="3">
        <v>19135</v>
      </c>
      <c r="J132" s="3">
        <v>17878</v>
      </c>
      <c r="K132" s="3">
        <v>2</v>
      </c>
      <c r="L132" s="3">
        <v>4</v>
      </c>
      <c r="M132" s="3">
        <v>170</v>
      </c>
      <c r="N132" s="3">
        <v>21</v>
      </c>
      <c r="O132" s="3">
        <v>28</v>
      </c>
      <c r="P132" s="3">
        <v>2750</v>
      </c>
      <c r="Q132" s="3">
        <v>103</v>
      </c>
      <c r="R132" s="3">
        <v>168</v>
      </c>
      <c r="S132" s="3">
        <v>67</v>
      </c>
    </row>
    <row r="133" spans="1:19">
      <c r="A133" t="s">
        <v>357</v>
      </c>
      <c r="B133" s="3">
        <v>0</v>
      </c>
      <c r="C133" s="3">
        <v>0</v>
      </c>
      <c r="D133" s="3">
        <v>1</v>
      </c>
      <c r="E133" s="3">
        <v>0</v>
      </c>
      <c r="F133" s="3">
        <v>0</v>
      </c>
      <c r="G133" s="3">
        <v>0</v>
      </c>
      <c r="H133" s="3">
        <v>0</v>
      </c>
      <c r="I133" s="3">
        <v>17475</v>
      </c>
      <c r="J133" s="3">
        <v>16375</v>
      </c>
      <c r="K133" s="3">
        <v>2</v>
      </c>
      <c r="L133" s="3">
        <v>4</v>
      </c>
      <c r="M133" s="3">
        <v>130</v>
      </c>
      <c r="N133" s="3">
        <v>26</v>
      </c>
      <c r="O133" s="3">
        <v>33</v>
      </c>
      <c r="P133" s="3">
        <v>2702</v>
      </c>
      <c r="Q133" s="3">
        <v>103</v>
      </c>
      <c r="R133" s="3">
        <v>178</v>
      </c>
      <c r="S133" s="3">
        <v>67</v>
      </c>
    </row>
    <row r="134" spans="1:19">
      <c r="A134" t="s">
        <v>7</v>
      </c>
      <c r="B134" s="3">
        <v>0</v>
      </c>
      <c r="C134" s="3">
        <v>0</v>
      </c>
      <c r="D134" s="3">
        <v>0</v>
      </c>
      <c r="E134" s="3">
        <v>0</v>
      </c>
      <c r="F134" s="3">
        <v>0</v>
      </c>
      <c r="G134" s="3">
        <v>0</v>
      </c>
      <c r="H134" s="3">
        <v>0</v>
      </c>
      <c r="I134" s="3">
        <v>13270</v>
      </c>
      <c r="J134" s="3">
        <v>12482</v>
      </c>
      <c r="K134" s="3">
        <v>2</v>
      </c>
      <c r="L134" s="3">
        <v>4</v>
      </c>
      <c r="M134" s="3">
        <v>130</v>
      </c>
      <c r="N134" s="3">
        <v>26</v>
      </c>
      <c r="O134" s="3">
        <v>33</v>
      </c>
      <c r="P134" s="3">
        <v>2612</v>
      </c>
      <c r="Q134" s="3">
        <v>103</v>
      </c>
      <c r="R134" s="3">
        <v>168</v>
      </c>
      <c r="S134" s="3">
        <v>67</v>
      </c>
    </row>
    <row r="135" spans="1:19">
      <c r="A135" t="s">
        <v>10</v>
      </c>
      <c r="B135" s="3">
        <v>0</v>
      </c>
      <c r="C135" s="3">
        <v>0</v>
      </c>
      <c r="D135" s="3">
        <v>0</v>
      </c>
      <c r="E135" s="3">
        <v>0</v>
      </c>
      <c r="F135" s="3">
        <v>0</v>
      </c>
      <c r="G135" s="3">
        <v>0</v>
      </c>
      <c r="H135" s="3">
        <v>0</v>
      </c>
      <c r="I135" s="3">
        <v>15580</v>
      </c>
      <c r="J135" s="3">
        <v>14607</v>
      </c>
      <c r="K135" s="3">
        <v>2</v>
      </c>
      <c r="L135" s="3">
        <v>4</v>
      </c>
      <c r="M135" s="3">
        <v>130</v>
      </c>
      <c r="N135" s="3">
        <v>26</v>
      </c>
      <c r="O135" s="3">
        <v>33</v>
      </c>
      <c r="P135" s="3">
        <v>2691</v>
      </c>
      <c r="Q135" s="3">
        <v>103</v>
      </c>
      <c r="R135" s="3">
        <v>168</v>
      </c>
      <c r="S135" s="3">
        <v>67</v>
      </c>
    </row>
    <row r="136" spans="1:19">
      <c r="A136" t="s">
        <v>388</v>
      </c>
      <c r="B136" s="3">
        <v>0</v>
      </c>
      <c r="C136" s="3">
        <v>0</v>
      </c>
      <c r="D136" s="3">
        <v>0</v>
      </c>
      <c r="E136" s="3">
        <v>1</v>
      </c>
      <c r="F136" s="3">
        <v>0</v>
      </c>
      <c r="G136" s="3">
        <v>0</v>
      </c>
      <c r="H136" s="3">
        <v>0</v>
      </c>
      <c r="I136" s="3">
        <v>26930</v>
      </c>
      <c r="J136" s="3">
        <v>24498</v>
      </c>
      <c r="K136" s="3">
        <v>3.9</v>
      </c>
      <c r="L136" s="3">
        <v>6</v>
      </c>
      <c r="M136" s="3">
        <v>193</v>
      </c>
      <c r="N136" s="3">
        <v>17</v>
      </c>
      <c r="O136" s="3">
        <v>23</v>
      </c>
      <c r="P136" s="3">
        <v>4275</v>
      </c>
      <c r="Q136" s="3">
        <v>121</v>
      </c>
      <c r="R136" s="3">
        <v>201</v>
      </c>
      <c r="S136" s="3">
        <v>77</v>
      </c>
    </row>
    <row r="137" spans="1:19">
      <c r="A137" t="s">
        <v>257</v>
      </c>
      <c r="B137" s="3">
        <v>1</v>
      </c>
      <c r="C137" s="3">
        <v>0</v>
      </c>
      <c r="D137" s="3">
        <v>0</v>
      </c>
      <c r="E137" s="3">
        <v>0</v>
      </c>
      <c r="F137" s="3">
        <v>0</v>
      </c>
      <c r="G137" s="3">
        <v>0</v>
      </c>
      <c r="H137" s="3">
        <v>1</v>
      </c>
      <c r="I137" s="3">
        <v>18345</v>
      </c>
      <c r="J137" s="3">
        <v>16943</v>
      </c>
      <c r="K137" s="3">
        <v>3.8</v>
      </c>
      <c r="L137" s="3">
        <v>6</v>
      </c>
      <c r="M137" s="3">
        <v>193</v>
      </c>
      <c r="N137" s="3">
        <v>20</v>
      </c>
      <c r="O137" s="3">
        <v>29</v>
      </c>
      <c r="P137" s="3">
        <v>3290</v>
      </c>
      <c r="Q137" s="3">
        <v>101</v>
      </c>
      <c r="R137" s="3">
        <v>183</v>
      </c>
      <c r="S137" s="3">
        <v>73</v>
      </c>
    </row>
    <row r="138" spans="1:19">
      <c r="A138" t="s">
        <v>258</v>
      </c>
      <c r="B138" s="3">
        <v>1</v>
      </c>
      <c r="C138" s="3">
        <v>0</v>
      </c>
      <c r="D138" s="3">
        <v>0</v>
      </c>
      <c r="E138" s="3">
        <v>0</v>
      </c>
      <c r="F138" s="3">
        <v>0</v>
      </c>
      <c r="G138" s="3">
        <v>0</v>
      </c>
      <c r="H138" s="3">
        <v>1</v>
      </c>
      <c r="I138" s="3">
        <v>29380</v>
      </c>
      <c r="J138" s="3">
        <v>26875</v>
      </c>
      <c r="K138" s="3">
        <v>4.5999999999999996</v>
      </c>
      <c r="L138" s="3">
        <v>8</v>
      </c>
      <c r="M138" s="3">
        <v>260</v>
      </c>
      <c r="N138" s="3">
        <v>17</v>
      </c>
      <c r="O138" s="3">
        <v>25</v>
      </c>
      <c r="P138" s="3">
        <v>3347</v>
      </c>
      <c r="Q138" s="3">
        <v>101</v>
      </c>
      <c r="R138" s="3">
        <v>183</v>
      </c>
      <c r="S138" s="3">
        <v>73</v>
      </c>
    </row>
    <row r="139" spans="1:19">
      <c r="A139" t="s">
        <v>413</v>
      </c>
      <c r="B139" s="3">
        <v>0</v>
      </c>
      <c r="C139" s="3">
        <v>0</v>
      </c>
      <c r="D139" s="3">
        <v>0</v>
      </c>
      <c r="E139" s="3">
        <v>0</v>
      </c>
      <c r="F139" s="3">
        <v>1</v>
      </c>
      <c r="G139" s="3">
        <v>0</v>
      </c>
      <c r="H139" s="3">
        <v>1</v>
      </c>
      <c r="I139" s="3">
        <v>14385</v>
      </c>
      <c r="J139" s="3">
        <v>13717</v>
      </c>
      <c r="K139" s="3">
        <v>2.2999999999999998</v>
      </c>
      <c r="L139" s="3">
        <v>4</v>
      </c>
      <c r="M139" s="3">
        <v>143</v>
      </c>
      <c r="N139" s="3">
        <v>24</v>
      </c>
      <c r="O139" s="3">
        <v>29</v>
      </c>
      <c r="P139" s="3">
        <v>3028</v>
      </c>
      <c r="Q139" s="3">
        <v>111</v>
      </c>
      <c r="R139" s="3" t="s">
        <v>27</v>
      </c>
      <c r="S139" s="3" t="s">
        <v>27</v>
      </c>
    </row>
    <row r="140" spans="1:19">
      <c r="A140" t="s">
        <v>63</v>
      </c>
      <c r="B140" s="3">
        <v>0</v>
      </c>
      <c r="C140" s="3">
        <v>0</v>
      </c>
      <c r="D140" s="3">
        <v>0</v>
      </c>
      <c r="E140" s="3">
        <v>0</v>
      </c>
      <c r="F140" s="3">
        <v>0</v>
      </c>
      <c r="G140" s="3">
        <v>0</v>
      </c>
      <c r="H140" s="3">
        <v>0</v>
      </c>
      <c r="I140" s="3">
        <v>20320</v>
      </c>
      <c r="J140" s="3">
        <v>18881</v>
      </c>
      <c r="K140" s="3">
        <v>3</v>
      </c>
      <c r="L140" s="3">
        <v>6</v>
      </c>
      <c r="M140" s="3">
        <v>155</v>
      </c>
      <c r="N140" s="3">
        <v>20</v>
      </c>
      <c r="O140" s="3">
        <v>27</v>
      </c>
      <c r="P140" s="3">
        <v>3306</v>
      </c>
      <c r="Q140" s="3">
        <v>109</v>
      </c>
      <c r="R140" s="3">
        <v>198</v>
      </c>
      <c r="S140" s="3">
        <v>73</v>
      </c>
    </row>
    <row r="141" spans="1:19">
      <c r="A141" t="s">
        <v>358</v>
      </c>
      <c r="B141" s="3">
        <v>0</v>
      </c>
      <c r="C141" s="3">
        <v>0</v>
      </c>
      <c r="D141" s="3">
        <v>1</v>
      </c>
      <c r="E141" s="3">
        <v>0</v>
      </c>
      <c r="F141" s="3">
        <v>0</v>
      </c>
      <c r="G141" s="3">
        <v>0</v>
      </c>
      <c r="H141" s="3">
        <v>0</v>
      </c>
      <c r="I141" s="3">
        <v>22290</v>
      </c>
      <c r="J141" s="3">
        <v>20457</v>
      </c>
      <c r="K141" s="3">
        <v>3</v>
      </c>
      <c r="L141" s="3">
        <v>6</v>
      </c>
      <c r="M141" s="3">
        <v>155</v>
      </c>
      <c r="N141" s="3">
        <v>19</v>
      </c>
      <c r="O141" s="3">
        <v>26</v>
      </c>
      <c r="P141" s="3">
        <v>3497</v>
      </c>
      <c r="Q141" s="3">
        <v>109</v>
      </c>
      <c r="R141" s="3">
        <v>198</v>
      </c>
      <c r="S141" s="3">
        <v>73</v>
      </c>
    </row>
    <row r="142" spans="1:19">
      <c r="A142" t="s">
        <v>64</v>
      </c>
      <c r="B142" s="3">
        <v>0</v>
      </c>
      <c r="C142" s="3">
        <v>0</v>
      </c>
      <c r="D142" s="3">
        <v>0</v>
      </c>
      <c r="E142" s="3">
        <v>0</v>
      </c>
      <c r="F142" s="3">
        <v>0</v>
      </c>
      <c r="G142" s="3">
        <v>0</v>
      </c>
      <c r="H142" s="3">
        <v>0</v>
      </c>
      <c r="I142" s="3">
        <v>22735</v>
      </c>
      <c r="J142" s="3">
        <v>20857</v>
      </c>
      <c r="K142" s="3">
        <v>3</v>
      </c>
      <c r="L142" s="3">
        <v>6</v>
      </c>
      <c r="M142" s="3">
        <v>201</v>
      </c>
      <c r="N142" s="3">
        <v>19</v>
      </c>
      <c r="O142" s="3">
        <v>26</v>
      </c>
      <c r="P142" s="3">
        <v>3313</v>
      </c>
      <c r="Q142" s="3">
        <v>109</v>
      </c>
      <c r="R142" s="3">
        <v>198</v>
      </c>
      <c r="S142" s="3">
        <v>73</v>
      </c>
    </row>
    <row r="143" spans="1:19">
      <c r="A143" t="s">
        <v>259</v>
      </c>
      <c r="B143" s="3">
        <v>1</v>
      </c>
      <c r="C143" s="3">
        <v>0</v>
      </c>
      <c r="D143" s="3">
        <v>0</v>
      </c>
      <c r="E143" s="3">
        <v>0</v>
      </c>
      <c r="F143" s="3">
        <v>0</v>
      </c>
      <c r="G143" s="3">
        <v>0</v>
      </c>
      <c r="H143" s="3">
        <v>0</v>
      </c>
      <c r="I143" s="3">
        <v>37530</v>
      </c>
      <c r="J143" s="3">
        <v>34483</v>
      </c>
      <c r="K143" s="3">
        <v>3.9</v>
      </c>
      <c r="L143" s="3">
        <v>8</v>
      </c>
      <c r="M143" s="3">
        <v>280</v>
      </c>
      <c r="N143" s="3">
        <v>17</v>
      </c>
      <c r="O143" s="3">
        <v>24</v>
      </c>
      <c r="P143" s="3">
        <v>3780</v>
      </c>
      <c r="Q143" s="3">
        <v>107</v>
      </c>
      <c r="R143" s="3">
        <v>186</v>
      </c>
      <c r="S143" s="3">
        <v>72</v>
      </c>
    </row>
    <row r="144" spans="1:19">
      <c r="A144" t="s">
        <v>414</v>
      </c>
      <c r="B144" s="3">
        <v>0</v>
      </c>
      <c r="C144" s="3">
        <v>0</v>
      </c>
      <c r="D144" s="3">
        <v>0</v>
      </c>
      <c r="E144" s="3">
        <v>0</v>
      </c>
      <c r="F144" s="3">
        <v>1</v>
      </c>
      <c r="G144" s="3">
        <v>0</v>
      </c>
      <c r="H144" s="3">
        <v>1</v>
      </c>
      <c r="I144" s="3">
        <v>16530</v>
      </c>
      <c r="J144" s="3">
        <v>14877</v>
      </c>
      <c r="K144" s="3">
        <v>2.8</v>
      </c>
      <c r="L144" s="3">
        <v>4</v>
      </c>
      <c r="M144" s="3">
        <v>175</v>
      </c>
      <c r="N144" s="3">
        <v>19</v>
      </c>
      <c r="O144" s="3">
        <v>24</v>
      </c>
      <c r="P144" s="3">
        <v>3351</v>
      </c>
      <c r="Q144" s="3">
        <v>111</v>
      </c>
      <c r="R144" s="3" t="s">
        <v>27</v>
      </c>
      <c r="S144" s="3" t="s">
        <v>27</v>
      </c>
    </row>
    <row r="145" spans="1:19">
      <c r="A145" t="s">
        <v>299</v>
      </c>
      <c r="B145" s="3">
        <v>0</v>
      </c>
      <c r="C145" s="3">
        <v>1</v>
      </c>
      <c r="D145" s="3">
        <v>0</v>
      </c>
      <c r="E145" s="3">
        <v>0</v>
      </c>
      <c r="F145" s="3">
        <v>0</v>
      </c>
      <c r="G145" s="3">
        <v>0</v>
      </c>
      <c r="H145" s="3">
        <v>0</v>
      </c>
      <c r="I145" s="3">
        <v>31890</v>
      </c>
      <c r="J145" s="3">
        <v>28922</v>
      </c>
      <c r="K145" s="3">
        <v>4.2</v>
      </c>
      <c r="L145" s="3">
        <v>6</v>
      </c>
      <c r="M145" s="3">
        <v>275</v>
      </c>
      <c r="N145" s="3">
        <v>15</v>
      </c>
      <c r="O145" s="3">
        <v>19</v>
      </c>
      <c r="P145" s="3">
        <v>4945</v>
      </c>
      <c r="Q145" s="3">
        <v>129</v>
      </c>
      <c r="R145" s="3">
        <v>208</v>
      </c>
      <c r="S145" s="3">
        <v>75</v>
      </c>
    </row>
    <row r="146" spans="1:19">
      <c r="A146" t="s">
        <v>389</v>
      </c>
      <c r="B146" s="3">
        <v>0</v>
      </c>
      <c r="C146" s="3">
        <v>0</v>
      </c>
      <c r="D146" s="3">
        <v>0</v>
      </c>
      <c r="E146" s="3">
        <v>1</v>
      </c>
      <c r="F146" s="3">
        <v>0</v>
      </c>
      <c r="G146" s="3">
        <v>0</v>
      </c>
      <c r="H146" s="3">
        <v>1</v>
      </c>
      <c r="I146" s="3">
        <v>25640</v>
      </c>
      <c r="J146" s="3">
        <v>23215</v>
      </c>
      <c r="K146" s="3">
        <v>4.3</v>
      </c>
      <c r="L146" s="3">
        <v>6</v>
      </c>
      <c r="M146" s="3">
        <v>190</v>
      </c>
      <c r="N146" s="3">
        <v>16</v>
      </c>
      <c r="O146" s="3">
        <v>20</v>
      </c>
      <c r="P146" s="3">
        <v>4309</v>
      </c>
      <c r="Q146" s="3">
        <v>111</v>
      </c>
      <c r="R146" s="3">
        <v>190</v>
      </c>
      <c r="S146" s="3">
        <v>78</v>
      </c>
    </row>
    <row r="147" spans="1:19">
      <c r="A147" t="s">
        <v>415</v>
      </c>
      <c r="B147" s="3">
        <v>0</v>
      </c>
      <c r="C147" s="3">
        <v>0</v>
      </c>
      <c r="D147" s="3">
        <v>0</v>
      </c>
      <c r="E147" s="3">
        <v>0</v>
      </c>
      <c r="F147" s="3">
        <v>1</v>
      </c>
      <c r="G147" s="3">
        <v>0</v>
      </c>
      <c r="H147" s="3">
        <v>1</v>
      </c>
      <c r="I147" s="3">
        <v>25717</v>
      </c>
      <c r="J147" s="3">
        <v>22604</v>
      </c>
      <c r="K147" s="3">
        <v>4.8</v>
      </c>
      <c r="L147" s="3">
        <v>8</v>
      </c>
      <c r="M147" s="3">
        <v>285</v>
      </c>
      <c r="N147" s="3">
        <v>17</v>
      </c>
      <c r="O147" s="3">
        <v>20</v>
      </c>
      <c r="P147" s="3">
        <v>4548</v>
      </c>
      <c r="Q147" s="3">
        <v>144</v>
      </c>
      <c r="R147" s="3" t="s">
        <v>27</v>
      </c>
      <c r="S147" s="3" t="s">
        <v>27</v>
      </c>
    </row>
    <row r="148" spans="1:19">
      <c r="A148" t="s">
        <v>416</v>
      </c>
      <c r="B148" s="3">
        <v>0</v>
      </c>
      <c r="C148" s="3">
        <v>0</v>
      </c>
      <c r="D148" s="3">
        <v>0</v>
      </c>
      <c r="E148" s="3">
        <v>0</v>
      </c>
      <c r="F148" s="3">
        <v>1</v>
      </c>
      <c r="G148" s="3">
        <v>1</v>
      </c>
      <c r="H148" s="3">
        <v>0</v>
      </c>
      <c r="I148" s="3">
        <v>29322</v>
      </c>
      <c r="J148" s="3">
        <v>25759</v>
      </c>
      <c r="K148" s="3">
        <v>6</v>
      </c>
      <c r="L148" s="3">
        <v>8</v>
      </c>
      <c r="M148" s="3">
        <v>300</v>
      </c>
      <c r="N148" s="3" t="s">
        <v>27</v>
      </c>
      <c r="O148" s="3" t="s">
        <v>27</v>
      </c>
      <c r="P148" s="3">
        <v>5440</v>
      </c>
      <c r="Q148" s="3">
        <v>133</v>
      </c>
      <c r="R148" s="3" t="s">
        <v>27</v>
      </c>
      <c r="S148" s="3" t="s">
        <v>27</v>
      </c>
    </row>
    <row r="149" spans="1:19">
      <c r="A149" t="s">
        <v>417</v>
      </c>
      <c r="B149" s="3">
        <v>0</v>
      </c>
      <c r="C149" s="3">
        <v>0</v>
      </c>
      <c r="D149" s="3">
        <v>0</v>
      </c>
      <c r="E149" s="3">
        <v>0</v>
      </c>
      <c r="F149" s="3">
        <v>1</v>
      </c>
      <c r="G149" s="3">
        <v>1</v>
      </c>
      <c r="H149" s="3">
        <v>0</v>
      </c>
      <c r="I149" s="3">
        <v>25395</v>
      </c>
      <c r="J149" s="3">
        <v>23043</v>
      </c>
      <c r="K149" s="3">
        <v>4.3</v>
      </c>
      <c r="L149" s="3">
        <v>6</v>
      </c>
      <c r="M149" s="3">
        <v>190</v>
      </c>
      <c r="N149" s="3">
        <v>15</v>
      </c>
      <c r="O149" s="3">
        <v>19</v>
      </c>
      <c r="P149" s="3">
        <v>4083</v>
      </c>
      <c r="Q149" s="3">
        <v>123</v>
      </c>
      <c r="R149" s="3" t="s">
        <v>27</v>
      </c>
      <c r="S149" s="3" t="s">
        <v>27</v>
      </c>
    </row>
    <row r="150" spans="1:19">
      <c r="A150" t="s">
        <v>301</v>
      </c>
      <c r="B150" s="3">
        <v>0</v>
      </c>
      <c r="C150" s="3">
        <v>1</v>
      </c>
      <c r="D150" s="3">
        <v>0</v>
      </c>
      <c r="E150" s="3">
        <v>0</v>
      </c>
      <c r="F150" s="3">
        <v>0</v>
      </c>
      <c r="G150" s="3">
        <v>1</v>
      </c>
      <c r="H150" s="3">
        <v>0</v>
      </c>
      <c r="I150" s="3">
        <v>46265</v>
      </c>
      <c r="J150" s="3">
        <v>40534</v>
      </c>
      <c r="K150" s="3">
        <v>6</v>
      </c>
      <c r="L150" s="3">
        <v>8</v>
      </c>
      <c r="M150" s="3">
        <v>325</v>
      </c>
      <c r="N150" s="3">
        <v>13</v>
      </c>
      <c r="O150" s="3">
        <v>17</v>
      </c>
      <c r="P150" s="3">
        <v>6133</v>
      </c>
      <c r="Q150" s="3">
        <v>130</v>
      </c>
      <c r="R150" s="3">
        <v>219</v>
      </c>
      <c r="S150" s="3">
        <v>79</v>
      </c>
    </row>
    <row r="151" spans="1:19">
      <c r="A151" t="s">
        <v>66</v>
      </c>
      <c r="B151" s="3">
        <v>0</v>
      </c>
      <c r="C151" s="3">
        <v>0</v>
      </c>
      <c r="D151" s="3">
        <v>0</v>
      </c>
      <c r="E151" s="3">
        <v>0</v>
      </c>
      <c r="F151" s="3">
        <v>0</v>
      </c>
      <c r="G151" s="3">
        <v>0</v>
      </c>
      <c r="H151" s="3">
        <v>0</v>
      </c>
      <c r="I151" s="3">
        <v>22260</v>
      </c>
      <c r="J151" s="3">
        <v>20080</v>
      </c>
      <c r="K151" s="3">
        <v>2.4</v>
      </c>
      <c r="L151" s="3">
        <v>4</v>
      </c>
      <c r="M151" s="3">
        <v>160</v>
      </c>
      <c r="N151" s="3">
        <v>26</v>
      </c>
      <c r="O151" s="3">
        <v>34</v>
      </c>
      <c r="P151" s="3">
        <v>3047</v>
      </c>
      <c r="Q151" s="3">
        <v>105</v>
      </c>
      <c r="R151" s="3">
        <v>188</v>
      </c>
      <c r="S151" s="3">
        <v>71</v>
      </c>
    </row>
    <row r="152" spans="1:19">
      <c r="A152" t="s">
        <v>119</v>
      </c>
      <c r="B152" s="3">
        <v>0</v>
      </c>
      <c r="C152" s="3">
        <v>0</v>
      </c>
      <c r="D152" s="3">
        <v>0</v>
      </c>
      <c r="E152" s="3">
        <v>0</v>
      </c>
      <c r="F152" s="3">
        <v>0</v>
      </c>
      <c r="G152" s="3">
        <v>0</v>
      </c>
      <c r="H152" s="3">
        <v>0</v>
      </c>
      <c r="I152" s="3">
        <v>26960</v>
      </c>
      <c r="J152" s="3">
        <v>24304</v>
      </c>
      <c r="K152" s="3">
        <v>3</v>
      </c>
      <c r="L152" s="3">
        <v>6</v>
      </c>
      <c r="M152" s="3">
        <v>240</v>
      </c>
      <c r="N152" s="3">
        <v>21</v>
      </c>
      <c r="O152" s="3">
        <v>30</v>
      </c>
      <c r="P152" s="3">
        <v>3294</v>
      </c>
      <c r="Q152" s="3">
        <v>105</v>
      </c>
      <c r="R152" s="3">
        <v>188</v>
      </c>
      <c r="S152" s="3">
        <v>71</v>
      </c>
    </row>
    <row r="153" spans="1:19">
      <c r="A153" t="s">
        <v>65</v>
      </c>
      <c r="B153" s="3">
        <v>0</v>
      </c>
      <c r="C153" s="3">
        <v>0</v>
      </c>
      <c r="D153" s="3">
        <v>0</v>
      </c>
      <c r="E153" s="3">
        <v>0</v>
      </c>
      <c r="F153" s="3">
        <v>0</v>
      </c>
      <c r="G153" s="3">
        <v>0</v>
      </c>
      <c r="H153" s="3">
        <v>0</v>
      </c>
      <c r="I153" s="3">
        <v>19860</v>
      </c>
      <c r="J153" s="3">
        <v>17924</v>
      </c>
      <c r="K153" s="3">
        <v>2.4</v>
      </c>
      <c r="L153" s="3">
        <v>4</v>
      </c>
      <c r="M153" s="3">
        <v>160</v>
      </c>
      <c r="N153" s="3">
        <v>26</v>
      </c>
      <c r="O153" s="3">
        <v>34</v>
      </c>
      <c r="P153" s="3">
        <v>2994</v>
      </c>
      <c r="Q153" s="3">
        <v>105</v>
      </c>
      <c r="R153" s="3">
        <v>188</v>
      </c>
      <c r="S153" s="3">
        <v>71</v>
      </c>
    </row>
    <row r="154" spans="1:19">
      <c r="A154" t="s">
        <v>118</v>
      </c>
      <c r="B154" s="3">
        <v>0</v>
      </c>
      <c r="C154" s="3">
        <v>0</v>
      </c>
      <c r="D154" s="3">
        <v>0</v>
      </c>
      <c r="E154" s="3">
        <v>0</v>
      </c>
      <c r="F154" s="3">
        <v>0</v>
      </c>
      <c r="G154" s="3">
        <v>0</v>
      </c>
      <c r="H154" s="3">
        <v>0</v>
      </c>
      <c r="I154" s="3">
        <v>23760</v>
      </c>
      <c r="J154" s="3">
        <v>21428</v>
      </c>
      <c r="K154" s="3">
        <v>3</v>
      </c>
      <c r="L154" s="3">
        <v>6</v>
      </c>
      <c r="M154" s="3">
        <v>240</v>
      </c>
      <c r="N154" s="3">
        <v>21</v>
      </c>
      <c r="O154" s="3">
        <v>30</v>
      </c>
      <c r="P154" s="3">
        <v>3349</v>
      </c>
      <c r="Q154" s="3">
        <v>108</v>
      </c>
      <c r="R154" s="3">
        <v>190</v>
      </c>
      <c r="S154" s="3">
        <v>72</v>
      </c>
    </row>
    <row r="155" spans="1:19">
      <c r="A155" t="s">
        <v>11</v>
      </c>
      <c r="B155" s="3">
        <v>0</v>
      </c>
      <c r="C155" s="3">
        <v>0</v>
      </c>
      <c r="D155" s="3">
        <v>0</v>
      </c>
      <c r="E155" s="3">
        <v>0</v>
      </c>
      <c r="F155" s="3">
        <v>0</v>
      </c>
      <c r="G155" s="3">
        <v>0</v>
      </c>
      <c r="H155" s="3">
        <v>0</v>
      </c>
      <c r="I155" s="3">
        <v>13270</v>
      </c>
      <c r="J155" s="3">
        <v>12175</v>
      </c>
      <c r="K155" s="3">
        <v>1.7</v>
      </c>
      <c r="L155" s="3">
        <v>4</v>
      </c>
      <c r="M155" s="3">
        <v>115</v>
      </c>
      <c r="N155" s="3">
        <v>32</v>
      </c>
      <c r="O155" s="3">
        <v>38</v>
      </c>
      <c r="P155" s="3">
        <v>2432</v>
      </c>
      <c r="Q155" s="3">
        <v>103</v>
      </c>
      <c r="R155" s="3">
        <v>175</v>
      </c>
      <c r="S155" s="3">
        <v>67</v>
      </c>
    </row>
    <row r="156" spans="1:19">
      <c r="A156" t="s">
        <v>67</v>
      </c>
      <c r="B156" s="3">
        <v>0</v>
      </c>
      <c r="C156" s="3">
        <v>0</v>
      </c>
      <c r="D156" s="3">
        <v>0</v>
      </c>
      <c r="E156" s="3">
        <v>0</v>
      </c>
      <c r="F156" s="3">
        <v>0</v>
      </c>
      <c r="G156" s="3">
        <v>0</v>
      </c>
      <c r="H156" s="3">
        <v>0</v>
      </c>
      <c r="I156" s="3">
        <v>17750</v>
      </c>
      <c r="J156" s="3">
        <v>16265</v>
      </c>
      <c r="K156" s="3">
        <v>1.7</v>
      </c>
      <c r="L156" s="3">
        <v>4</v>
      </c>
      <c r="M156" s="3">
        <v>127</v>
      </c>
      <c r="N156" s="3">
        <v>32</v>
      </c>
      <c r="O156" s="3">
        <v>37</v>
      </c>
      <c r="P156" s="3">
        <v>2601</v>
      </c>
      <c r="Q156" s="3">
        <v>103</v>
      </c>
      <c r="R156" s="3">
        <v>175</v>
      </c>
      <c r="S156" s="3">
        <v>68</v>
      </c>
    </row>
    <row r="157" spans="1:19">
      <c r="A157" t="s">
        <v>12</v>
      </c>
      <c r="B157" s="3">
        <v>0</v>
      </c>
      <c r="C157" s="3">
        <v>0</v>
      </c>
      <c r="D157" s="3">
        <v>0</v>
      </c>
      <c r="E157" s="3">
        <v>0</v>
      </c>
      <c r="F157" s="3">
        <v>0</v>
      </c>
      <c r="G157" s="3">
        <v>0</v>
      </c>
      <c r="H157" s="3">
        <v>0</v>
      </c>
      <c r="I157" s="3">
        <v>14170</v>
      </c>
      <c r="J157" s="3">
        <v>12996</v>
      </c>
      <c r="K157" s="3">
        <v>1.7</v>
      </c>
      <c r="L157" s="3">
        <v>4</v>
      </c>
      <c r="M157" s="3">
        <v>117</v>
      </c>
      <c r="N157" s="3">
        <v>36</v>
      </c>
      <c r="O157" s="3">
        <v>44</v>
      </c>
      <c r="P157" s="3">
        <v>2500</v>
      </c>
      <c r="Q157" s="3">
        <v>103</v>
      </c>
      <c r="R157" s="3">
        <v>175</v>
      </c>
      <c r="S157" s="3">
        <v>67</v>
      </c>
    </row>
    <row r="158" spans="1:19">
      <c r="A158" t="s">
        <v>69</v>
      </c>
      <c r="B158" s="3">
        <v>0</v>
      </c>
      <c r="C158" s="3">
        <v>0</v>
      </c>
      <c r="D158" s="3">
        <v>0</v>
      </c>
      <c r="E158" s="3">
        <v>0</v>
      </c>
      <c r="F158" s="3">
        <v>0</v>
      </c>
      <c r="G158" s="3">
        <v>0</v>
      </c>
      <c r="H158" s="3">
        <v>0</v>
      </c>
      <c r="I158" s="3">
        <v>20140</v>
      </c>
      <c r="J158" s="3">
        <v>18451</v>
      </c>
      <c r="K158" s="3">
        <v>1.4</v>
      </c>
      <c r="L158" s="3">
        <v>4</v>
      </c>
      <c r="M158" s="3">
        <v>93</v>
      </c>
      <c r="N158" s="3">
        <v>46</v>
      </c>
      <c r="O158" s="3">
        <v>51</v>
      </c>
      <c r="P158" s="3">
        <v>2732</v>
      </c>
      <c r="Q158" s="3">
        <v>103</v>
      </c>
      <c r="R158" s="3">
        <v>175</v>
      </c>
      <c r="S158" s="3">
        <v>68</v>
      </c>
    </row>
    <row r="159" spans="1:19">
      <c r="A159" t="s">
        <v>13</v>
      </c>
      <c r="B159" s="3">
        <v>0</v>
      </c>
      <c r="C159" s="3">
        <v>0</v>
      </c>
      <c r="D159" s="3">
        <v>0</v>
      </c>
      <c r="E159" s="3">
        <v>0</v>
      </c>
      <c r="F159" s="3">
        <v>0</v>
      </c>
      <c r="G159" s="3">
        <v>0</v>
      </c>
      <c r="H159" s="3">
        <v>0</v>
      </c>
      <c r="I159" s="3">
        <v>15850</v>
      </c>
      <c r="J159" s="3">
        <v>14531</v>
      </c>
      <c r="K159" s="3">
        <v>1.7</v>
      </c>
      <c r="L159" s="3">
        <v>4</v>
      </c>
      <c r="M159" s="3">
        <v>115</v>
      </c>
      <c r="N159" s="3">
        <v>32</v>
      </c>
      <c r="O159" s="3">
        <v>38</v>
      </c>
      <c r="P159" s="3">
        <v>2513</v>
      </c>
      <c r="Q159" s="3">
        <v>103</v>
      </c>
      <c r="R159" s="3">
        <v>175</v>
      </c>
      <c r="S159" s="3">
        <v>68</v>
      </c>
    </row>
    <row r="160" spans="1:19">
      <c r="A160" t="s">
        <v>68</v>
      </c>
      <c r="B160" s="3">
        <v>0</v>
      </c>
      <c r="C160" s="3">
        <v>0</v>
      </c>
      <c r="D160" s="3">
        <v>0</v>
      </c>
      <c r="E160" s="3">
        <v>0</v>
      </c>
      <c r="F160" s="3">
        <v>0</v>
      </c>
      <c r="G160" s="3">
        <v>0</v>
      </c>
      <c r="H160" s="3">
        <v>0</v>
      </c>
      <c r="I160" s="3">
        <v>19490</v>
      </c>
      <c r="J160" s="3">
        <v>17849</v>
      </c>
      <c r="K160" s="3">
        <v>2</v>
      </c>
      <c r="L160" s="3">
        <v>4</v>
      </c>
      <c r="M160" s="3">
        <v>160</v>
      </c>
      <c r="N160" s="3">
        <v>26</v>
      </c>
      <c r="O160" s="3">
        <v>30</v>
      </c>
      <c r="P160" s="3">
        <v>2782</v>
      </c>
      <c r="Q160" s="3">
        <v>101</v>
      </c>
      <c r="R160" s="3">
        <v>166</v>
      </c>
      <c r="S160" s="3">
        <v>67</v>
      </c>
    </row>
    <row r="161" spans="1:19">
      <c r="A161" t="s">
        <v>340</v>
      </c>
      <c r="B161" s="3">
        <v>0</v>
      </c>
      <c r="C161" s="3">
        <v>1</v>
      </c>
      <c r="D161" s="3">
        <v>0</v>
      </c>
      <c r="E161" s="3">
        <v>0</v>
      </c>
      <c r="F161" s="3">
        <v>0</v>
      </c>
      <c r="G161" s="3">
        <v>1</v>
      </c>
      <c r="H161" s="3">
        <v>0</v>
      </c>
      <c r="I161" s="3">
        <v>19860</v>
      </c>
      <c r="J161" s="3">
        <v>18419</v>
      </c>
      <c r="K161" s="3">
        <v>2.4</v>
      </c>
      <c r="L161" s="3">
        <v>4</v>
      </c>
      <c r="M161" s="3">
        <v>160</v>
      </c>
      <c r="N161" s="3">
        <v>21</v>
      </c>
      <c r="O161" s="3">
        <v>25</v>
      </c>
      <c r="P161" s="3">
        <v>3258</v>
      </c>
      <c r="Q161" s="3">
        <v>103</v>
      </c>
      <c r="R161" s="3">
        <v>179</v>
      </c>
      <c r="S161" s="3">
        <v>70</v>
      </c>
    </row>
    <row r="162" spans="1:19">
      <c r="A162" t="s">
        <v>341</v>
      </c>
      <c r="B162" s="3">
        <v>0</v>
      </c>
      <c r="C162" s="3">
        <v>1</v>
      </c>
      <c r="D162" s="3">
        <v>0</v>
      </c>
      <c r="E162" s="3">
        <v>0</v>
      </c>
      <c r="F162" s="3">
        <v>0</v>
      </c>
      <c r="G162" s="3">
        <v>1</v>
      </c>
      <c r="H162" s="3">
        <v>0</v>
      </c>
      <c r="I162" s="3">
        <v>18690</v>
      </c>
      <c r="J162" s="3">
        <v>17334</v>
      </c>
      <c r="K162" s="3">
        <v>2.4</v>
      </c>
      <c r="L162" s="3">
        <v>4</v>
      </c>
      <c r="M162" s="3">
        <v>160</v>
      </c>
      <c r="N162" s="3">
        <v>21</v>
      </c>
      <c r="O162" s="3">
        <v>24</v>
      </c>
      <c r="P162" s="3">
        <v>3468</v>
      </c>
      <c r="Q162" s="3">
        <v>101</v>
      </c>
      <c r="R162" s="3">
        <v>167</v>
      </c>
      <c r="S162" s="3">
        <v>72</v>
      </c>
    </row>
    <row r="163" spans="1:19">
      <c r="A163" t="s">
        <v>70</v>
      </c>
      <c r="B163" s="3">
        <v>0</v>
      </c>
      <c r="C163" s="3">
        <v>0</v>
      </c>
      <c r="D163" s="3">
        <v>0</v>
      </c>
      <c r="E163" s="3">
        <v>0</v>
      </c>
      <c r="F163" s="3">
        <v>0</v>
      </c>
      <c r="G163" s="3">
        <v>0</v>
      </c>
      <c r="H163" s="3">
        <v>0</v>
      </c>
      <c r="I163" s="3">
        <v>19110</v>
      </c>
      <c r="J163" s="3">
        <v>17911</v>
      </c>
      <c r="K163" s="3">
        <v>2</v>
      </c>
      <c r="L163" s="3">
        <v>3</v>
      </c>
      <c r="M163" s="3">
        <v>73</v>
      </c>
      <c r="N163" s="3">
        <v>60</v>
      </c>
      <c r="O163" s="3">
        <v>66</v>
      </c>
      <c r="P163" s="3">
        <v>1850</v>
      </c>
      <c r="Q163" s="3">
        <v>95</v>
      </c>
      <c r="R163" s="3">
        <v>155</v>
      </c>
      <c r="S163" s="3">
        <v>67</v>
      </c>
    </row>
    <row r="164" spans="1:19">
      <c r="A164" t="s">
        <v>391</v>
      </c>
      <c r="B164" s="3">
        <v>0</v>
      </c>
      <c r="C164" s="3">
        <v>0</v>
      </c>
      <c r="D164" s="3">
        <v>0</v>
      </c>
      <c r="E164" s="3">
        <v>1</v>
      </c>
      <c r="F164" s="3">
        <v>0</v>
      </c>
      <c r="G164" s="3">
        <v>0</v>
      </c>
      <c r="H164" s="3">
        <v>0</v>
      </c>
      <c r="I164" s="3">
        <v>27450</v>
      </c>
      <c r="J164" s="3">
        <v>24744</v>
      </c>
      <c r="K164" s="3">
        <v>3.5</v>
      </c>
      <c r="L164" s="3">
        <v>6</v>
      </c>
      <c r="M164" s="3">
        <v>240</v>
      </c>
      <c r="N164" s="3">
        <v>18</v>
      </c>
      <c r="O164" s="3">
        <v>25</v>
      </c>
      <c r="P164" s="3">
        <v>4365</v>
      </c>
      <c r="Q164" s="3">
        <v>118</v>
      </c>
      <c r="R164" s="3">
        <v>201</v>
      </c>
      <c r="S164" s="3">
        <v>76</v>
      </c>
    </row>
    <row r="165" spans="1:19">
      <c r="A165" t="s">
        <v>390</v>
      </c>
      <c r="B165" s="3">
        <v>0</v>
      </c>
      <c r="C165" s="3">
        <v>0</v>
      </c>
      <c r="D165" s="3">
        <v>0</v>
      </c>
      <c r="E165" s="3">
        <v>1</v>
      </c>
      <c r="F165" s="3">
        <v>0</v>
      </c>
      <c r="G165" s="3">
        <v>0</v>
      </c>
      <c r="H165" s="3">
        <v>0</v>
      </c>
      <c r="I165" s="3">
        <v>24950</v>
      </c>
      <c r="J165" s="3">
        <v>22498</v>
      </c>
      <c r="K165" s="3">
        <v>3.5</v>
      </c>
      <c r="L165" s="3">
        <v>6</v>
      </c>
      <c r="M165" s="3">
        <v>240</v>
      </c>
      <c r="N165" s="3">
        <v>18</v>
      </c>
      <c r="O165" s="3">
        <v>25</v>
      </c>
      <c r="P165" s="3">
        <v>4310</v>
      </c>
      <c r="Q165" s="3">
        <v>118</v>
      </c>
      <c r="R165" s="3">
        <v>201</v>
      </c>
      <c r="S165" s="3">
        <v>76</v>
      </c>
    </row>
    <row r="166" spans="1:19">
      <c r="A166" t="s">
        <v>314</v>
      </c>
      <c r="B166" s="3">
        <v>0</v>
      </c>
      <c r="C166" s="3">
        <v>1</v>
      </c>
      <c r="D166" s="3">
        <v>0</v>
      </c>
      <c r="E166" s="3">
        <v>0</v>
      </c>
      <c r="F166" s="3">
        <v>0</v>
      </c>
      <c r="G166" s="3">
        <v>1</v>
      </c>
      <c r="H166" s="3">
        <v>0</v>
      </c>
      <c r="I166" s="3">
        <v>27560</v>
      </c>
      <c r="J166" s="3">
        <v>24843</v>
      </c>
      <c r="K166" s="3">
        <v>3.5</v>
      </c>
      <c r="L166" s="3">
        <v>6</v>
      </c>
      <c r="M166" s="3">
        <v>240</v>
      </c>
      <c r="N166" s="3">
        <v>17</v>
      </c>
      <c r="O166" s="3">
        <v>22</v>
      </c>
      <c r="P166" s="3">
        <v>4387</v>
      </c>
      <c r="Q166" s="3">
        <v>106</v>
      </c>
      <c r="R166" s="3">
        <v>188</v>
      </c>
      <c r="S166" s="3">
        <v>77</v>
      </c>
    </row>
    <row r="167" spans="1:19">
      <c r="A167" t="s">
        <v>260</v>
      </c>
      <c r="B167" s="3">
        <v>1</v>
      </c>
      <c r="C167" s="3">
        <v>0</v>
      </c>
      <c r="D167" s="3">
        <v>0</v>
      </c>
      <c r="E167" s="3">
        <v>0</v>
      </c>
      <c r="F167" s="3">
        <v>0</v>
      </c>
      <c r="G167" s="3">
        <v>0</v>
      </c>
      <c r="H167" s="3">
        <v>1</v>
      </c>
      <c r="I167" s="3">
        <v>33260</v>
      </c>
      <c r="J167" s="3">
        <v>29965</v>
      </c>
      <c r="K167" s="3">
        <v>2.2000000000000002</v>
      </c>
      <c r="L167" s="3">
        <v>4</v>
      </c>
      <c r="M167" s="3">
        <v>240</v>
      </c>
      <c r="N167" s="3">
        <v>20</v>
      </c>
      <c r="O167" s="3">
        <v>25</v>
      </c>
      <c r="P167" s="3">
        <v>2835</v>
      </c>
      <c r="Q167" s="3">
        <v>95</v>
      </c>
      <c r="R167" s="3">
        <v>162</v>
      </c>
      <c r="S167" s="3">
        <v>69</v>
      </c>
    </row>
    <row r="168" spans="1:19">
      <c r="A168" t="s">
        <v>302</v>
      </c>
      <c r="B168" s="3">
        <v>0</v>
      </c>
      <c r="C168" s="3">
        <v>1</v>
      </c>
      <c r="D168" s="3">
        <v>0</v>
      </c>
      <c r="E168" s="3">
        <v>0</v>
      </c>
      <c r="F168" s="3">
        <v>0</v>
      </c>
      <c r="G168" s="3">
        <v>1</v>
      </c>
      <c r="H168" s="3">
        <v>0</v>
      </c>
      <c r="I168" s="3">
        <v>49995</v>
      </c>
      <c r="J168" s="3">
        <v>45815</v>
      </c>
      <c r="K168" s="3">
        <v>6</v>
      </c>
      <c r="L168" s="3">
        <v>8</v>
      </c>
      <c r="M168" s="3">
        <v>316</v>
      </c>
      <c r="N168" s="3">
        <v>10</v>
      </c>
      <c r="O168" s="3">
        <v>12</v>
      </c>
      <c r="P168" s="3">
        <v>6400</v>
      </c>
      <c r="Q168" s="3">
        <v>123</v>
      </c>
      <c r="R168" s="3">
        <v>190</v>
      </c>
      <c r="S168" s="3">
        <v>81</v>
      </c>
    </row>
    <row r="169" spans="1:19">
      <c r="A169" t="s">
        <v>14</v>
      </c>
      <c r="B169" s="3">
        <v>0</v>
      </c>
      <c r="C169" s="3">
        <v>0</v>
      </c>
      <c r="D169" s="3">
        <v>0</v>
      </c>
      <c r="E169" s="3">
        <v>0</v>
      </c>
      <c r="F169" s="3">
        <v>0</v>
      </c>
      <c r="G169" s="3">
        <v>0</v>
      </c>
      <c r="H169" s="3">
        <v>0</v>
      </c>
      <c r="I169" s="3">
        <v>10539</v>
      </c>
      <c r="J169" s="3">
        <v>10107</v>
      </c>
      <c r="K169" s="3">
        <v>1.6</v>
      </c>
      <c r="L169" s="3">
        <v>4</v>
      </c>
      <c r="M169" s="3">
        <v>103</v>
      </c>
      <c r="N169" s="3">
        <v>29</v>
      </c>
      <c r="O169" s="3">
        <v>33</v>
      </c>
      <c r="P169" s="3">
        <v>2255</v>
      </c>
      <c r="Q169" s="3">
        <v>96</v>
      </c>
      <c r="R169" s="3">
        <v>167</v>
      </c>
      <c r="S169" s="3">
        <v>66</v>
      </c>
    </row>
    <row r="170" spans="1:19">
      <c r="A170" t="s">
        <v>15</v>
      </c>
      <c r="B170" s="3">
        <v>0</v>
      </c>
      <c r="C170" s="3">
        <v>0</v>
      </c>
      <c r="D170" s="3">
        <v>0</v>
      </c>
      <c r="E170" s="3">
        <v>0</v>
      </c>
      <c r="F170" s="3">
        <v>0</v>
      </c>
      <c r="G170" s="3">
        <v>0</v>
      </c>
      <c r="H170" s="3">
        <v>0</v>
      </c>
      <c r="I170" s="3">
        <v>11839</v>
      </c>
      <c r="J170" s="3">
        <v>11116</v>
      </c>
      <c r="K170" s="3">
        <v>1.6</v>
      </c>
      <c r="L170" s="3">
        <v>4</v>
      </c>
      <c r="M170" s="3">
        <v>103</v>
      </c>
      <c r="N170" s="3">
        <v>29</v>
      </c>
      <c r="O170" s="3">
        <v>33</v>
      </c>
      <c r="P170" s="3">
        <v>2290</v>
      </c>
      <c r="Q170" s="3">
        <v>96</v>
      </c>
      <c r="R170" s="3">
        <v>167</v>
      </c>
      <c r="S170" s="3">
        <v>66</v>
      </c>
    </row>
    <row r="171" spans="1:19">
      <c r="A171" t="s">
        <v>16</v>
      </c>
      <c r="B171" s="3">
        <v>0</v>
      </c>
      <c r="C171" s="3">
        <v>0</v>
      </c>
      <c r="D171" s="3">
        <v>0</v>
      </c>
      <c r="E171" s="3">
        <v>0</v>
      </c>
      <c r="F171" s="3">
        <v>0</v>
      </c>
      <c r="G171" s="3">
        <v>0</v>
      </c>
      <c r="H171" s="3">
        <v>0</v>
      </c>
      <c r="I171" s="3">
        <v>11939</v>
      </c>
      <c r="J171" s="3">
        <v>11209</v>
      </c>
      <c r="K171" s="3">
        <v>1.6</v>
      </c>
      <c r="L171" s="3">
        <v>4</v>
      </c>
      <c r="M171" s="3">
        <v>103</v>
      </c>
      <c r="N171" s="3">
        <v>29</v>
      </c>
      <c r="O171" s="3">
        <v>33</v>
      </c>
      <c r="P171" s="3">
        <v>2339</v>
      </c>
      <c r="Q171" s="3">
        <v>96</v>
      </c>
      <c r="R171" s="3">
        <v>167</v>
      </c>
      <c r="S171" s="3">
        <v>66</v>
      </c>
    </row>
    <row r="172" spans="1:19">
      <c r="A172" t="s">
        <v>17</v>
      </c>
      <c r="B172" s="3">
        <v>0</v>
      </c>
      <c r="C172" s="3">
        <v>0</v>
      </c>
      <c r="D172" s="3">
        <v>0</v>
      </c>
      <c r="E172" s="3">
        <v>0</v>
      </c>
      <c r="F172" s="3">
        <v>0</v>
      </c>
      <c r="G172" s="3">
        <v>0</v>
      </c>
      <c r="H172" s="3">
        <v>0</v>
      </c>
      <c r="I172" s="3">
        <v>13839</v>
      </c>
      <c r="J172" s="3">
        <v>12781</v>
      </c>
      <c r="K172" s="3">
        <v>2</v>
      </c>
      <c r="L172" s="3">
        <v>4</v>
      </c>
      <c r="M172" s="3">
        <v>138</v>
      </c>
      <c r="N172" s="3">
        <v>26</v>
      </c>
      <c r="O172" s="3">
        <v>34</v>
      </c>
      <c r="P172" s="3">
        <v>2635</v>
      </c>
      <c r="Q172" s="3">
        <v>103</v>
      </c>
      <c r="R172" s="3">
        <v>178</v>
      </c>
      <c r="S172" s="3">
        <v>68</v>
      </c>
    </row>
    <row r="173" spans="1:19">
      <c r="A173" t="s">
        <v>18</v>
      </c>
      <c r="B173" s="3">
        <v>0</v>
      </c>
      <c r="C173" s="3">
        <v>0</v>
      </c>
      <c r="D173" s="3">
        <v>0</v>
      </c>
      <c r="E173" s="3">
        <v>0</v>
      </c>
      <c r="F173" s="3">
        <v>0</v>
      </c>
      <c r="G173" s="3">
        <v>0</v>
      </c>
      <c r="H173" s="3">
        <v>0</v>
      </c>
      <c r="I173" s="3">
        <v>15389</v>
      </c>
      <c r="J173" s="3">
        <v>14207</v>
      </c>
      <c r="K173" s="3">
        <v>2</v>
      </c>
      <c r="L173" s="3">
        <v>4</v>
      </c>
      <c r="M173" s="3">
        <v>138</v>
      </c>
      <c r="N173" s="3">
        <v>26</v>
      </c>
      <c r="O173" s="3">
        <v>34</v>
      </c>
      <c r="P173" s="3">
        <v>2635</v>
      </c>
      <c r="Q173" s="3">
        <v>103</v>
      </c>
      <c r="R173" s="3">
        <v>178</v>
      </c>
      <c r="S173" s="3">
        <v>68</v>
      </c>
    </row>
    <row r="174" spans="1:19">
      <c r="A174" t="s">
        <v>19</v>
      </c>
      <c r="B174" s="3">
        <v>0</v>
      </c>
      <c r="C174" s="3">
        <v>0</v>
      </c>
      <c r="D174" s="3">
        <v>0</v>
      </c>
      <c r="E174" s="3">
        <v>0</v>
      </c>
      <c r="F174" s="3">
        <v>0</v>
      </c>
      <c r="G174" s="3">
        <v>0</v>
      </c>
      <c r="H174" s="3">
        <v>0</v>
      </c>
      <c r="I174" s="3">
        <v>15389</v>
      </c>
      <c r="J174" s="3">
        <v>14207</v>
      </c>
      <c r="K174" s="3">
        <v>2</v>
      </c>
      <c r="L174" s="3">
        <v>4</v>
      </c>
      <c r="M174" s="3">
        <v>138</v>
      </c>
      <c r="N174" s="3">
        <v>26</v>
      </c>
      <c r="O174" s="3">
        <v>34</v>
      </c>
      <c r="P174" s="3">
        <v>2698</v>
      </c>
      <c r="Q174" s="3">
        <v>103</v>
      </c>
      <c r="R174" s="3">
        <v>178</v>
      </c>
      <c r="S174" s="3">
        <v>68</v>
      </c>
    </row>
    <row r="175" spans="1:19">
      <c r="A175" t="s">
        <v>342</v>
      </c>
      <c r="B175" s="3">
        <v>0</v>
      </c>
      <c r="C175" s="3">
        <v>1</v>
      </c>
      <c r="D175" s="3">
        <v>0</v>
      </c>
      <c r="E175" s="3">
        <v>0</v>
      </c>
      <c r="F175" s="3">
        <v>0</v>
      </c>
      <c r="G175" s="3">
        <v>0</v>
      </c>
      <c r="H175" s="3">
        <v>0</v>
      </c>
      <c r="I175" s="3">
        <v>21589</v>
      </c>
      <c r="J175" s="3">
        <v>20201</v>
      </c>
      <c r="K175" s="3">
        <v>2.7</v>
      </c>
      <c r="L175" s="3">
        <v>6</v>
      </c>
      <c r="M175" s="3">
        <v>173</v>
      </c>
      <c r="N175" s="3">
        <v>20</v>
      </c>
      <c r="O175" s="3">
        <v>26</v>
      </c>
      <c r="P175" s="3">
        <v>3549</v>
      </c>
      <c r="Q175" s="3">
        <v>103</v>
      </c>
      <c r="R175" s="3">
        <v>177</v>
      </c>
      <c r="S175" s="3">
        <v>73</v>
      </c>
    </row>
    <row r="176" spans="1:19">
      <c r="A176" t="s">
        <v>71</v>
      </c>
      <c r="B176" s="3">
        <v>0</v>
      </c>
      <c r="C176" s="3">
        <v>0</v>
      </c>
      <c r="D176" s="3">
        <v>0</v>
      </c>
      <c r="E176" s="3">
        <v>0</v>
      </c>
      <c r="F176" s="3">
        <v>0</v>
      </c>
      <c r="G176" s="3">
        <v>0</v>
      </c>
      <c r="H176" s="3">
        <v>0</v>
      </c>
      <c r="I176" s="3">
        <v>19339</v>
      </c>
      <c r="J176" s="3">
        <v>17574</v>
      </c>
      <c r="K176" s="3">
        <v>2.7</v>
      </c>
      <c r="L176" s="3">
        <v>6</v>
      </c>
      <c r="M176" s="3">
        <v>170</v>
      </c>
      <c r="N176" s="3">
        <v>19</v>
      </c>
      <c r="O176" s="3">
        <v>27</v>
      </c>
      <c r="P176" s="3">
        <v>3217</v>
      </c>
      <c r="Q176" s="3">
        <v>106</v>
      </c>
      <c r="R176" s="3">
        <v>187</v>
      </c>
      <c r="S176" s="3">
        <v>72</v>
      </c>
    </row>
    <row r="177" spans="1:19">
      <c r="A177" t="s">
        <v>72</v>
      </c>
      <c r="B177" s="3">
        <v>0</v>
      </c>
      <c r="C177" s="3">
        <v>0</v>
      </c>
      <c r="D177" s="3">
        <v>0</v>
      </c>
      <c r="E177" s="3">
        <v>0</v>
      </c>
      <c r="F177" s="3">
        <v>0</v>
      </c>
      <c r="G177" s="3">
        <v>0</v>
      </c>
      <c r="H177" s="3">
        <v>0</v>
      </c>
      <c r="I177" s="3">
        <v>20339</v>
      </c>
      <c r="J177" s="3">
        <v>18380</v>
      </c>
      <c r="K177" s="3">
        <v>2.7</v>
      </c>
      <c r="L177" s="3">
        <v>6</v>
      </c>
      <c r="M177" s="3">
        <v>170</v>
      </c>
      <c r="N177" s="3">
        <v>19</v>
      </c>
      <c r="O177" s="3">
        <v>27</v>
      </c>
      <c r="P177" s="3">
        <v>3217</v>
      </c>
      <c r="Q177" s="3">
        <v>106</v>
      </c>
      <c r="R177" s="3">
        <v>187</v>
      </c>
      <c r="S177" s="3">
        <v>72</v>
      </c>
    </row>
    <row r="178" spans="1:19">
      <c r="A178" t="s">
        <v>261</v>
      </c>
      <c r="B178" s="3">
        <v>1</v>
      </c>
      <c r="C178" s="3">
        <v>0</v>
      </c>
      <c r="D178" s="3">
        <v>0</v>
      </c>
      <c r="E178" s="3">
        <v>0</v>
      </c>
      <c r="F178" s="3">
        <v>0</v>
      </c>
      <c r="G178" s="3">
        <v>0</v>
      </c>
      <c r="H178" s="3">
        <v>0</v>
      </c>
      <c r="I178" s="3">
        <v>18739</v>
      </c>
      <c r="J178" s="3">
        <v>17101</v>
      </c>
      <c r="K178" s="3">
        <v>2.7</v>
      </c>
      <c r="L178" s="3">
        <v>6</v>
      </c>
      <c r="M178" s="3">
        <v>172</v>
      </c>
      <c r="N178" s="3">
        <v>19</v>
      </c>
      <c r="O178" s="3">
        <v>26</v>
      </c>
      <c r="P178" s="3">
        <v>3023</v>
      </c>
      <c r="Q178" s="3">
        <v>100</v>
      </c>
      <c r="R178" s="3">
        <v>173</v>
      </c>
      <c r="S178" s="3">
        <v>69</v>
      </c>
    </row>
    <row r="179" spans="1:19">
      <c r="A179" t="s">
        <v>120</v>
      </c>
      <c r="B179" s="3">
        <v>0</v>
      </c>
      <c r="C179" s="3">
        <v>0</v>
      </c>
      <c r="D179" s="3">
        <v>0</v>
      </c>
      <c r="E179" s="3">
        <v>0</v>
      </c>
      <c r="F179" s="3">
        <v>0</v>
      </c>
      <c r="G179" s="3">
        <v>0</v>
      </c>
      <c r="H179" s="3">
        <v>0</v>
      </c>
      <c r="I179" s="3">
        <v>24589</v>
      </c>
      <c r="J179" s="3">
        <v>22055</v>
      </c>
      <c r="K179" s="3">
        <v>3.5</v>
      </c>
      <c r="L179" s="3">
        <v>6</v>
      </c>
      <c r="M179" s="3">
        <v>194</v>
      </c>
      <c r="N179" s="3">
        <v>17</v>
      </c>
      <c r="O179" s="3">
        <v>26</v>
      </c>
      <c r="P179" s="3">
        <v>3651</v>
      </c>
      <c r="Q179" s="3">
        <v>108</v>
      </c>
      <c r="R179" s="3">
        <v>192</v>
      </c>
      <c r="S179" s="3">
        <v>72</v>
      </c>
    </row>
    <row r="180" spans="1:19">
      <c r="A180" t="s">
        <v>121</v>
      </c>
      <c r="B180" s="3">
        <v>0</v>
      </c>
      <c r="C180" s="3">
        <v>0</v>
      </c>
      <c r="D180" s="3">
        <v>0</v>
      </c>
      <c r="E180" s="3">
        <v>0</v>
      </c>
      <c r="F180" s="3">
        <v>0</v>
      </c>
      <c r="G180" s="3">
        <v>0</v>
      </c>
      <c r="H180" s="3">
        <v>0</v>
      </c>
      <c r="I180" s="3">
        <v>26189</v>
      </c>
      <c r="J180" s="3">
        <v>23486</v>
      </c>
      <c r="K180" s="3">
        <v>3.5</v>
      </c>
      <c r="L180" s="3">
        <v>6</v>
      </c>
      <c r="M180" s="3">
        <v>194</v>
      </c>
      <c r="N180" s="3">
        <v>17</v>
      </c>
      <c r="O180" s="3">
        <v>26</v>
      </c>
      <c r="P180" s="3">
        <v>3651</v>
      </c>
      <c r="Q180" s="3">
        <v>108</v>
      </c>
      <c r="R180" s="3">
        <v>192</v>
      </c>
      <c r="S180" s="3">
        <v>72</v>
      </c>
    </row>
    <row r="181" spans="1:19">
      <c r="A181" t="s">
        <v>359</v>
      </c>
      <c r="B181" s="3">
        <v>0</v>
      </c>
      <c r="C181" s="3">
        <v>0</v>
      </c>
      <c r="D181" s="3">
        <v>1</v>
      </c>
      <c r="E181" s="3">
        <v>0</v>
      </c>
      <c r="F181" s="3">
        <v>0</v>
      </c>
      <c r="G181" s="3">
        <v>0</v>
      </c>
      <c r="H181" s="3">
        <v>1</v>
      </c>
      <c r="I181" s="3">
        <v>34895</v>
      </c>
      <c r="J181" s="3">
        <v>31756</v>
      </c>
      <c r="K181" s="3">
        <v>3.5</v>
      </c>
      <c r="L181" s="3">
        <v>6</v>
      </c>
      <c r="M181" s="3">
        <v>280</v>
      </c>
      <c r="N181" s="3">
        <v>16</v>
      </c>
      <c r="O181" s="3">
        <v>22</v>
      </c>
      <c r="P181" s="3">
        <v>4056</v>
      </c>
      <c r="Q181" s="3">
        <v>112</v>
      </c>
      <c r="R181" s="3">
        <v>189</v>
      </c>
      <c r="S181" s="3">
        <v>76</v>
      </c>
    </row>
    <row r="182" spans="1:19">
      <c r="A182" t="s">
        <v>360</v>
      </c>
      <c r="B182" s="3">
        <v>0</v>
      </c>
      <c r="C182" s="3">
        <v>0</v>
      </c>
      <c r="D182" s="3">
        <v>1</v>
      </c>
      <c r="E182" s="3">
        <v>0</v>
      </c>
      <c r="F182" s="3">
        <v>0</v>
      </c>
      <c r="G182" s="3">
        <v>1</v>
      </c>
      <c r="H182" s="3">
        <v>0</v>
      </c>
      <c r="I182" s="3">
        <v>36395</v>
      </c>
      <c r="J182" s="3">
        <v>33121</v>
      </c>
      <c r="K182" s="3">
        <v>4.5</v>
      </c>
      <c r="L182" s="3">
        <v>8</v>
      </c>
      <c r="M182" s="3">
        <v>315</v>
      </c>
      <c r="N182" s="3">
        <v>15</v>
      </c>
      <c r="O182" s="3">
        <v>19</v>
      </c>
      <c r="P182" s="3">
        <v>4309</v>
      </c>
      <c r="Q182" s="3">
        <v>112</v>
      </c>
      <c r="R182" s="3">
        <v>189</v>
      </c>
      <c r="S182" s="3">
        <v>76</v>
      </c>
    </row>
    <row r="183" spans="1:19">
      <c r="A183" t="s">
        <v>122</v>
      </c>
      <c r="B183" s="3">
        <v>0</v>
      </c>
      <c r="C183" s="3">
        <v>0</v>
      </c>
      <c r="D183" s="3">
        <v>0</v>
      </c>
      <c r="E183" s="3">
        <v>0</v>
      </c>
      <c r="F183" s="3">
        <v>0</v>
      </c>
      <c r="G183" s="3">
        <v>0</v>
      </c>
      <c r="H183" s="3">
        <v>1</v>
      </c>
      <c r="I183" s="3">
        <v>28495</v>
      </c>
      <c r="J183" s="3">
        <v>26157</v>
      </c>
      <c r="K183" s="3">
        <v>3.5</v>
      </c>
      <c r="L183" s="3">
        <v>6</v>
      </c>
      <c r="M183" s="3">
        <v>260</v>
      </c>
      <c r="N183" s="3">
        <v>18</v>
      </c>
      <c r="O183" s="3">
        <v>26</v>
      </c>
      <c r="P183" s="3">
        <v>3336</v>
      </c>
      <c r="Q183" s="3">
        <v>112</v>
      </c>
      <c r="R183" s="3">
        <v>187</v>
      </c>
      <c r="S183" s="3">
        <v>69</v>
      </c>
    </row>
    <row r="184" spans="1:19">
      <c r="A184" t="s">
        <v>122</v>
      </c>
      <c r="B184" s="3">
        <v>0</v>
      </c>
      <c r="C184" s="3">
        <v>0</v>
      </c>
      <c r="D184" s="3">
        <v>0</v>
      </c>
      <c r="E184" s="3">
        <v>0</v>
      </c>
      <c r="F184" s="3">
        <v>0</v>
      </c>
      <c r="G184" s="3">
        <v>1</v>
      </c>
      <c r="H184" s="3">
        <v>0</v>
      </c>
      <c r="I184" s="3">
        <v>32445</v>
      </c>
      <c r="J184" s="3">
        <v>29783</v>
      </c>
      <c r="K184" s="3">
        <v>3.5</v>
      </c>
      <c r="L184" s="3">
        <v>6</v>
      </c>
      <c r="M184" s="3">
        <v>260</v>
      </c>
      <c r="N184" s="3">
        <v>18</v>
      </c>
      <c r="O184" s="3">
        <v>26</v>
      </c>
      <c r="P184" s="3">
        <v>3677</v>
      </c>
      <c r="Q184" s="3">
        <v>112</v>
      </c>
      <c r="R184" s="3">
        <v>187</v>
      </c>
      <c r="S184" s="3">
        <v>69</v>
      </c>
    </row>
    <row r="185" spans="1:19">
      <c r="A185" t="s">
        <v>123</v>
      </c>
      <c r="B185" s="3">
        <v>0</v>
      </c>
      <c r="C185" s="3">
        <v>0</v>
      </c>
      <c r="D185" s="3">
        <v>0</v>
      </c>
      <c r="E185" s="3">
        <v>0</v>
      </c>
      <c r="F185" s="3">
        <v>0</v>
      </c>
      <c r="G185" s="3">
        <v>0</v>
      </c>
      <c r="H185" s="3">
        <v>1</v>
      </c>
      <c r="I185" s="3">
        <v>29795</v>
      </c>
      <c r="J185" s="3">
        <v>27536</v>
      </c>
      <c r="K185" s="3">
        <v>3.5</v>
      </c>
      <c r="L185" s="3">
        <v>6</v>
      </c>
      <c r="M185" s="3">
        <v>280</v>
      </c>
      <c r="N185" s="3">
        <v>18</v>
      </c>
      <c r="O185" s="3">
        <v>26</v>
      </c>
      <c r="P185" s="3">
        <v>3416</v>
      </c>
      <c r="Q185" s="3">
        <v>112</v>
      </c>
      <c r="R185" s="3">
        <v>182</v>
      </c>
      <c r="S185" s="3">
        <v>72</v>
      </c>
    </row>
    <row r="186" spans="1:19">
      <c r="A186" t="s">
        <v>168</v>
      </c>
      <c r="B186" s="3">
        <v>0</v>
      </c>
      <c r="C186" s="3">
        <v>0</v>
      </c>
      <c r="D186" s="3">
        <v>0</v>
      </c>
      <c r="E186" s="3">
        <v>0</v>
      </c>
      <c r="F186" s="3">
        <v>0</v>
      </c>
      <c r="G186" s="3">
        <v>0</v>
      </c>
      <c r="H186" s="3">
        <v>0</v>
      </c>
      <c r="I186" s="3">
        <v>31145</v>
      </c>
      <c r="J186" s="3">
        <v>28320</v>
      </c>
      <c r="K186" s="3">
        <v>3.5</v>
      </c>
      <c r="L186" s="3">
        <v>6</v>
      </c>
      <c r="M186" s="3">
        <v>255</v>
      </c>
      <c r="N186" s="3">
        <v>19</v>
      </c>
      <c r="O186" s="3">
        <v>26</v>
      </c>
      <c r="P186" s="3">
        <v>3306</v>
      </c>
      <c r="Q186" s="3">
        <v>108</v>
      </c>
      <c r="R186" s="3">
        <v>194</v>
      </c>
      <c r="S186" s="3">
        <v>70</v>
      </c>
    </row>
    <row r="187" spans="1:19">
      <c r="A187" t="s">
        <v>211</v>
      </c>
      <c r="B187" s="3">
        <v>0</v>
      </c>
      <c r="C187" s="3">
        <v>0</v>
      </c>
      <c r="D187" s="3">
        <v>0</v>
      </c>
      <c r="E187" s="3">
        <v>0</v>
      </c>
      <c r="F187" s="3">
        <v>0</v>
      </c>
      <c r="G187" s="3">
        <v>0</v>
      </c>
      <c r="H187" s="3">
        <v>1</v>
      </c>
      <c r="I187" s="3">
        <v>42845</v>
      </c>
      <c r="J187" s="3">
        <v>38792</v>
      </c>
      <c r="K187" s="3">
        <v>4.5</v>
      </c>
      <c r="L187" s="3">
        <v>8</v>
      </c>
      <c r="M187" s="3">
        <v>340</v>
      </c>
      <c r="N187" s="3">
        <v>17</v>
      </c>
      <c r="O187" s="3">
        <v>23</v>
      </c>
      <c r="P187" s="3">
        <v>3851</v>
      </c>
      <c r="Q187" s="3">
        <v>110</v>
      </c>
      <c r="R187" s="3">
        <v>197</v>
      </c>
      <c r="S187" s="3">
        <v>70</v>
      </c>
    </row>
    <row r="188" spans="1:19">
      <c r="A188" t="s">
        <v>212</v>
      </c>
      <c r="B188" s="3">
        <v>0</v>
      </c>
      <c r="C188" s="3">
        <v>0</v>
      </c>
      <c r="D188" s="3">
        <v>0</v>
      </c>
      <c r="E188" s="3">
        <v>0</v>
      </c>
      <c r="F188" s="3">
        <v>0</v>
      </c>
      <c r="G188" s="3">
        <v>0</v>
      </c>
      <c r="H188" s="3">
        <v>1</v>
      </c>
      <c r="I188" s="3">
        <v>52545</v>
      </c>
      <c r="J188" s="3">
        <v>47575</v>
      </c>
      <c r="K188" s="3">
        <v>4.5</v>
      </c>
      <c r="L188" s="3">
        <v>8</v>
      </c>
      <c r="M188" s="3">
        <v>340</v>
      </c>
      <c r="N188" s="3">
        <v>17</v>
      </c>
      <c r="O188" s="3">
        <v>23</v>
      </c>
      <c r="P188" s="3">
        <v>3977</v>
      </c>
      <c r="Q188" s="3">
        <v>113</v>
      </c>
      <c r="R188" s="3">
        <v>200</v>
      </c>
      <c r="S188" s="3">
        <v>73</v>
      </c>
    </row>
    <row r="189" spans="1:19">
      <c r="A189" t="s">
        <v>303</v>
      </c>
      <c r="B189" s="3">
        <v>0</v>
      </c>
      <c r="C189" s="3">
        <v>1</v>
      </c>
      <c r="D189" s="3">
        <v>0</v>
      </c>
      <c r="E189" s="3">
        <v>0</v>
      </c>
      <c r="F189" s="3">
        <v>0</v>
      </c>
      <c r="G189" s="3">
        <v>1</v>
      </c>
      <c r="H189" s="3">
        <v>0</v>
      </c>
      <c r="I189" s="3">
        <v>31849</v>
      </c>
      <c r="J189" s="3">
        <v>29977</v>
      </c>
      <c r="K189" s="3">
        <v>4.2</v>
      </c>
      <c r="L189" s="3">
        <v>6</v>
      </c>
      <c r="M189" s="3">
        <v>275</v>
      </c>
      <c r="N189" s="3">
        <v>15</v>
      </c>
      <c r="O189" s="3">
        <v>20</v>
      </c>
      <c r="P189" s="3">
        <v>4967</v>
      </c>
      <c r="Q189" s="3">
        <v>129</v>
      </c>
      <c r="R189" s="3">
        <v>208</v>
      </c>
      <c r="S189" s="3">
        <v>76</v>
      </c>
    </row>
    <row r="190" spans="1:19">
      <c r="A190" t="s">
        <v>315</v>
      </c>
      <c r="B190" s="3">
        <v>0</v>
      </c>
      <c r="C190" s="3">
        <v>1</v>
      </c>
      <c r="D190" s="3">
        <v>0</v>
      </c>
      <c r="E190" s="3">
        <v>0</v>
      </c>
      <c r="F190" s="3">
        <v>0</v>
      </c>
      <c r="G190" s="3">
        <v>0</v>
      </c>
      <c r="H190" s="3">
        <v>0</v>
      </c>
      <c r="I190" s="3">
        <v>20449</v>
      </c>
      <c r="J190" s="3">
        <v>19261</v>
      </c>
      <c r="K190" s="3">
        <v>3.2</v>
      </c>
      <c r="L190" s="3">
        <v>6</v>
      </c>
      <c r="M190" s="3">
        <v>193</v>
      </c>
      <c r="N190" s="3">
        <v>17</v>
      </c>
      <c r="O190" s="3">
        <v>21</v>
      </c>
      <c r="P190" s="3">
        <v>3836</v>
      </c>
      <c r="Q190" s="3">
        <v>106</v>
      </c>
      <c r="R190" s="3">
        <v>178</v>
      </c>
      <c r="S190" s="3">
        <v>70</v>
      </c>
    </row>
    <row r="191" spans="1:19">
      <c r="A191" t="s">
        <v>213</v>
      </c>
      <c r="B191" s="3">
        <v>0</v>
      </c>
      <c r="C191" s="3">
        <v>0</v>
      </c>
      <c r="D191" s="3">
        <v>0</v>
      </c>
      <c r="E191" s="3">
        <v>0</v>
      </c>
      <c r="F191" s="3">
        <v>0</v>
      </c>
      <c r="G191" s="3">
        <v>0</v>
      </c>
      <c r="H191" s="3">
        <v>1</v>
      </c>
      <c r="I191" s="3">
        <v>43895</v>
      </c>
      <c r="J191" s="3">
        <v>40004</v>
      </c>
      <c r="K191" s="3">
        <v>3</v>
      </c>
      <c r="L191" s="3">
        <v>6</v>
      </c>
      <c r="M191" s="3">
        <v>235</v>
      </c>
      <c r="N191" s="3">
        <v>18</v>
      </c>
      <c r="O191" s="3">
        <v>26</v>
      </c>
      <c r="P191" s="3">
        <v>3777</v>
      </c>
      <c r="Q191" s="3">
        <v>115</v>
      </c>
      <c r="R191" s="3">
        <v>192</v>
      </c>
      <c r="S191" s="3">
        <v>72</v>
      </c>
    </row>
    <row r="192" spans="1:19">
      <c r="A192" t="s">
        <v>214</v>
      </c>
      <c r="B192" s="3">
        <v>0</v>
      </c>
      <c r="C192" s="3">
        <v>0</v>
      </c>
      <c r="D192" s="3">
        <v>0</v>
      </c>
      <c r="E192" s="3">
        <v>0</v>
      </c>
      <c r="F192" s="3">
        <v>0</v>
      </c>
      <c r="G192" s="3">
        <v>0</v>
      </c>
      <c r="H192" s="3">
        <v>1</v>
      </c>
      <c r="I192" s="3">
        <v>49995</v>
      </c>
      <c r="J192" s="3">
        <v>45556</v>
      </c>
      <c r="K192" s="3">
        <v>4.2</v>
      </c>
      <c r="L192" s="3">
        <v>8</v>
      </c>
      <c r="M192" s="3">
        <v>294</v>
      </c>
      <c r="N192" s="3">
        <v>18</v>
      </c>
      <c r="O192" s="3">
        <v>28</v>
      </c>
      <c r="P192" s="3">
        <v>3874</v>
      </c>
      <c r="Q192" s="3">
        <v>115</v>
      </c>
      <c r="R192" s="3">
        <v>192</v>
      </c>
      <c r="S192" s="3">
        <v>72</v>
      </c>
    </row>
    <row r="193" spans="1:19">
      <c r="A193" t="s">
        <v>215</v>
      </c>
      <c r="B193" s="3">
        <v>0</v>
      </c>
      <c r="C193" s="3">
        <v>0</v>
      </c>
      <c r="D193" s="3">
        <v>0</v>
      </c>
      <c r="E193" s="3">
        <v>0</v>
      </c>
      <c r="F193" s="3">
        <v>0</v>
      </c>
      <c r="G193" s="3">
        <v>0</v>
      </c>
      <c r="H193" s="3">
        <v>1</v>
      </c>
      <c r="I193" s="3">
        <v>63120</v>
      </c>
      <c r="J193" s="3">
        <v>57499</v>
      </c>
      <c r="K193" s="3">
        <v>4.2</v>
      </c>
      <c r="L193" s="3">
        <v>8</v>
      </c>
      <c r="M193" s="3">
        <v>390</v>
      </c>
      <c r="N193" s="3">
        <v>17</v>
      </c>
      <c r="O193" s="3">
        <v>24</v>
      </c>
      <c r="P193" s="3">
        <v>4046</v>
      </c>
      <c r="Q193" s="3">
        <v>115</v>
      </c>
      <c r="R193" s="3">
        <v>192</v>
      </c>
      <c r="S193" s="3">
        <v>72</v>
      </c>
    </row>
    <row r="194" spans="1:19">
      <c r="A194" t="s">
        <v>216</v>
      </c>
      <c r="B194" s="3">
        <v>0</v>
      </c>
      <c r="C194" s="3">
        <v>0</v>
      </c>
      <c r="D194" s="3">
        <v>0</v>
      </c>
      <c r="E194" s="3">
        <v>0</v>
      </c>
      <c r="F194" s="3">
        <v>0</v>
      </c>
      <c r="G194" s="3">
        <v>0</v>
      </c>
      <c r="H194" s="3">
        <v>1</v>
      </c>
      <c r="I194" s="3">
        <v>68995</v>
      </c>
      <c r="J194" s="3">
        <v>62846</v>
      </c>
      <c r="K194" s="3">
        <v>4.2</v>
      </c>
      <c r="L194" s="3">
        <v>8</v>
      </c>
      <c r="M194" s="3">
        <v>294</v>
      </c>
      <c r="N194" s="3">
        <v>18</v>
      </c>
      <c r="O194" s="3">
        <v>28</v>
      </c>
      <c r="P194" s="3">
        <v>3803</v>
      </c>
      <c r="Q194" s="3">
        <v>119</v>
      </c>
      <c r="R194" s="3">
        <v>200</v>
      </c>
      <c r="S194" s="3">
        <v>73</v>
      </c>
    </row>
    <row r="195" spans="1:19">
      <c r="A195" t="s">
        <v>217</v>
      </c>
      <c r="B195" s="3">
        <v>0</v>
      </c>
      <c r="C195" s="3">
        <v>0</v>
      </c>
      <c r="D195" s="3">
        <v>0</v>
      </c>
      <c r="E195" s="3">
        <v>0</v>
      </c>
      <c r="F195" s="3">
        <v>0</v>
      </c>
      <c r="G195" s="3">
        <v>0</v>
      </c>
      <c r="H195" s="3">
        <v>1</v>
      </c>
      <c r="I195" s="3">
        <v>59995</v>
      </c>
      <c r="J195" s="3">
        <v>54656</v>
      </c>
      <c r="K195" s="3">
        <v>4.2</v>
      </c>
      <c r="L195" s="3">
        <v>8</v>
      </c>
      <c r="M195" s="3">
        <v>294</v>
      </c>
      <c r="N195" s="3">
        <v>18</v>
      </c>
      <c r="O195" s="3">
        <v>28</v>
      </c>
      <c r="P195" s="3">
        <v>3803</v>
      </c>
      <c r="Q195" s="3">
        <v>119</v>
      </c>
      <c r="R195" s="3">
        <v>200</v>
      </c>
      <c r="S195" s="3">
        <v>73</v>
      </c>
    </row>
    <row r="196" spans="1:19">
      <c r="A196" t="s">
        <v>218</v>
      </c>
      <c r="B196" s="3">
        <v>0</v>
      </c>
      <c r="C196" s="3">
        <v>0</v>
      </c>
      <c r="D196" s="3">
        <v>0</v>
      </c>
      <c r="E196" s="3">
        <v>0</v>
      </c>
      <c r="F196" s="3">
        <v>0</v>
      </c>
      <c r="G196" s="3">
        <v>0</v>
      </c>
      <c r="H196" s="3">
        <v>1</v>
      </c>
      <c r="I196" s="3">
        <v>74995</v>
      </c>
      <c r="J196" s="3">
        <v>68306</v>
      </c>
      <c r="K196" s="3">
        <v>4.2</v>
      </c>
      <c r="L196" s="3">
        <v>8</v>
      </c>
      <c r="M196" s="3">
        <v>390</v>
      </c>
      <c r="N196" s="3">
        <v>17</v>
      </c>
      <c r="O196" s="3">
        <v>24</v>
      </c>
      <c r="P196" s="3">
        <v>3948</v>
      </c>
      <c r="Q196" s="3">
        <v>119</v>
      </c>
      <c r="R196" s="3">
        <v>200</v>
      </c>
      <c r="S196" s="3">
        <v>73</v>
      </c>
    </row>
    <row r="197" spans="1:19">
      <c r="A197" t="s">
        <v>263</v>
      </c>
      <c r="B197" s="3">
        <v>1</v>
      </c>
      <c r="C197" s="3">
        <v>0</v>
      </c>
      <c r="D197" s="3">
        <v>0</v>
      </c>
      <c r="E197" s="3">
        <v>0</v>
      </c>
      <c r="F197" s="3">
        <v>0</v>
      </c>
      <c r="G197" s="3">
        <v>0</v>
      </c>
      <c r="H197" s="3">
        <v>1</v>
      </c>
      <c r="I197" s="3">
        <v>74995</v>
      </c>
      <c r="J197" s="3">
        <v>68306</v>
      </c>
      <c r="K197" s="3">
        <v>4.2</v>
      </c>
      <c r="L197" s="3">
        <v>8</v>
      </c>
      <c r="M197" s="3">
        <v>294</v>
      </c>
      <c r="N197" s="3">
        <v>18</v>
      </c>
      <c r="O197" s="3">
        <v>26</v>
      </c>
      <c r="P197" s="3">
        <v>3980</v>
      </c>
      <c r="Q197" s="3">
        <v>102</v>
      </c>
      <c r="R197" s="3">
        <v>187</v>
      </c>
      <c r="S197" s="3">
        <v>71</v>
      </c>
    </row>
    <row r="198" spans="1:19">
      <c r="A198" t="s">
        <v>262</v>
      </c>
      <c r="B198" s="3">
        <v>1</v>
      </c>
      <c r="C198" s="3">
        <v>0</v>
      </c>
      <c r="D198" s="3">
        <v>0</v>
      </c>
      <c r="E198" s="3">
        <v>0</v>
      </c>
      <c r="F198" s="3">
        <v>0</v>
      </c>
      <c r="G198" s="3">
        <v>0</v>
      </c>
      <c r="H198" s="3">
        <v>1</v>
      </c>
      <c r="I198" s="3">
        <v>69995</v>
      </c>
      <c r="J198" s="3">
        <v>63756</v>
      </c>
      <c r="K198" s="3">
        <v>4.2</v>
      </c>
      <c r="L198" s="3">
        <v>8</v>
      </c>
      <c r="M198" s="3">
        <v>294</v>
      </c>
      <c r="N198" s="3">
        <v>18</v>
      </c>
      <c r="O198" s="3">
        <v>26</v>
      </c>
      <c r="P198" s="3">
        <v>3779</v>
      </c>
      <c r="Q198" s="3">
        <v>102</v>
      </c>
      <c r="R198" s="3">
        <v>187</v>
      </c>
      <c r="S198" s="3">
        <v>71</v>
      </c>
    </row>
    <row r="199" spans="1:19">
      <c r="A199" t="s">
        <v>265</v>
      </c>
      <c r="B199" s="3">
        <v>1</v>
      </c>
      <c r="C199" s="3">
        <v>0</v>
      </c>
      <c r="D199" s="3">
        <v>0</v>
      </c>
      <c r="E199" s="3">
        <v>0</v>
      </c>
      <c r="F199" s="3">
        <v>0</v>
      </c>
      <c r="G199" s="3">
        <v>0</v>
      </c>
      <c r="H199" s="3">
        <v>1</v>
      </c>
      <c r="I199" s="3">
        <v>86995</v>
      </c>
      <c r="J199" s="3">
        <v>79226</v>
      </c>
      <c r="K199" s="3">
        <v>4.2</v>
      </c>
      <c r="L199" s="3">
        <v>8</v>
      </c>
      <c r="M199" s="3">
        <v>390</v>
      </c>
      <c r="N199" s="3">
        <v>16</v>
      </c>
      <c r="O199" s="3">
        <v>23</v>
      </c>
      <c r="P199" s="3">
        <v>4042</v>
      </c>
      <c r="Q199" s="3">
        <v>102</v>
      </c>
      <c r="R199" s="3">
        <v>187</v>
      </c>
      <c r="S199" s="3">
        <v>71</v>
      </c>
    </row>
    <row r="200" spans="1:19">
      <c r="A200" t="s">
        <v>264</v>
      </c>
      <c r="B200" s="3">
        <v>1</v>
      </c>
      <c r="C200" s="3">
        <v>0</v>
      </c>
      <c r="D200" s="3">
        <v>0</v>
      </c>
      <c r="E200" s="3">
        <v>0</v>
      </c>
      <c r="F200" s="3">
        <v>0</v>
      </c>
      <c r="G200" s="3">
        <v>0</v>
      </c>
      <c r="H200" s="3">
        <v>1</v>
      </c>
      <c r="I200" s="3">
        <v>81995</v>
      </c>
      <c r="J200" s="3">
        <v>74676</v>
      </c>
      <c r="K200" s="3">
        <v>4.2</v>
      </c>
      <c r="L200" s="3">
        <v>8</v>
      </c>
      <c r="M200" s="3">
        <v>390</v>
      </c>
      <c r="N200" s="3">
        <v>16</v>
      </c>
      <c r="O200" s="3">
        <v>23</v>
      </c>
      <c r="P200" s="3">
        <v>3865</v>
      </c>
      <c r="Q200" s="3">
        <v>102</v>
      </c>
      <c r="R200" s="3">
        <v>187</v>
      </c>
      <c r="S200" s="3">
        <v>71</v>
      </c>
    </row>
    <row r="201" spans="1:19">
      <c r="A201" t="s">
        <v>124</v>
      </c>
      <c r="B201" s="3">
        <v>0</v>
      </c>
      <c r="C201" s="3">
        <v>0</v>
      </c>
      <c r="D201" s="3">
        <v>0</v>
      </c>
      <c r="E201" s="3">
        <v>0</v>
      </c>
      <c r="F201" s="3">
        <v>0</v>
      </c>
      <c r="G201" s="3">
        <v>1</v>
      </c>
      <c r="H201" s="3">
        <v>0</v>
      </c>
      <c r="I201" s="3">
        <v>29995</v>
      </c>
      <c r="J201" s="3">
        <v>27355</v>
      </c>
      <c r="K201" s="3">
        <v>2.5</v>
      </c>
      <c r="L201" s="3">
        <v>6</v>
      </c>
      <c r="M201" s="3">
        <v>192</v>
      </c>
      <c r="N201" s="3">
        <v>18</v>
      </c>
      <c r="O201" s="3">
        <v>26</v>
      </c>
      <c r="P201" s="3">
        <v>3428</v>
      </c>
      <c r="Q201" s="3">
        <v>107</v>
      </c>
      <c r="R201" s="3">
        <v>184</v>
      </c>
      <c r="S201" s="3">
        <v>70</v>
      </c>
    </row>
    <row r="202" spans="1:19">
      <c r="A202" t="s">
        <v>169</v>
      </c>
      <c r="B202" s="3">
        <v>0</v>
      </c>
      <c r="C202" s="3">
        <v>0</v>
      </c>
      <c r="D202" s="3">
        <v>0</v>
      </c>
      <c r="E202" s="3">
        <v>0</v>
      </c>
      <c r="F202" s="3">
        <v>0</v>
      </c>
      <c r="G202" s="3">
        <v>1</v>
      </c>
      <c r="H202" s="3">
        <v>0</v>
      </c>
      <c r="I202" s="3">
        <v>33995</v>
      </c>
      <c r="J202" s="3">
        <v>30995</v>
      </c>
      <c r="K202" s="3">
        <v>3</v>
      </c>
      <c r="L202" s="3">
        <v>6</v>
      </c>
      <c r="M202" s="3">
        <v>227</v>
      </c>
      <c r="N202" s="3">
        <v>18</v>
      </c>
      <c r="O202" s="3">
        <v>25</v>
      </c>
      <c r="P202" s="3">
        <v>3516</v>
      </c>
      <c r="Q202" s="3">
        <v>107</v>
      </c>
      <c r="R202" s="3">
        <v>184</v>
      </c>
      <c r="S202" s="3">
        <v>70</v>
      </c>
    </row>
    <row r="203" spans="1:19">
      <c r="A203" t="s">
        <v>316</v>
      </c>
      <c r="B203" s="3">
        <v>0</v>
      </c>
      <c r="C203" s="3">
        <v>1</v>
      </c>
      <c r="D203" s="3">
        <v>0</v>
      </c>
      <c r="E203" s="3">
        <v>0</v>
      </c>
      <c r="F203" s="3">
        <v>0</v>
      </c>
      <c r="G203" s="3">
        <v>0</v>
      </c>
      <c r="H203" s="3">
        <v>0</v>
      </c>
      <c r="I203" s="3">
        <v>27905</v>
      </c>
      <c r="J203" s="3">
        <v>25686</v>
      </c>
      <c r="K203" s="3">
        <v>4</v>
      </c>
      <c r="L203" s="3">
        <v>6</v>
      </c>
      <c r="M203" s="3">
        <v>195</v>
      </c>
      <c r="N203" s="3">
        <v>16</v>
      </c>
      <c r="O203" s="3">
        <v>21</v>
      </c>
      <c r="P203" s="3">
        <v>3790</v>
      </c>
      <c r="Q203" s="3">
        <v>106</v>
      </c>
      <c r="R203" s="3">
        <v>181</v>
      </c>
      <c r="S203" s="3">
        <v>72</v>
      </c>
    </row>
    <row r="204" spans="1:19">
      <c r="A204" t="s">
        <v>343</v>
      </c>
      <c r="B204" s="3">
        <v>0</v>
      </c>
      <c r="C204" s="3">
        <v>1</v>
      </c>
      <c r="D204" s="3">
        <v>0</v>
      </c>
      <c r="E204" s="3">
        <v>0</v>
      </c>
      <c r="F204" s="3">
        <v>0</v>
      </c>
      <c r="G204" s="3">
        <v>1</v>
      </c>
      <c r="H204" s="3">
        <v>0</v>
      </c>
      <c r="I204" s="3">
        <v>20130</v>
      </c>
      <c r="J204" s="3">
        <v>18973</v>
      </c>
      <c r="K204" s="3">
        <v>2.4</v>
      </c>
      <c r="L204" s="3">
        <v>4</v>
      </c>
      <c r="M204" s="3">
        <v>150</v>
      </c>
      <c r="N204" s="3">
        <v>20</v>
      </c>
      <c r="O204" s="3">
        <v>24</v>
      </c>
      <c r="P204" s="3">
        <v>3826</v>
      </c>
      <c r="Q204" s="3">
        <v>104</v>
      </c>
      <c r="R204" s="3">
        <v>174</v>
      </c>
      <c r="S204" s="3">
        <v>72</v>
      </c>
    </row>
    <row r="205" spans="1:19">
      <c r="A205" t="s">
        <v>344</v>
      </c>
      <c r="B205" s="3">
        <v>0</v>
      </c>
      <c r="C205" s="3">
        <v>1</v>
      </c>
      <c r="D205" s="3">
        <v>0</v>
      </c>
      <c r="E205" s="3">
        <v>0</v>
      </c>
      <c r="F205" s="3">
        <v>0</v>
      </c>
      <c r="G205" s="3">
        <v>1</v>
      </c>
      <c r="H205" s="3">
        <v>0</v>
      </c>
      <c r="I205" s="3">
        <v>25520</v>
      </c>
      <c r="J205" s="3">
        <v>23275</v>
      </c>
      <c r="K205" s="3">
        <v>4</v>
      </c>
      <c r="L205" s="3">
        <v>6</v>
      </c>
      <c r="M205" s="3">
        <v>190</v>
      </c>
      <c r="N205" s="3">
        <v>16</v>
      </c>
      <c r="O205" s="3">
        <v>19</v>
      </c>
      <c r="P205" s="3">
        <v>3575</v>
      </c>
      <c r="Q205" s="3">
        <v>93</v>
      </c>
      <c r="R205" s="3">
        <v>150</v>
      </c>
      <c r="S205" s="3">
        <v>67</v>
      </c>
    </row>
    <row r="206" spans="1:19">
      <c r="A206" t="s">
        <v>125</v>
      </c>
      <c r="B206" s="3">
        <v>0</v>
      </c>
      <c r="C206" s="3">
        <v>0</v>
      </c>
      <c r="D206" s="3">
        <v>0</v>
      </c>
      <c r="E206" s="3">
        <v>0</v>
      </c>
      <c r="F206" s="3">
        <v>0</v>
      </c>
      <c r="G206" s="3">
        <v>0</v>
      </c>
      <c r="H206" s="3">
        <v>0</v>
      </c>
      <c r="I206" s="3">
        <v>26000</v>
      </c>
      <c r="J206" s="3">
        <v>23764</v>
      </c>
      <c r="K206" s="3">
        <v>3.5</v>
      </c>
      <c r="L206" s="3">
        <v>6</v>
      </c>
      <c r="M206" s="3">
        <v>195</v>
      </c>
      <c r="N206" s="3">
        <v>17</v>
      </c>
      <c r="O206" s="3">
        <v>25</v>
      </c>
      <c r="P206" s="3" t="s">
        <v>27</v>
      </c>
      <c r="Q206" s="3">
        <v>110</v>
      </c>
      <c r="R206" s="3">
        <v>196</v>
      </c>
      <c r="S206" s="3">
        <v>73</v>
      </c>
    </row>
    <row r="207" spans="1:19">
      <c r="A207" t="s">
        <v>20</v>
      </c>
      <c r="B207" s="3">
        <v>0</v>
      </c>
      <c r="C207" s="3">
        <v>0</v>
      </c>
      <c r="D207" s="3">
        <v>0</v>
      </c>
      <c r="E207" s="3">
        <v>0</v>
      </c>
      <c r="F207" s="3">
        <v>0</v>
      </c>
      <c r="G207" s="3">
        <v>0</v>
      </c>
      <c r="H207" s="3">
        <v>0</v>
      </c>
      <c r="I207" s="3">
        <v>16040</v>
      </c>
      <c r="J207" s="3">
        <v>14910</v>
      </c>
      <c r="K207" s="3">
        <v>2.4</v>
      </c>
      <c r="L207" s="3">
        <v>4</v>
      </c>
      <c r="M207" s="3">
        <v>138</v>
      </c>
      <c r="N207" s="3">
        <v>23</v>
      </c>
      <c r="O207" s="3">
        <v>30</v>
      </c>
      <c r="P207" s="3">
        <v>3281</v>
      </c>
      <c r="Q207" s="3">
        <v>106</v>
      </c>
      <c r="R207" s="3">
        <v>186</v>
      </c>
      <c r="S207" s="3">
        <v>72</v>
      </c>
    </row>
    <row r="208" spans="1:19">
      <c r="A208" t="s">
        <v>73</v>
      </c>
      <c r="B208" s="3">
        <v>0</v>
      </c>
      <c r="C208" s="3">
        <v>0</v>
      </c>
      <c r="D208" s="3">
        <v>0</v>
      </c>
      <c r="E208" s="3">
        <v>0</v>
      </c>
      <c r="F208" s="3">
        <v>0</v>
      </c>
      <c r="G208" s="3">
        <v>0</v>
      </c>
      <c r="H208" s="3">
        <v>0</v>
      </c>
      <c r="I208" s="3">
        <v>18435</v>
      </c>
      <c r="J208" s="3">
        <v>16850</v>
      </c>
      <c r="K208" s="3">
        <v>2.7</v>
      </c>
      <c r="L208" s="3">
        <v>6</v>
      </c>
      <c r="M208" s="3">
        <v>170</v>
      </c>
      <c r="N208" s="3">
        <v>20</v>
      </c>
      <c r="O208" s="3">
        <v>27</v>
      </c>
      <c r="P208" s="3">
        <v>3279</v>
      </c>
      <c r="Q208" s="3">
        <v>106</v>
      </c>
      <c r="R208" s="3">
        <v>186</v>
      </c>
      <c r="S208" s="3">
        <v>72</v>
      </c>
    </row>
    <row r="209" spans="1:19">
      <c r="A209" t="s">
        <v>22</v>
      </c>
      <c r="B209" s="3">
        <v>0</v>
      </c>
      <c r="C209" s="3">
        <v>0</v>
      </c>
      <c r="D209" s="3">
        <v>0</v>
      </c>
      <c r="E209" s="3">
        <v>0</v>
      </c>
      <c r="F209" s="3">
        <v>0</v>
      </c>
      <c r="G209" s="3">
        <v>0</v>
      </c>
      <c r="H209" s="3">
        <v>0</v>
      </c>
      <c r="I209" s="3">
        <v>11155</v>
      </c>
      <c r="J209" s="3">
        <v>10705</v>
      </c>
      <c r="K209" s="3">
        <v>1.6</v>
      </c>
      <c r="L209" s="3">
        <v>4</v>
      </c>
      <c r="M209" s="3">
        <v>104</v>
      </c>
      <c r="N209" s="3">
        <v>25</v>
      </c>
      <c r="O209" s="3">
        <v>32</v>
      </c>
      <c r="P209" s="3">
        <v>2458</v>
      </c>
      <c r="Q209" s="3">
        <v>95</v>
      </c>
      <c r="R209" s="3">
        <v>167</v>
      </c>
      <c r="S209" s="3">
        <v>66</v>
      </c>
    </row>
    <row r="210" spans="1:19">
      <c r="A210" t="s">
        <v>21</v>
      </c>
      <c r="B210" s="3">
        <v>0</v>
      </c>
      <c r="C210" s="3">
        <v>0</v>
      </c>
      <c r="D210" s="3">
        <v>0</v>
      </c>
      <c r="E210" s="3">
        <v>0</v>
      </c>
      <c r="F210" s="3">
        <v>0</v>
      </c>
      <c r="G210" s="3">
        <v>0</v>
      </c>
      <c r="H210" s="3">
        <v>0</v>
      </c>
      <c r="I210" s="3">
        <v>10280</v>
      </c>
      <c r="J210" s="3">
        <v>9875</v>
      </c>
      <c r="K210" s="3">
        <v>1.6</v>
      </c>
      <c r="L210" s="3">
        <v>4</v>
      </c>
      <c r="M210" s="3">
        <v>104</v>
      </c>
      <c r="N210" s="3">
        <v>26</v>
      </c>
      <c r="O210" s="3">
        <v>33</v>
      </c>
      <c r="P210" s="3">
        <v>2403</v>
      </c>
      <c r="Q210" s="3">
        <v>95</v>
      </c>
      <c r="R210" s="3">
        <v>167</v>
      </c>
      <c r="S210" s="3">
        <v>66</v>
      </c>
    </row>
    <row r="211" spans="1:19">
      <c r="A211" t="s">
        <v>361</v>
      </c>
      <c r="B211" s="3">
        <v>0</v>
      </c>
      <c r="C211" s="3">
        <v>0</v>
      </c>
      <c r="D211" s="3">
        <v>1</v>
      </c>
      <c r="E211" s="3">
        <v>0</v>
      </c>
      <c r="F211" s="3">
        <v>0</v>
      </c>
      <c r="G211" s="3">
        <v>0</v>
      </c>
      <c r="H211" s="3">
        <v>0</v>
      </c>
      <c r="I211" s="3">
        <v>11905</v>
      </c>
      <c r="J211" s="3">
        <v>11410</v>
      </c>
      <c r="K211" s="3">
        <v>1.6</v>
      </c>
      <c r="L211" s="3">
        <v>4</v>
      </c>
      <c r="M211" s="3">
        <v>104</v>
      </c>
      <c r="N211" s="3">
        <v>26</v>
      </c>
      <c r="O211" s="3">
        <v>33</v>
      </c>
      <c r="P211" s="3">
        <v>2447</v>
      </c>
      <c r="Q211" s="3">
        <v>95</v>
      </c>
      <c r="R211" s="3">
        <v>167</v>
      </c>
      <c r="S211" s="3">
        <v>66</v>
      </c>
    </row>
    <row r="212" spans="1:19">
      <c r="A212" t="s">
        <v>392</v>
      </c>
      <c r="B212" s="3">
        <v>0</v>
      </c>
      <c r="C212" s="3">
        <v>0</v>
      </c>
      <c r="D212" s="3">
        <v>0</v>
      </c>
      <c r="E212" s="3">
        <v>1</v>
      </c>
      <c r="F212" s="3">
        <v>0</v>
      </c>
      <c r="G212" s="3">
        <v>0</v>
      </c>
      <c r="H212" s="3">
        <v>0</v>
      </c>
      <c r="I212" s="3">
        <v>20615</v>
      </c>
      <c r="J212" s="3">
        <v>19400</v>
      </c>
      <c r="K212" s="3">
        <v>3.5</v>
      </c>
      <c r="L212" s="3">
        <v>6</v>
      </c>
      <c r="M212" s="3">
        <v>195</v>
      </c>
      <c r="N212" s="3">
        <v>16</v>
      </c>
      <c r="O212" s="3">
        <v>22</v>
      </c>
      <c r="P212" s="3">
        <v>4802</v>
      </c>
      <c r="Q212" s="3">
        <v>115</v>
      </c>
      <c r="R212" s="3">
        <v>194</v>
      </c>
      <c r="S212" s="3">
        <v>75</v>
      </c>
    </row>
    <row r="213" spans="1:19">
      <c r="A213" t="s">
        <v>317</v>
      </c>
      <c r="B213" s="3">
        <v>0</v>
      </c>
      <c r="C213" s="3">
        <v>1</v>
      </c>
      <c r="D213" s="3">
        <v>0</v>
      </c>
      <c r="E213" s="3">
        <v>0</v>
      </c>
      <c r="F213" s="3">
        <v>0</v>
      </c>
      <c r="G213" s="3">
        <v>0</v>
      </c>
      <c r="H213" s="3">
        <v>0</v>
      </c>
      <c r="I213" s="3">
        <v>19635</v>
      </c>
      <c r="J213" s="3">
        <v>18630</v>
      </c>
      <c r="K213" s="3">
        <v>3.5</v>
      </c>
      <c r="L213" s="3">
        <v>6</v>
      </c>
      <c r="M213" s="3">
        <v>192</v>
      </c>
      <c r="N213" s="3">
        <v>16</v>
      </c>
      <c r="O213" s="3">
        <v>19</v>
      </c>
      <c r="P213" s="3">
        <v>4112</v>
      </c>
      <c r="Q213" s="3">
        <v>107</v>
      </c>
      <c r="R213" s="3">
        <v>180</v>
      </c>
      <c r="S213" s="3">
        <v>73</v>
      </c>
    </row>
    <row r="214" spans="1:19">
      <c r="A214" t="s">
        <v>23</v>
      </c>
      <c r="B214" s="3">
        <v>0</v>
      </c>
      <c r="C214" s="3">
        <v>0</v>
      </c>
      <c r="D214" s="3">
        <v>0</v>
      </c>
      <c r="E214" s="3">
        <v>0</v>
      </c>
      <c r="F214" s="3">
        <v>0</v>
      </c>
      <c r="G214" s="3">
        <v>0</v>
      </c>
      <c r="H214" s="3">
        <v>0</v>
      </c>
      <c r="I214" s="3">
        <v>12360</v>
      </c>
      <c r="J214" s="3">
        <v>11630</v>
      </c>
      <c r="K214" s="3">
        <v>1.8</v>
      </c>
      <c r="L214" s="3">
        <v>4</v>
      </c>
      <c r="M214" s="3">
        <v>124</v>
      </c>
      <c r="N214" s="3">
        <v>24</v>
      </c>
      <c r="O214" s="3">
        <v>32</v>
      </c>
      <c r="P214" s="3">
        <v>2661</v>
      </c>
      <c r="Q214" s="3">
        <v>101</v>
      </c>
      <c r="R214" s="3">
        <v>178</v>
      </c>
      <c r="S214" s="3">
        <v>68</v>
      </c>
    </row>
    <row r="215" spans="1:19">
      <c r="A215" t="s">
        <v>24</v>
      </c>
      <c r="B215" s="3">
        <v>0</v>
      </c>
      <c r="C215" s="3">
        <v>0</v>
      </c>
      <c r="D215" s="3">
        <v>0</v>
      </c>
      <c r="E215" s="3">
        <v>0</v>
      </c>
      <c r="F215" s="3">
        <v>0</v>
      </c>
      <c r="G215" s="3">
        <v>0</v>
      </c>
      <c r="H215" s="3">
        <v>0</v>
      </c>
      <c r="I215" s="3">
        <v>13580</v>
      </c>
      <c r="J215" s="3">
        <v>12830</v>
      </c>
      <c r="K215" s="3">
        <v>1.8</v>
      </c>
      <c r="L215" s="3">
        <v>4</v>
      </c>
      <c r="M215" s="3">
        <v>124</v>
      </c>
      <c r="N215" s="3">
        <v>24</v>
      </c>
      <c r="O215" s="3">
        <v>32</v>
      </c>
      <c r="P215" s="3">
        <v>2686</v>
      </c>
      <c r="Q215" s="3">
        <v>101</v>
      </c>
      <c r="R215" s="3">
        <v>178</v>
      </c>
      <c r="S215" s="3">
        <v>68</v>
      </c>
    </row>
    <row r="216" spans="1:19">
      <c r="A216" t="s">
        <v>25</v>
      </c>
      <c r="B216" s="3">
        <v>0</v>
      </c>
      <c r="C216" s="3">
        <v>0</v>
      </c>
      <c r="D216" s="3">
        <v>0</v>
      </c>
      <c r="E216" s="3">
        <v>0</v>
      </c>
      <c r="F216" s="3">
        <v>0</v>
      </c>
      <c r="G216" s="3">
        <v>0</v>
      </c>
      <c r="H216" s="3">
        <v>0</v>
      </c>
      <c r="I216" s="3">
        <v>14630</v>
      </c>
      <c r="J216" s="3">
        <v>13790</v>
      </c>
      <c r="K216" s="3">
        <v>1.8</v>
      </c>
      <c r="L216" s="3">
        <v>4</v>
      </c>
      <c r="M216" s="3">
        <v>124</v>
      </c>
      <c r="N216" s="3">
        <v>24</v>
      </c>
      <c r="O216" s="3">
        <v>32</v>
      </c>
      <c r="P216" s="3">
        <v>2697</v>
      </c>
      <c r="Q216" s="3">
        <v>101</v>
      </c>
      <c r="R216" s="3">
        <v>178</v>
      </c>
      <c r="S216" s="3">
        <v>68</v>
      </c>
    </row>
    <row r="217" spans="1:19">
      <c r="A217" t="s">
        <v>345</v>
      </c>
      <c r="B217" s="3">
        <v>0</v>
      </c>
      <c r="C217" s="3">
        <v>1</v>
      </c>
      <c r="D217" s="3">
        <v>0</v>
      </c>
      <c r="E217" s="3">
        <v>0</v>
      </c>
      <c r="F217" s="3">
        <v>0</v>
      </c>
      <c r="G217" s="3">
        <v>1</v>
      </c>
      <c r="H217" s="3">
        <v>0</v>
      </c>
      <c r="I217" s="3">
        <v>39250</v>
      </c>
      <c r="J217" s="3">
        <v>35777</v>
      </c>
      <c r="K217" s="3">
        <v>4.5999999999999996</v>
      </c>
      <c r="L217" s="3">
        <v>8</v>
      </c>
      <c r="M217" s="3">
        <v>217</v>
      </c>
      <c r="N217" s="3">
        <v>12</v>
      </c>
      <c r="O217" s="3">
        <v>16</v>
      </c>
      <c r="P217" s="3">
        <v>4576</v>
      </c>
      <c r="Q217" s="3">
        <v>100</v>
      </c>
      <c r="R217" s="3">
        <v>185</v>
      </c>
      <c r="S217" s="3">
        <v>74</v>
      </c>
    </row>
    <row r="218" spans="1:19">
      <c r="A218" t="s">
        <v>346</v>
      </c>
      <c r="B218" s="3">
        <v>0</v>
      </c>
      <c r="C218" s="3">
        <v>1</v>
      </c>
      <c r="D218" s="3">
        <v>0</v>
      </c>
      <c r="E218" s="3">
        <v>0</v>
      </c>
      <c r="F218" s="3">
        <v>0</v>
      </c>
      <c r="G218" s="3">
        <v>1</v>
      </c>
      <c r="H218" s="3">
        <v>0</v>
      </c>
      <c r="I218" s="3">
        <v>25995</v>
      </c>
      <c r="J218" s="3">
        <v>23969</v>
      </c>
      <c r="K218" s="3">
        <v>2.5</v>
      </c>
      <c r="L218" s="3">
        <v>6</v>
      </c>
      <c r="M218" s="3">
        <v>174</v>
      </c>
      <c r="N218" s="3">
        <v>18</v>
      </c>
      <c r="O218" s="3">
        <v>21</v>
      </c>
      <c r="P218" s="3">
        <v>3577</v>
      </c>
      <c r="Q218" s="3">
        <v>101</v>
      </c>
      <c r="R218" s="3">
        <v>175</v>
      </c>
      <c r="S218" s="3">
        <v>71</v>
      </c>
    </row>
    <row r="219" spans="1:19">
      <c r="A219" t="s">
        <v>318</v>
      </c>
      <c r="B219" s="3">
        <v>0</v>
      </c>
      <c r="C219" s="3">
        <v>1</v>
      </c>
      <c r="D219" s="3">
        <v>0</v>
      </c>
      <c r="E219" s="3">
        <v>0</v>
      </c>
      <c r="F219" s="3">
        <v>0</v>
      </c>
      <c r="G219" s="3">
        <v>1</v>
      </c>
      <c r="H219" s="3">
        <v>0</v>
      </c>
      <c r="I219" s="3">
        <v>72250</v>
      </c>
      <c r="J219" s="3">
        <v>65807</v>
      </c>
      <c r="K219" s="3">
        <v>4.4000000000000004</v>
      </c>
      <c r="L219" s="3">
        <v>8</v>
      </c>
      <c r="M219" s="3">
        <v>282</v>
      </c>
      <c r="N219" s="3">
        <v>12</v>
      </c>
      <c r="O219" s="3">
        <v>16</v>
      </c>
      <c r="P219" s="3">
        <v>5379</v>
      </c>
      <c r="Q219" s="3">
        <v>113</v>
      </c>
      <c r="R219" s="3">
        <v>195</v>
      </c>
      <c r="S219" s="3">
        <v>76</v>
      </c>
    </row>
    <row r="220" spans="1:19">
      <c r="A220" t="s">
        <v>170</v>
      </c>
      <c r="B220" s="3">
        <v>0</v>
      </c>
      <c r="C220" s="3">
        <v>0</v>
      </c>
      <c r="D220" s="3">
        <v>0</v>
      </c>
      <c r="E220" s="3">
        <v>0</v>
      </c>
      <c r="F220" s="3">
        <v>0</v>
      </c>
      <c r="G220" s="3">
        <v>0</v>
      </c>
      <c r="H220" s="3">
        <v>0</v>
      </c>
      <c r="I220" s="3">
        <v>32350</v>
      </c>
      <c r="J220" s="3">
        <v>28755</v>
      </c>
      <c r="K220" s="3">
        <v>3.3</v>
      </c>
      <c r="L220" s="3">
        <v>6</v>
      </c>
      <c r="M220" s="3">
        <v>225</v>
      </c>
      <c r="N220" s="3">
        <v>20</v>
      </c>
      <c r="O220" s="3">
        <v>29</v>
      </c>
      <c r="P220" s="3">
        <v>3460</v>
      </c>
      <c r="Q220" s="3">
        <v>107</v>
      </c>
      <c r="R220" s="3">
        <v>191</v>
      </c>
      <c r="S220" s="3">
        <v>71</v>
      </c>
    </row>
    <row r="221" spans="1:19">
      <c r="A221" t="s">
        <v>219</v>
      </c>
      <c r="B221" s="3">
        <v>0</v>
      </c>
      <c r="C221" s="3">
        <v>0</v>
      </c>
      <c r="D221" s="3">
        <v>0</v>
      </c>
      <c r="E221" s="3">
        <v>0</v>
      </c>
      <c r="F221" s="3">
        <v>0</v>
      </c>
      <c r="G221" s="3">
        <v>0</v>
      </c>
      <c r="H221" s="3">
        <v>1</v>
      </c>
      <c r="I221" s="3">
        <v>41010</v>
      </c>
      <c r="J221" s="3">
        <v>36196</v>
      </c>
      <c r="K221" s="3">
        <v>3</v>
      </c>
      <c r="L221" s="3">
        <v>6</v>
      </c>
      <c r="M221" s="3">
        <v>220</v>
      </c>
      <c r="N221" s="3">
        <v>18</v>
      </c>
      <c r="O221" s="3">
        <v>25</v>
      </c>
      <c r="P221" s="3">
        <v>3649</v>
      </c>
      <c r="Q221" s="3">
        <v>110</v>
      </c>
      <c r="R221" s="3">
        <v>189</v>
      </c>
      <c r="S221" s="3">
        <v>71</v>
      </c>
    </row>
    <row r="222" spans="1:19">
      <c r="A222" t="s">
        <v>220</v>
      </c>
      <c r="B222" s="3">
        <v>0</v>
      </c>
      <c r="C222" s="3">
        <v>0</v>
      </c>
      <c r="D222" s="3">
        <v>0</v>
      </c>
      <c r="E222" s="3">
        <v>0</v>
      </c>
      <c r="F222" s="3">
        <v>0</v>
      </c>
      <c r="G222" s="3">
        <v>0</v>
      </c>
      <c r="H222" s="3">
        <v>1</v>
      </c>
      <c r="I222" s="3">
        <v>48450</v>
      </c>
      <c r="J222" s="3">
        <v>42232</v>
      </c>
      <c r="K222" s="3">
        <v>4.3</v>
      </c>
      <c r="L222" s="3">
        <v>8</v>
      </c>
      <c r="M222" s="3">
        <v>300</v>
      </c>
      <c r="N222" s="3">
        <v>18</v>
      </c>
      <c r="O222" s="3">
        <v>23</v>
      </c>
      <c r="P222" s="3">
        <v>3715</v>
      </c>
      <c r="Q222" s="3">
        <v>110</v>
      </c>
      <c r="R222" s="3">
        <v>189</v>
      </c>
      <c r="S222" s="3">
        <v>71</v>
      </c>
    </row>
    <row r="223" spans="1:19">
      <c r="A223" t="s">
        <v>319</v>
      </c>
      <c r="B223" s="3">
        <v>0</v>
      </c>
      <c r="C223" s="3">
        <v>1</v>
      </c>
      <c r="D223" s="3">
        <v>0</v>
      </c>
      <c r="E223" s="3">
        <v>0</v>
      </c>
      <c r="F223" s="3">
        <v>0</v>
      </c>
      <c r="G223" s="3">
        <v>1</v>
      </c>
      <c r="H223" s="3">
        <v>0</v>
      </c>
      <c r="I223" s="3">
        <v>45700</v>
      </c>
      <c r="J223" s="3">
        <v>39838</v>
      </c>
      <c r="K223" s="3">
        <v>4.7</v>
      </c>
      <c r="L223" s="3">
        <v>8</v>
      </c>
      <c r="M223" s="3">
        <v>235</v>
      </c>
      <c r="N223" s="3">
        <v>15</v>
      </c>
      <c r="O223" s="3">
        <v>19</v>
      </c>
      <c r="P223" s="3">
        <v>4740</v>
      </c>
      <c r="Q223" s="3">
        <v>110</v>
      </c>
      <c r="R223" s="3">
        <v>188</v>
      </c>
      <c r="S223" s="3">
        <v>74</v>
      </c>
    </row>
    <row r="224" spans="1:19">
      <c r="A224" t="s">
        <v>172</v>
      </c>
      <c r="B224" s="3">
        <v>0</v>
      </c>
      <c r="C224" s="3">
        <v>0</v>
      </c>
      <c r="D224" s="3">
        <v>0</v>
      </c>
      <c r="E224" s="3">
        <v>0</v>
      </c>
      <c r="F224" s="3">
        <v>0</v>
      </c>
      <c r="G224" s="3">
        <v>0</v>
      </c>
      <c r="H224" s="3">
        <v>1</v>
      </c>
      <c r="I224" s="3">
        <v>32415</v>
      </c>
      <c r="J224" s="3">
        <v>28611</v>
      </c>
      <c r="K224" s="3">
        <v>3</v>
      </c>
      <c r="L224" s="3">
        <v>6</v>
      </c>
      <c r="M224" s="3">
        <v>215</v>
      </c>
      <c r="N224" s="3">
        <v>18</v>
      </c>
      <c r="O224" s="3">
        <v>24</v>
      </c>
      <c r="P224" s="3">
        <v>3285</v>
      </c>
      <c r="Q224" s="3">
        <v>105</v>
      </c>
      <c r="R224" s="3">
        <v>177</v>
      </c>
      <c r="S224" s="3">
        <v>68</v>
      </c>
    </row>
    <row r="225" spans="1:19">
      <c r="A225" t="s">
        <v>171</v>
      </c>
      <c r="B225" s="3">
        <v>0</v>
      </c>
      <c r="C225" s="3">
        <v>0</v>
      </c>
      <c r="D225" s="3">
        <v>0</v>
      </c>
      <c r="E225" s="3">
        <v>0</v>
      </c>
      <c r="F225" s="3">
        <v>0</v>
      </c>
      <c r="G225" s="3">
        <v>0</v>
      </c>
      <c r="H225" s="3">
        <v>1</v>
      </c>
      <c r="I225" s="3">
        <v>31045</v>
      </c>
      <c r="J225" s="3">
        <v>27404</v>
      </c>
      <c r="K225" s="3">
        <v>3</v>
      </c>
      <c r="L225" s="3">
        <v>6</v>
      </c>
      <c r="M225" s="3">
        <v>215</v>
      </c>
      <c r="N225" s="3">
        <v>18</v>
      </c>
      <c r="O225" s="3">
        <v>25</v>
      </c>
      <c r="P225" s="3">
        <v>3255</v>
      </c>
      <c r="Q225" s="3">
        <v>105</v>
      </c>
      <c r="R225" s="3">
        <v>177</v>
      </c>
      <c r="S225" s="3">
        <v>68</v>
      </c>
    </row>
    <row r="226" spans="1:19">
      <c r="A226" t="s">
        <v>362</v>
      </c>
      <c r="B226" s="3">
        <v>0</v>
      </c>
      <c r="C226" s="3">
        <v>0</v>
      </c>
      <c r="D226" s="3">
        <v>1</v>
      </c>
      <c r="E226" s="3">
        <v>0</v>
      </c>
      <c r="F226" s="3">
        <v>0</v>
      </c>
      <c r="G226" s="3">
        <v>0</v>
      </c>
      <c r="H226" s="3">
        <v>1</v>
      </c>
      <c r="I226" s="3">
        <v>32455</v>
      </c>
      <c r="J226" s="3">
        <v>28647</v>
      </c>
      <c r="K226" s="3">
        <v>3</v>
      </c>
      <c r="L226" s="3">
        <v>6</v>
      </c>
      <c r="M226" s="3">
        <v>215</v>
      </c>
      <c r="N226" s="3">
        <v>18</v>
      </c>
      <c r="O226" s="3">
        <v>24</v>
      </c>
      <c r="P226" s="3">
        <v>3410</v>
      </c>
      <c r="Q226" s="3">
        <v>105</v>
      </c>
      <c r="R226" s="3">
        <v>177</v>
      </c>
      <c r="S226" s="3">
        <v>68</v>
      </c>
    </row>
    <row r="227" spans="1:19">
      <c r="A227" t="s">
        <v>221</v>
      </c>
      <c r="B227" s="3">
        <v>0</v>
      </c>
      <c r="C227" s="3">
        <v>0</v>
      </c>
      <c r="D227" s="3">
        <v>0</v>
      </c>
      <c r="E227" s="3">
        <v>0</v>
      </c>
      <c r="F227" s="3">
        <v>0</v>
      </c>
      <c r="G227" s="3">
        <v>0</v>
      </c>
      <c r="H227" s="3">
        <v>1</v>
      </c>
      <c r="I227" s="3">
        <v>55750</v>
      </c>
      <c r="J227" s="3">
        <v>48583</v>
      </c>
      <c r="K227" s="3">
        <v>4.3</v>
      </c>
      <c r="L227" s="3">
        <v>8</v>
      </c>
      <c r="M227" s="3">
        <v>290</v>
      </c>
      <c r="N227" s="3">
        <v>18</v>
      </c>
      <c r="O227" s="3">
        <v>25</v>
      </c>
      <c r="P227" s="3">
        <v>3990</v>
      </c>
      <c r="Q227" s="3">
        <v>115</v>
      </c>
      <c r="R227" s="3">
        <v>197</v>
      </c>
      <c r="S227" s="3">
        <v>72</v>
      </c>
    </row>
    <row r="228" spans="1:19">
      <c r="A228" t="s">
        <v>320</v>
      </c>
      <c r="B228" s="3">
        <v>0</v>
      </c>
      <c r="C228" s="3">
        <v>1</v>
      </c>
      <c r="D228" s="3">
        <v>0</v>
      </c>
      <c r="E228" s="3">
        <v>0</v>
      </c>
      <c r="F228" s="3">
        <v>0</v>
      </c>
      <c r="G228" s="3">
        <v>1</v>
      </c>
      <c r="H228" s="3">
        <v>0</v>
      </c>
      <c r="I228" s="3">
        <v>64800</v>
      </c>
      <c r="J228" s="3">
        <v>56455</v>
      </c>
      <c r="K228" s="3">
        <v>4.7</v>
      </c>
      <c r="L228" s="3">
        <v>8</v>
      </c>
      <c r="M228" s="3">
        <v>235</v>
      </c>
      <c r="N228" s="3">
        <v>13</v>
      </c>
      <c r="O228" s="3">
        <v>17</v>
      </c>
      <c r="P228" s="3">
        <v>5590</v>
      </c>
      <c r="Q228" s="3">
        <v>112</v>
      </c>
      <c r="R228" s="3">
        <v>193</v>
      </c>
      <c r="S228" s="3">
        <v>76</v>
      </c>
    </row>
    <row r="229" spans="1:19">
      <c r="A229" t="s">
        <v>321</v>
      </c>
      <c r="B229" s="3">
        <v>0</v>
      </c>
      <c r="C229" s="3">
        <v>1</v>
      </c>
      <c r="D229" s="3">
        <v>0</v>
      </c>
      <c r="E229" s="3">
        <v>0</v>
      </c>
      <c r="F229" s="3">
        <v>0</v>
      </c>
      <c r="G229" s="3">
        <v>1</v>
      </c>
      <c r="H229" s="3">
        <v>0</v>
      </c>
      <c r="I229" s="3">
        <v>39195</v>
      </c>
      <c r="J229" s="3">
        <v>34576</v>
      </c>
      <c r="K229" s="3">
        <v>3.3</v>
      </c>
      <c r="L229" s="3">
        <v>6</v>
      </c>
      <c r="M229" s="3">
        <v>230</v>
      </c>
      <c r="N229" s="3">
        <v>18</v>
      </c>
      <c r="O229" s="3">
        <v>24</v>
      </c>
      <c r="P229" s="3">
        <v>4065</v>
      </c>
      <c r="Q229" s="3">
        <v>107</v>
      </c>
      <c r="R229" s="3">
        <v>186</v>
      </c>
      <c r="S229" s="3">
        <v>73</v>
      </c>
    </row>
    <row r="230" spans="1:19">
      <c r="A230" t="s">
        <v>266</v>
      </c>
      <c r="B230" s="3">
        <v>1</v>
      </c>
      <c r="C230" s="3">
        <v>0</v>
      </c>
      <c r="D230" s="3">
        <v>0</v>
      </c>
      <c r="E230" s="3">
        <v>0</v>
      </c>
      <c r="F230" s="3">
        <v>0</v>
      </c>
      <c r="G230" s="3">
        <v>0</v>
      </c>
      <c r="H230" s="3">
        <v>1</v>
      </c>
      <c r="I230" s="3">
        <v>63200</v>
      </c>
      <c r="J230" s="3">
        <v>55063</v>
      </c>
      <c r="K230" s="3">
        <v>4.3</v>
      </c>
      <c r="L230" s="3">
        <v>8</v>
      </c>
      <c r="M230" s="3">
        <v>300</v>
      </c>
      <c r="N230" s="3">
        <v>18</v>
      </c>
      <c r="O230" s="3">
        <v>23</v>
      </c>
      <c r="P230" s="3">
        <v>3840</v>
      </c>
      <c r="Q230" s="3">
        <v>103</v>
      </c>
      <c r="R230" s="3">
        <v>178</v>
      </c>
      <c r="S230" s="3">
        <v>72</v>
      </c>
    </row>
    <row r="231" spans="1:19">
      <c r="A231" t="s">
        <v>322</v>
      </c>
      <c r="B231" s="3">
        <v>0</v>
      </c>
      <c r="C231" s="3">
        <v>1</v>
      </c>
      <c r="D231" s="3">
        <v>0</v>
      </c>
      <c r="E231" s="3">
        <v>0</v>
      </c>
      <c r="F231" s="3">
        <v>0</v>
      </c>
      <c r="G231" s="3">
        <v>0</v>
      </c>
      <c r="H231" s="3">
        <v>0</v>
      </c>
      <c r="I231" s="3">
        <v>42915</v>
      </c>
      <c r="J231" s="3">
        <v>39443</v>
      </c>
      <c r="K231" s="3">
        <v>4.5999999999999996</v>
      </c>
      <c r="L231" s="3">
        <v>8</v>
      </c>
      <c r="M231" s="3">
        <v>302</v>
      </c>
      <c r="N231" s="3">
        <v>13</v>
      </c>
      <c r="O231" s="3">
        <v>18</v>
      </c>
      <c r="P231" s="3">
        <v>4834</v>
      </c>
      <c r="Q231" s="3">
        <v>114</v>
      </c>
      <c r="R231" s="3">
        <v>193</v>
      </c>
      <c r="S231" s="3">
        <v>76</v>
      </c>
    </row>
    <row r="232" spans="1:19">
      <c r="A232" t="s">
        <v>173</v>
      </c>
      <c r="B232" s="3">
        <v>0</v>
      </c>
      <c r="C232" s="3">
        <v>0</v>
      </c>
      <c r="D232" s="3">
        <v>0</v>
      </c>
      <c r="E232" s="3">
        <v>0</v>
      </c>
      <c r="F232" s="3">
        <v>0</v>
      </c>
      <c r="G232" s="3">
        <v>0</v>
      </c>
      <c r="H232" s="3">
        <v>1</v>
      </c>
      <c r="I232" s="3">
        <v>32495</v>
      </c>
      <c r="J232" s="3">
        <v>29969</v>
      </c>
      <c r="K232" s="3">
        <v>3</v>
      </c>
      <c r="L232" s="3">
        <v>6</v>
      </c>
      <c r="M232" s="3">
        <v>232</v>
      </c>
      <c r="N232" s="3">
        <v>20</v>
      </c>
      <c r="O232" s="3">
        <v>26</v>
      </c>
      <c r="P232" s="3">
        <v>3681</v>
      </c>
      <c r="Q232" s="3">
        <v>115</v>
      </c>
      <c r="R232" s="3">
        <v>194</v>
      </c>
      <c r="S232" s="3">
        <v>73</v>
      </c>
    </row>
    <row r="233" spans="1:19">
      <c r="A233" t="s">
        <v>174</v>
      </c>
      <c r="B233" s="3">
        <v>0</v>
      </c>
      <c r="C233" s="3">
        <v>0</v>
      </c>
      <c r="D233" s="3">
        <v>0</v>
      </c>
      <c r="E233" s="3">
        <v>0</v>
      </c>
      <c r="F233" s="3">
        <v>0</v>
      </c>
      <c r="G233" s="3">
        <v>0</v>
      </c>
      <c r="H233" s="3">
        <v>1</v>
      </c>
      <c r="I233" s="3">
        <v>36895</v>
      </c>
      <c r="J233" s="3">
        <v>33929</v>
      </c>
      <c r="K233" s="3">
        <v>3</v>
      </c>
      <c r="L233" s="3">
        <v>6</v>
      </c>
      <c r="M233" s="3">
        <v>232</v>
      </c>
      <c r="N233" s="3">
        <v>20</v>
      </c>
      <c r="O233" s="3">
        <v>26</v>
      </c>
      <c r="P233" s="3">
        <v>3681</v>
      </c>
      <c r="Q233" s="3">
        <v>115</v>
      </c>
      <c r="R233" s="3">
        <v>194</v>
      </c>
      <c r="S233" s="3">
        <v>73</v>
      </c>
    </row>
    <row r="234" spans="1:19">
      <c r="A234" t="s">
        <v>222</v>
      </c>
      <c r="B234" s="3">
        <v>0</v>
      </c>
      <c r="C234" s="3">
        <v>0</v>
      </c>
      <c r="D234" s="3">
        <v>0</v>
      </c>
      <c r="E234" s="3">
        <v>0</v>
      </c>
      <c r="F234" s="3">
        <v>0</v>
      </c>
      <c r="G234" s="3">
        <v>0</v>
      </c>
      <c r="H234" s="3">
        <v>1</v>
      </c>
      <c r="I234" s="3">
        <v>40095</v>
      </c>
      <c r="J234" s="3">
        <v>36809</v>
      </c>
      <c r="K234" s="3">
        <v>3.9</v>
      </c>
      <c r="L234" s="3">
        <v>8</v>
      </c>
      <c r="M234" s="3">
        <v>280</v>
      </c>
      <c r="N234" s="3">
        <v>17</v>
      </c>
      <c r="O234" s="3">
        <v>24</v>
      </c>
      <c r="P234" s="3">
        <v>3768</v>
      </c>
      <c r="Q234" s="3">
        <v>115</v>
      </c>
      <c r="R234" s="3">
        <v>194</v>
      </c>
      <c r="S234" s="3">
        <v>73</v>
      </c>
    </row>
    <row r="235" spans="1:19">
      <c r="A235" t="s">
        <v>223</v>
      </c>
      <c r="B235" s="3">
        <v>0</v>
      </c>
      <c r="C235" s="3">
        <v>0</v>
      </c>
      <c r="D235" s="3">
        <v>0</v>
      </c>
      <c r="E235" s="3">
        <v>0</v>
      </c>
      <c r="F235" s="3">
        <v>0</v>
      </c>
      <c r="G235" s="3">
        <v>0</v>
      </c>
      <c r="H235" s="3">
        <v>1</v>
      </c>
      <c r="I235" s="3">
        <v>43495</v>
      </c>
      <c r="J235" s="3">
        <v>39869</v>
      </c>
      <c r="K235" s="3">
        <v>3.9</v>
      </c>
      <c r="L235" s="3">
        <v>8</v>
      </c>
      <c r="M235" s="3">
        <v>280</v>
      </c>
      <c r="N235" s="3">
        <v>17</v>
      </c>
      <c r="O235" s="3">
        <v>24</v>
      </c>
      <c r="P235" s="3">
        <v>3768</v>
      </c>
      <c r="Q235" s="3">
        <v>115</v>
      </c>
      <c r="R235" s="3">
        <v>194</v>
      </c>
      <c r="S235" s="3">
        <v>73</v>
      </c>
    </row>
    <row r="236" spans="1:19">
      <c r="A236" t="s">
        <v>304</v>
      </c>
      <c r="B236" s="3">
        <v>0</v>
      </c>
      <c r="C236" s="3">
        <v>1</v>
      </c>
      <c r="D236" s="3">
        <v>0</v>
      </c>
      <c r="E236" s="3">
        <v>0</v>
      </c>
      <c r="F236" s="3">
        <v>0</v>
      </c>
      <c r="G236" s="3">
        <v>1</v>
      </c>
      <c r="H236" s="3">
        <v>0</v>
      </c>
      <c r="I236" s="3">
        <v>52775</v>
      </c>
      <c r="J236" s="3">
        <v>46360</v>
      </c>
      <c r="K236" s="3">
        <v>5.4</v>
      </c>
      <c r="L236" s="3">
        <v>8</v>
      </c>
      <c r="M236" s="3">
        <v>300</v>
      </c>
      <c r="N236" s="3">
        <v>13</v>
      </c>
      <c r="O236" s="3">
        <v>18</v>
      </c>
      <c r="P236" s="3">
        <v>5969</v>
      </c>
      <c r="Q236" s="3">
        <v>119</v>
      </c>
      <c r="R236" s="3">
        <v>206</v>
      </c>
      <c r="S236" s="3">
        <v>80</v>
      </c>
    </row>
    <row r="237" spans="1:19">
      <c r="A237" t="s">
        <v>224</v>
      </c>
      <c r="B237" s="3">
        <v>0</v>
      </c>
      <c r="C237" s="3">
        <v>0</v>
      </c>
      <c r="D237" s="3">
        <v>0</v>
      </c>
      <c r="E237" s="3">
        <v>0</v>
      </c>
      <c r="F237" s="3">
        <v>0</v>
      </c>
      <c r="G237" s="3">
        <v>0</v>
      </c>
      <c r="H237" s="3">
        <v>1</v>
      </c>
      <c r="I237" s="3">
        <v>41815</v>
      </c>
      <c r="J237" s="3">
        <v>38418</v>
      </c>
      <c r="K237" s="3">
        <v>4.5999999999999996</v>
      </c>
      <c r="L237" s="3">
        <v>8</v>
      </c>
      <c r="M237" s="3">
        <v>239</v>
      </c>
      <c r="N237" s="3">
        <v>17</v>
      </c>
      <c r="O237" s="3">
        <v>25</v>
      </c>
      <c r="P237" s="3">
        <v>4369</v>
      </c>
      <c r="Q237" s="3">
        <v>118</v>
      </c>
      <c r="R237" s="3">
        <v>215</v>
      </c>
      <c r="S237" s="3">
        <v>78</v>
      </c>
    </row>
    <row r="238" spans="1:19">
      <c r="A238" t="s">
        <v>225</v>
      </c>
      <c r="B238" s="3">
        <v>0</v>
      </c>
      <c r="C238" s="3">
        <v>0</v>
      </c>
      <c r="D238" s="3">
        <v>0</v>
      </c>
      <c r="E238" s="3">
        <v>0</v>
      </c>
      <c r="F238" s="3">
        <v>0</v>
      </c>
      <c r="G238" s="3">
        <v>0</v>
      </c>
      <c r="H238" s="3">
        <v>1</v>
      </c>
      <c r="I238" s="3">
        <v>44925</v>
      </c>
      <c r="J238" s="3">
        <v>41217</v>
      </c>
      <c r="K238" s="3">
        <v>4.5999999999999996</v>
      </c>
      <c r="L238" s="3">
        <v>8</v>
      </c>
      <c r="M238" s="3">
        <v>239</v>
      </c>
      <c r="N238" s="3">
        <v>17</v>
      </c>
      <c r="O238" s="3">
        <v>25</v>
      </c>
      <c r="P238" s="3">
        <v>4369</v>
      </c>
      <c r="Q238" s="3">
        <v>118</v>
      </c>
      <c r="R238" s="3">
        <v>215</v>
      </c>
      <c r="S238" s="3">
        <v>78</v>
      </c>
    </row>
    <row r="239" spans="1:19">
      <c r="A239" t="s">
        <v>226</v>
      </c>
      <c r="B239" s="3">
        <v>0</v>
      </c>
      <c r="C239" s="3">
        <v>0</v>
      </c>
      <c r="D239" s="3">
        <v>0</v>
      </c>
      <c r="E239" s="3">
        <v>0</v>
      </c>
      <c r="F239" s="3">
        <v>0</v>
      </c>
      <c r="G239" s="3">
        <v>0</v>
      </c>
      <c r="H239" s="3">
        <v>1</v>
      </c>
      <c r="I239" s="3">
        <v>50470</v>
      </c>
      <c r="J239" s="3">
        <v>46208</v>
      </c>
      <c r="K239" s="3">
        <v>4.5999999999999996</v>
      </c>
      <c r="L239" s="3">
        <v>8</v>
      </c>
      <c r="M239" s="3">
        <v>239</v>
      </c>
      <c r="N239" s="3">
        <v>17</v>
      </c>
      <c r="O239" s="3">
        <v>25</v>
      </c>
      <c r="P239" s="3">
        <v>4474</v>
      </c>
      <c r="Q239" s="3">
        <v>124</v>
      </c>
      <c r="R239" s="3">
        <v>221</v>
      </c>
      <c r="S239" s="3">
        <v>78</v>
      </c>
    </row>
    <row r="240" spans="1:19">
      <c r="A240" t="s">
        <v>418</v>
      </c>
      <c r="B240" s="3">
        <v>0</v>
      </c>
      <c r="C240" s="3">
        <v>0</v>
      </c>
      <c r="D240" s="3">
        <v>0</v>
      </c>
      <c r="E240" s="3">
        <v>0</v>
      </c>
      <c r="F240" s="3">
        <v>1</v>
      </c>
      <c r="G240" s="3">
        <v>0</v>
      </c>
      <c r="H240" s="3">
        <v>1</v>
      </c>
      <c r="I240" s="3">
        <v>14840</v>
      </c>
      <c r="J240" s="3">
        <v>14070</v>
      </c>
      <c r="K240" s="3">
        <v>2.2999999999999998</v>
      </c>
      <c r="L240" s="3">
        <v>4</v>
      </c>
      <c r="M240" s="3">
        <v>143</v>
      </c>
      <c r="N240" s="3">
        <v>24</v>
      </c>
      <c r="O240" s="3">
        <v>29</v>
      </c>
      <c r="P240" s="3">
        <v>2960</v>
      </c>
      <c r="Q240" s="3">
        <v>112</v>
      </c>
      <c r="R240" s="3" t="s">
        <v>27</v>
      </c>
      <c r="S240" s="3" t="s">
        <v>27</v>
      </c>
    </row>
    <row r="241" spans="1:19">
      <c r="A241" t="s">
        <v>419</v>
      </c>
      <c r="B241" s="3">
        <v>0</v>
      </c>
      <c r="C241" s="3">
        <v>0</v>
      </c>
      <c r="D241" s="3">
        <v>0</v>
      </c>
      <c r="E241" s="3">
        <v>0</v>
      </c>
      <c r="F241" s="3">
        <v>1</v>
      </c>
      <c r="G241" s="3">
        <v>1</v>
      </c>
      <c r="H241" s="3">
        <v>0</v>
      </c>
      <c r="I241" s="3">
        <v>22350</v>
      </c>
      <c r="J241" s="3">
        <v>20482</v>
      </c>
      <c r="K241" s="3">
        <v>4</v>
      </c>
      <c r="L241" s="3">
        <v>6</v>
      </c>
      <c r="M241" s="3">
        <v>207</v>
      </c>
      <c r="N241" s="3">
        <v>15</v>
      </c>
      <c r="O241" s="3">
        <v>19</v>
      </c>
      <c r="P241" s="3">
        <v>3571</v>
      </c>
      <c r="Q241" s="3">
        <v>126</v>
      </c>
      <c r="R241" s="3" t="s">
        <v>27</v>
      </c>
      <c r="S241" s="3" t="s">
        <v>27</v>
      </c>
    </row>
    <row r="242" spans="1:19">
      <c r="A242" t="s">
        <v>393</v>
      </c>
      <c r="B242" s="3">
        <v>0</v>
      </c>
      <c r="C242" s="3">
        <v>0</v>
      </c>
      <c r="D242" s="3">
        <v>0</v>
      </c>
      <c r="E242" s="3">
        <v>1</v>
      </c>
      <c r="F242" s="3">
        <v>0</v>
      </c>
      <c r="G242" s="3">
        <v>0</v>
      </c>
      <c r="H242" s="3">
        <v>0</v>
      </c>
      <c r="I242" s="3">
        <v>28750</v>
      </c>
      <c r="J242" s="3">
        <v>26600</v>
      </c>
      <c r="K242" s="3">
        <v>3</v>
      </c>
      <c r="L242" s="3">
        <v>6</v>
      </c>
      <c r="M242" s="3">
        <v>200</v>
      </c>
      <c r="N242" s="3">
        <v>18</v>
      </c>
      <c r="O242" s="3">
        <v>25</v>
      </c>
      <c r="P242" s="3">
        <v>3812</v>
      </c>
      <c r="Q242" s="3">
        <v>112</v>
      </c>
      <c r="R242" s="3">
        <v>188</v>
      </c>
      <c r="S242" s="3">
        <v>72</v>
      </c>
    </row>
    <row r="243" spans="1:19">
      <c r="A243" t="s">
        <v>267</v>
      </c>
      <c r="B243" s="3">
        <v>1</v>
      </c>
      <c r="C243" s="3">
        <v>0</v>
      </c>
      <c r="D243" s="3">
        <v>0</v>
      </c>
      <c r="E243" s="3">
        <v>0</v>
      </c>
      <c r="F243" s="3">
        <v>0</v>
      </c>
      <c r="G243" s="3">
        <v>0</v>
      </c>
      <c r="H243" s="3">
        <v>1</v>
      </c>
      <c r="I243" s="3">
        <v>22388</v>
      </c>
      <c r="J243" s="3">
        <v>20701</v>
      </c>
      <c r="K243" s="3">
        <v>1.8</v>
      </c>
      <c r="L243" s="3">
        <v>4</v>
      </c>
      <c r="M243" s="3">
        <v>142</v>
      </c>
      <c r="N243" s="3">
        <v>23</v>
      </c>
      <c r="O243" s="3">
        <v>28</v>
      </c>
      <c r="P243" s="3">
        <v>2387</v>
      </c>
      <c r="Q243" s="3">
        <v>89</v>
      </c>
      <c r="R243" s="3">
        <v>156</v>
      </c>
      <c r="S243" s="3">
        <v>66</v>
      </c>
    </row>
    <row r="244" spans="1:19">
      <c r="A244" t="s">
        <v>268</v>
      </c>
      <c r="B244" s="3">
        <v>1</v>
      </c>
      <c r="C244" s="3">
        <v>0</v>
      </c>
      <c r="D244" s="3">
        <v>0</v>
      </c>
      <c r="E244" s="3">
        <v>0</v>
      </c>
      <c r="F244" s="3">
        <v>0</v>
      </c>
      <c r="G244" s="3">
        <v>0</v>
      </c>
      <c r="H244" s="3">
        <v>1</v>
      </c>
      <c r="I244" s="3">
        <v>25193</v>
      </c>
      <c r="J244" s="3">
        <v>23285</v>
      </c>
      <c r="K244" s="3">
        <v>1.8</v>
      </c>
      <c r="L244" s="3">
        <v>4</v>
      </c>
      <c r="M244" s="3">
        <v>142</v>
      </c>
      <c r="N244" s="3">
        <v>23</v>
      </c>
      <c r="O244" s="3">
        <v>28</v>
      </c>
      <c r="P244" s="3">
        <v>2387</v>
      </c>
      <c r="Q244" s="3">
        <v>89</v>
      </c>
      <c r="R244" s="3">
        <v>156</v>
      </c>
      <c r="S244" s="3">
        <v>66</v>
      </c>
    </row>
    <row r="245" spans="1:19">
      <c r="A245" t="s">
        <v>269</v>
      </c>
      <c r="B245" s="3">
        <v>1</v>
      </c>
      <c r="C245" s="3">
        <v>0</v>
      </c>
      <c r="D245" s="3">
        <v>0</v>
      </c>
      <c r="E245" s="3">
        <v>0</v>
      </c>
      <c r="F245" s="3">
        <v>0</v>
      </c>
      <c r="G245" s="3">
        <v>0</v>
      </c>
      <c r="H245" s="3">
        <v>1</v>
      </c>
      <c r="I245" s="3">
        <v>25700</v>
      </c>
      <c r="J245" s="3">
        <v>23794</v>
      </c>
      <c r="K245" s="3">
        <v>1.3</v>
      </c>
      <c r="L245" s="3">
        <v>-1</v>
      </c>
      <c r="M245" s="3">
        <v>197</v>
      </c>
      <c r="N245" s="3">
        <v>18</v>
      </c>
      <c r="O245" s="3">
        <v>25</v>
      </c>
      <c r="P245" s="3">
        <v>3053</v>
      </c>
      <c r="Q245" s="3">
        <v>106</v>
      </c>
      <c r="R245" s="3">
        <v>174</v>
      </c>
      <c r="S245" s="3" t="s">
        <v>27</v>
      </c>
    </row>
    <row r="246" spans="1:19">
      <c r="A246" t="s">
        <v>270</v>
      </c>
      <c r="B246" s="3">
        <v>1</v>
      </c>
      <c r="C246" s="3">
        <v>0</v>
      </c>
      <c r="D246" s="3">
        <v>0</v>
      </c>
      <c r="E246" s="3">
        <v>0</v>
      </c>
      <c r="F246" s="3">
        <v>0</v>
      </c>
      <c r="G246" s="3">
        <v>0</v>
      </c>
      <c r="H246" s="3">
        <v>1</v>
      </c>
      <c r="I246" s="3">
        <v>27200</v>
      </c>
      <c r="J246" s="3">
        <v>25179</v>
      </c>
      <c r="K246" s="3">
        <v>1.3</v>
      </c>
      <c r="L246" s="3">
        <v>-1</v>
      </c>
      <c r="M246" s="3">
        <v>238</v>
      </c>
      <c r="N246" s="3">
        <v>18</v>
      </c>
      <c r="O246" s="3">
        <v>24</v>
      </c>
      <c r="P246" s="3">
        <v>3029</v>
      </c>
      <c r="Q246" s="3">
        <v>106</v>
      </c>
      <c r="R246" s="3">
        <v>174</v>
      </c>
      <c r="S246" s="3" t="s">
        <v>27</v>
      </c>
    </row>
    <row r="247" spans="1:19">
      <c r="A247" t="s">
        <v>347</v>
      </c>
      <c r="B247" s="3">
        <v>0</v>
      </c>
      <c r="C247" s="3">
        <v>1</v>
      </c>
      <c r="D247" s="3">
        <v>0</v>
      </c>
      <c r="E247" s="3">
        <v>0</v>
      </c>
      <c r="F247" s="3">
        <v>0</v>
      </c>
      <c r="G247" s="3">
        <v>1</v>
      </c>
      <c r="H247" s="3">
        <v>0</v>
      </c>
      <c r="I247" s="3">
        <v>21087</v>
      </c>
      <c r="J247" s="3">
        <v>19742</v>
      </c>
      <c r="K247" s="3">
        <v>2</v>
      </c>
      <c r="L247" s="3">
        <v>4</v>
      </c>
      <c r="M247" s="3">
        <v>130</v>
      </c>
      <c r="N247" s="3">
        <v>22</v>
      </c>
      <c r="O247" s="3">
        <v>25</v>
      </c>
      <c r="P247" s="3">
        <v>3091</v>
      </c>
      <c r="Q247" s="3">
        <v>103</v>
      </c>
      <c r="R247" s="3">
        <v>173</v>
      </c>
      <c r="S247" s="3">
        <v>72</v>
      </c>
    </row>
    <row r="248" spans="1:19">
      <c r="A248" t="s">
        <v>26</v>
      </c>
      <c r="B248" s="3">
        <v>0</v>
      </c>
      <c r="C248" s="3">
        <v>0</v>
      </c>
      <c r="D248" s="3">
        <v>0</v>
      </c>
      <c r="E248" s="3">
        <v>0</v>
      </c>
      <c r="F248" s="3">
        <v>0</v>
      </c>
      <c r="G248" s="3">
        <v>0</v>
      </c>
      <c r="H248" s="3">
        <v>0</v>
      </c>
      <c r="I248" s="3">
        <v>15500</v>
      </c>
      <c r="J248" s="3">
        <v>14525</v>
      </c>
      <c r="K248" s="3">
        <v>2</v>
      </c>
      <c r="L248" s="3">
        <v>4</v>
      </c>
      <c r="M248" s="3">
        <v>148</v>
      </c>
      <c r="N248" s="3" t="s">
        <v>27</v>
      </c>
      <c r="O248" s="3" t="s">
        <v>27</v>
      </c>
      <c r="P248" s="3">
        <v>2696</v>
      </c>
      <c r="Q248" s="3" t="s">
        <v>27</v>
      </c>
      <c r="R248" s="3" t="s">
        <v>27</v>
      </c>
      <c r="S248" s="3" t="s">
        <v>27</v>
      </c>
    </row>
    <row r="249" spans="1:19">
      <c r="A249" t="s">
        <v>74</v>
      </c>
      <c r="B249" s="3">
        <v>0</v>
      </c>
      <c r="C249" s="3">
        <v>0</v>
      </c>
      <c r="D249" s="3">
        <v>0</v>
      </c>
      <c r="E249" s="3">
        <v>0</v>
      </c>
      <c r="F249" s="3">
        <v>0</v>
      </c>
      <c r="G249" s="3">
        <v>0</v>
      </c>
      <c r="H249" s="3">
        <v>0</v>
      </c>
      <c r="I249" s="3">
        <v>17200</v>
      </c>
      <c r="J249" s="3">
        <v>15922</v>
      </c>
      <c r="K249" s="3">
        <v>2.2999999999999998</v>
      </c>
      <c r="L249" s="3">
        <v>4</v>
      </c>
      <c r="M249" s="3">
        <v>160</v>
      </c>
      <c r="N249" s="3" t="s">
        <v>27</v>
      </c>
      <c r="O249" s="3" t="s">
        <v>27</v>
      </c>
      <c r="P249" s="3">
        <v>2762</v>
      </c>
      <c r="Q249" s="3" t="s">
        <v>27</v>
      </c>
      <c r="R249" s="3" t="s">
        <v>27</v>
      </c>
      <c r="S249" s="3" t="s">
        <v>27</v>
      </c>
    </row>
    <row r="250" spans="1:19">
      <c r="A250" t="s">
        <v>75</v>
      </c>
      <c r="B250" s="3">
        <v>0</v>
      </c>
      <c r="C250" s="3">
        <v>0</v>
      </c>
      <c r="D250" s="3">
        <v>0</v>
      </c>
      <c r="E250" s="3">
        <v>0</v>
      </c>
      <c r="F250" s="3">
        <v>0</v>
      </c>
      <c r="G250" s="3">
        <v>0</v>
      </c>
      <c r="H250" s="3">
        <v>0</v>
      </c>
      <c r="I250" s="3">
        <v>19270</v>
      </c>
      <c r="J250" s="3">
        <v>17817</v>
      </c>
      <c r="K250" s="3">
        <v>2.2999999999999998</v>
      </c>
      <c r="L250" s="3">
        <v>4</v>
      </c>
      <c r="M250" s="3">
        <v>160</v>
      </c>
      <c r="N250" s="3">
        <v>24</v>
      </c>
      <c r="O250" s="3">
        <v>32</v>
      </c>
      <c r="P250" s="3">
        <v>3042</v>
      </c>
      <c r="Q250" s="3">
        <v>105</v>
      </c>
      <c r="R250" s="3">
        <v>187</v>
      </c>
      <c r="S250" s="3">
        <v>70</v>
      </c>
    </row>
    <row r="251" spans="1:19">
      <c r="A251" t="s">
        <v>126</v>
      </c>
      <c r="B251" s="3">
        <v>0</v>
      </c>
      <c r="C251" s="3">
        <v>0</v>
      </c>
      <c r="D251" s="3">
        <v>0</v>
      </c>
      <c r="E251" s="3">
        <v>0</v>
      </c>
      <c r="F251" s="3">
        <v>0</v>
      </c>
      <c r="G251" s="3">
        <v>0</v>
      </c>
      <c r="H251" s="3">
        <v>1</v>
      </c>
      <c r="I251" s="3">
        <v>26060</v>
      </c>
      <c r="J251" s="3">
        <v>24249</v>
      </c>
      <c r="K251" s="3">
        <v>1.8</v>
      </c>
      <c r="L251" s="3">
        <v>4</v>
      </c>
      <c r="M251" s="3">
        <v>189</v>
      </c>
      <c r="N251" s="3">
        <v>22</v>
      </c>
      <c r="O251" s="3">
        <v>30</v>
      </c>
      <c r="P251" s="3">
        <v>3250</v>
      </c>
      <c r="Q251" s="3">
        <v>107</v>
      </c>
      <c r="R251" s="3">
        <v>178</v>
      </c>
      <c r="S251" s="3">
        <v>68</v>
      </c>
    </row>
    <row r="252" spans="1:19">
      <c r="A252" t="s">
        <v>363</v>
      </c>
      <c r="B252" s="3">
        <v>0</v>
      </c>
      <c r="C252" s="3">
        <v>0</v>
      </c>
      <c r="D252" s="3">
        <v>1</v>
      </c>
      <c r="E252" s="3">
        <v>0</v>
      </c>
      <c r="F252" s="3">
        <v>0</v>
      </c>
      <c r="G252" s="3">
        <v>0</v>
      </c>
      <c r="H252" s="3">
        <v>1</v>
      </c>
      <c r="I252" s="3">
        <v>33780</v>
      </c>
      <c r="J252" s="3">
        <v>31466</v>
      </c>
      <c r="K252" s="3">
        <v>2.6</v>
      </c>
      <c r="L252" s="3">
        <v>6</v>
      </c>
      <c r="M252" s="3">
        <v>168</v>
      </c>
      <c r="N252" s="3">
        <v>19</v>
      </c>
      <c r="O252" s="3">
        <v>25</v>
      </c>
      <c r="P252" s="3">
        <v>3470</v>
      </c>
      <c r="Q252" s="3">
        <v>107</v>
      </c>
      <c r="R252" s="3">
        <v>179</v>
      </c>
      <c r="S252" s="3">
        <v>68</v>
      </c>
    </row>
    <row r="253" spans="1:19">
      <c r="A253" t="s">
        <v>175</v>
      </c>
      <c r="B253" s="3">
        <v>0</v>
      </c>
      <c r="C253" s="3">
        <v>0</v>
      </c>
      <c r="D253" s="3">
        <v>0</v>
      </c>
      <c r="E253" s="3">
        <v>0</v>
      </c>
      <c r="F253" s="3">
        <v>0</v>
      </c>
      <c r="G253" s="3">
        <v>0</v>
      </c>
      <c r="H253" s="3">
        <v>1</v>
      </c>
      <c r="I253" s="3">
        <v>32280</v>
      </c>
      <c r="J253" s="3">
        <v>30071</v>
      </c>
      <c r="K253" s="3">
        <v>2.6</v>
      </c>
      <c r="L253" s="3">
        <v>6</v>
      </c>
      <c r="M253" s="3">
        <v>168</v>
      </c>
      <c r="N253" s="3">
        <v>20</v>
      </c>
      <c r="O253" s="3">
        <v>25</v>
      </c>
      <c r="P253" s="3">
        <v>3360</v>
      </c>
      <c r="Q253" s="3">
        <v>107</v>
      </c>
      <c r="R253" s="3">
        <v>178</v>
      </c>
      <c r="S253" s="3">
        <v>68</v>
      </c>
    </row>
    <row r="254" spans="1:19">
      <c r="A254" t="s">
        <v>175</v>
      </c>
      <c r="B254" s="3">
        <v>0</v>
      </c>
      <c r="C254" s="3">
        <v>0</v>
      </c>
      <c r="D254" s="3">
        <v>0</v>
      </c>
      <c r="E254" s="3">
        <v>0</v>
      </c>
      <c r="F254" s="3">
        <v>0</v>
      </c>
      <c r="G254" s="3">
        <v>1</v>
      </c>
      <c r="H254" s="3">
        <v>0</v>
      </c>
      <c r="I254" s="3">
        <v>33480</v>
      </c>
      <c r="J254" s="3">
        <v>31187</v>
      </c>
      <c r="K254" s="3">
        <v>2.6</v>
      </c>
      <c r="L254" s="3">
        <v>6</v>
      </c>
      <c r="M254" s="3">
        <v>168</v>
      </c>
      <c r="N254" s="3">
        <v>19</v>
      </c>
      <c r="O254" s="3">
        <v>25</v>
      </c>
      <c r="P254" s="3">
        <v>3360</v>
      </c>
      <c r="Q254" s="3">
        <v>107</v>
      </c>
      <c r="R254" s="3">
        <v>178</v>
      </c>
      <c r="S254" s="3">
        <v>68</v>
      </c>
    </row>
    <row r="255" spans="1:19">
      <c r="A255" t="s">
        <v>227</v>
      </c>
      <c r="B255" s="3">
        <v>0</v>
      </c>
      <c r="C255" s="3">
        <v>0</v>
      </c>
      <c r="D255" s="3">
        <v>0</v>
      </c>
      <c r="E255" s="3">
        <v>0</v>
      </c>
      <c r="F255" s="3">
        <v>0</v>
      </c>
      <c r="G255" s="3">
        <v>0</v>
      </c>
      <c r="H255" s="3">
        <v>1</v>
      </c>
      <c r="I255" s="3">
        <v>52120</v>
      </c>
      <c r="J255" s="3">
        <v>48522</v>
      </c>
      <c r="K255" s="3">
        <v>3.2</v>
      </c>
      <c r="L255" s="3">
        <v>6</v>
      </c>
      <c r="M255" s="3">
        <v>349</v>
      </c>
      <c r="N255" s="3">
        <v>16</v>
      </c>
      <c r="O255" s="3">
        <v>21</v>
      </c>
      <c r="P255" s="3">
        <v>3540</v>
      </c>
      <c r="Q255" s="3">
        <v>107</v>
      </c>
      <c r="R255" s="3">
        <v>178</v>
      </c>
      <c r="S255" s="3">
        <v>68</v>
      </c>
    </row>
    <row r="256" spans="1:19">
      <c r="A256" t="s">
        <v>177</v>
      </c>
      <c r="B256" s="3">
        <v>0</v>
      </c>
      <c r="C256" s="3">
        <v>0</v>
      </c>
      <c r="D256" s="3">
        <v>0</v>
      </c>
      <c r="E256" s="3">
        <v>0</v>
      </c>
      <c r="F256" s="3">
        <v>0</v>
      </c>
      <c r="G256" s="3">
        <v>0</v>
      </c>
      <c r="H256" s="3">
        <v>1</v>
      </c>
      <c r="I256" s="3">
        <v>37630</v>
      </c>
      <c r="J256" s="3">
        <v>35046</v>
      </c>
      <c r="K256" s="3">
        <v>3.2</v>
      </c>
      <c r="L256" s="3">
        <v>6</v>
      </c>
      <c r="M256" s="3">
        <v>215</v>
      </c>
      <c r="N256" s="3">
        <v>20</v>
      </c>
      <c r="O256" s="3">
        <v>26</v>
      </c>
      <c r="P256" s="3">
        <v>3450</v>
      </c>
      <c r="Q256" s="3">
        <v>107</v>
      </c>
      <c r="R256" s="3">
        <v>178</v>
      </c>
      <c r="S256" s="3">
        <v>68</v>
      </c>
    </row>
    <row r="257" spans="1:19">
      <c r="A257" t="s">
        <v>177</v>
      </c>
      <c r="B257" s="3">
        <v>0</v>
      </c>
      <c r="C257" s="3">
        <v>0</v>
      </c>
      <c r="D257" s="3">
        <v>0</v>
      </c>
      <c r="E257" s="3">
        <v>0</v>
      </c>
      <c r="F257" s="3">
        <v>0</v>
      </c>
      <c r="G257" s="3">
        <v>1</v>
      </c>
      <c r="H257" s="3">
        <v>0</v>
      </c>
      <c r="I257" s="3">
        <v>38830</v>
      </c>
      <c r="J257" s="3">
        <v>36162</v>
      </c>
      <c r="K257" s="3">
        <v>3.2</v>
      </c>
      <c r="L257" s="3">
        <v>6</v>
      </c>
      <c r="M257" s="3">
        <v>215</v>
      </c>
      <c r="N257" s="3">
        <v>19</v>
      </c>
      <c r="O257" s="3">
        <v>27</v>
      </c>
      <c r="P257" s="3" t="s">
        <v>27</v>
      </c>
      <c r="Q257" s="3">
        <v>107</v>
      </c>
      <c r="R257" s="3">
        <v>178</v>
      </c>
      <c r="S257" s="3">
        <v>68</v>
      </c>
    </row>
    <row r="258" spans="1:19">
      <c r="A258" t="s">
        <v>127</v>
      </c>
      <c r="B258" s="3">
        <v>0</v>
      </c>
      <c r="C258" s="3">
        <v>0</v>
      </c>
      <c r="D258" s="3">
        <v>0</v>
      </c>
      <c r="E258" s="3">
        <v>0</v>
      </c>
      <c r="F258" s="3">
        <v>0</v>
      </c>
      <c r="G258" s="3">
        <v>0</v>
      </c>
      <c r="H258" s="3">
        <v>1</v>
      </c>
      <c r="I258" s="3">
        <v>28370</v>
      </c>
      <c r="J258" s="3">
        <v>26435</v>
      </c>
      <c r="K258" s="3">
        <v>3.2</v>
      </c>
      <c r="L258" s="3">
        <v>6</v>
      </c>
      <c r="M258" s="3">
        <v>215</v>
      </c>
      <c r="N258" s="3">
        <v>19</v>
      </c>
      <c r="O258" s="3">
        <v>26</v>
      </c>
      <c r="P258" s="3">
        <v>3430</v>
      </c>
      <c r="Q258" s="3">
        <v>107</v>
      </c>
      <c r="R258" s="3">
        <v>178</v>
      </c>
      <c r="S258" s="3">
        <v>68</v>
      </c>
    </row>
    <row r="259" spans="1:19">
      <c r="A259" t="s">
        <v>176</v>
      </c>
      <c r="B259" s="3">
        <v>0</v>
      </c>
      <c r="C259" s="3">
        <v>0</v>
      </c>
      <c r="D259" s="3">
        <v>0</v>
      </c>
      <c r="E259" s="3">
        <v>0</v>
      </c>
      <c r="F259" s="3">
        <v>0</v>
      </c>
      <c r="G259" s="3">
        <v>0</v>
      </c>
      <c r="H259" s="3">
        <v>1</v>
      </c>
      <c r="I259" s="3">
        <v>35920</v>
      </c>
      <c r="J259" s="3">
        <v>33456</v>
      </c>
      <c r="K259" s="3">
        <v>3.2</v>
      </c>
      <c r="L259" s="3">
        <v>6</v>
      </c>
      <c r="M259" s="3">
        <v>215</v>
      </c>
      <c r="N259" s="3">
        <v>19</v>
      </c>
      <c r="O259" s="3">
        <v>26</v>
      </c>
      <c r="P259" s="3">
        <v>3430</v>
      </c>
      <c r="Q259" s="3">
        <v>107</v>
      </c>
      <c r="R259" s="3">
        <v>178</v>
      </c>
      <c r="S259" s="3">
        <v>68</v>
      </c>
    </row>
    <row r="260" spans="1:19">
      <c r="A260" t="s">
        <v>228</v>
      </c>
      <c r="B260" s="3">
        <v>0</v>
      </c>
      <c r="C260" s="3">
        <v>0</v>
      </c>
      <c r="D260" s="3">
        <v>0</v>
      </c>
      <c r="E260" s="3">
        <v>0</v>
      </c>
      <c r="F260" s="3">
        <v>0</v>
      </c>
      <c r="G260" s="3">
        <v>0</v>
      </c>
      <c r="H260" s="3">
        <v>1</v>
      </c>
      <c r="I260" s="3">
        <v>94820</v>
      </c>
      <c r="J260" s="3">
        <v>88324</v>
      </c>
      <c r="K260" s="3">
        <v>5</v>
      </c>
      <c r="L260" s="3">
        <v>8</v>
      </c>
      <c r="M260" s="3">
        <v>302</v>
      </c>
      <c r="N260" s="3">
        <v>16</v>
      </c>
      <c r="O260" s="3">
        <v>24</v>
      </c>
      <c r="P260" s="3">
        <v>4085</v>
      </c>
      <c r="Q260" s="3">
        <v>114</v>
      </c>
      <c r="R260" s="3">
        <v>196</v>
      </c>
      <c r="S260" s="3">
        <v>73</v>
      </c>
    </row>
    <row r="261" spans="1:19">
      <c r="A261" t="s">
        <v>229</v>
      </c>
      <c r="B261" s="3">
        <v>0</v>
      </c>
      <c r="C261" s="3">
        <v>0</v>
      </c>
      <c r="D261" s="3">
        <v>0</v>
      </c>
      <c r="E261" s="3">
        <v>0</v>
      </c>
      <c r="F261" s="3">
        <v>0</v>
      </c>
      <c r="G261" s="3">
        <v>0</v>
      </c>
      <c r="H261" s="3">
        <v>1</v>
      </c>
      <c r="I261" s="3">
        <v>128420</v>
      </c>
      <c r="J261" s="3">
        <v>119600</v>
      </c>
      <c r="K261" s="3">
        <v>5.5</v>
      </c>
      <c r="L261" s="3">
        <v>12</v>
      </c>
      <c r="M261" s="3">
        <v>493</v>
      </c>
      <c r="N261" s="3">
        <v>13</v>
      </c>
      <c r="O261" s="3">
        <v>19</v>
      </c>
      <c r="P261" s="3">
        <v>4473</v>
      </c>
      <c r="Q261" s="3">
        <v>114</v>
      </c>
      <c r="R261" s="3">
        <v>196</v>
      </c>
      <c r="S261" s="3">
        <v>73</v>
      </c>
    </row>
    <row r="262" spans="1:19">
      <c r="A262" t="s">
        <v>230</v>
      </c>
      <c r="B262" s="3">
        <v>0</v>
      </c>
      <c r="C262" s="3">
        <v>0</v>
      </c>
      <c r="D262" s="3">
        <v>0</v>
      </c>
      <c r="E262" s="3">
        <v>0</v>
      </c>
      <c r="F262" s="3">
        <v>0</v>
      </c>
      <c r="G262" s="3">
        <v>0</v>
      </c>
      <c r="H262" s="3">
        <v>1</v>
      </c>
      <c r="I262" s="3">
        <v>45707</v>
      </c>
      <c r="J262" s="3">
        <v>41966</v>
      </c>
      <c r="K262" s="3">
        <v>3.2</v>
      </c>
      <c r="L262" s="3">
        <v>6</v>
      </c>
      <c r="M262" s="3">
        <v>215</v>
      </c>
      <c r="N262" s="3">
        <v>20</v>
      </c>
      <c r="O262" s="3">
        <v>26</v>
      </c>
      <c r="P262" s="3">
        <v>3770</v>
      </c>
      <c r="Q262" s="3">
        <v>107</v>
      </c>
      <c r="R262" s="3">
        <v>183</v>
      </c>
      <c r="S262" s="3">
        <v>69</v>
      </c>
    </row>
    <row r="263" spans="1:19">
      <c r="A263" t="s">
        <v>231</v>
      </c>
      <c r="B263" s="3">
        <v>0</v>
      </c>
      <c r="C263" s="3">
        <v>0</v>
      </c>
      <c r="D263" s="3">
        <v>0</v>
      </c>
      <c r="E263" s="3">
        <v>0</v>
      </c>
      <c r="F263" s="3">
        <v>0</v>
      </c>
      <c r="G263" s="3">
        <v>0</v>
      </c>
      <c r="H263" s="3">
        <v>1</v>
      </c>
      <c r="I263" s="3">
        <v>52800</v>
      </c>
      <c r="J263" s="3">
        <v>49104</v>
      </c>
      <c r="K263" s="3">
        <v>5</v>
      </c>
      <c r="L263" s="3">
        <v>8</v>
      </c>
      <c r="M263" s="3">
        <v>302</v>
      </c>
      <c r="N263" s="3">
        <v>17</v>
      </c>
      <c r="O263" s="3">
        <v>22</v>
      </c>
      <c r="P263" s="3">
        <v>3585</v>
      </c>
      <c r="Q263" s="3">
        <v>107</v>
      </c>
      <c r="R263" s="3">
        <v>183</v>
      </c>
      <c r="S263" s="3">
        <v>69</v>
      </c>
    </row>
    <row r="264" spans="1:19">
      <c r="A264" t="s">
        <v>364</v>
      </c>
      <c r="B264" s="3">
        <v>0</v>
      </c>
      <c r="C264" s="3">
        <v>0</v>
      </c>
      <c r="D264" s="3">
        <v>1</v>
      </c>
      <c r="E264" s="3">
        <v>0</v>
      </c>
      <c r="F264" s="3">
        <v>0</v>
      </c>
      <c r="G264" s="3">
        <v>0</v>
      </c>
      <c r="H264" s="3">
        <v>1</v>
      </c>
      <c r="I264" s="3">
        <v>50670</v>
      </c>
      <c r="J264" s="3">
        <v>47174</v>
      </c>
      <c r="K264" s="3">
        <v>3.2</v>
      </c>
      <c r="L264" s="3">
        <v>6</v>
      </c>
      <c r="M264" s="3">
        <v>221</v>
      </c>
      <c r="N264" s="3">
        <v>19</v>
      </c>
      <c r="O264" s="3">
        <v>27</v>
      </c>
      <c r="P264" s="3">
        <v>3966</v>
      </c>
      <c r="Q264" s="3">
        <v>112</v>
      </c>
      <c r="R264" s="3">
        <v>190</v>
      </c>
      <c r="S264" s="3">
        <v>71</v>
      </c>
    </row>
    <row r="265" spans="1:19">
      <c r="A265" t="s">
        <v>232</v>
      </c>
      <c r="B265" s="3">
        <v>0</v>
      </c>
      <c r="C265" s="3">
        <v>0</v>
      </c>
      <c r="D265" s="3">
        <v>0</v>
      </c>
      <c r="E265" s="3">
        <v>0</v>
      </c>
      <c r="F265" s="3">
        <v>0</v>
      </c>
      <c r="G265" s="3">
        <v>0</v>
      </c>
      <c r="H265" s="3">
        <v>1</v>
      </c>
      <c r="I265" s="3">
        <v>48170</v>
      </c>
      <c r="J265" s="3">
        <v>44849</v>
      </c>
      <c r="K265" s="3">
        <v>3.2</v>
      </c>
      <c r="L265" s="3">
        <v>6</v>
      </c>
      <c r="M265" s="3">
        <v>221</v>
      </c>
      <c r="N265" s="3">
        <v>19</v>
      </c>
      <c r="O265" s="3">
        <v>27</v>
      </c>
      <c r="P265" s="3">
        <v>3635</v>
      </c>
      <c r="Q265" s="3">
        <v>112</v>
      </c>
      <c r="R265" s="3">
        <v>190</v>
      </c>
      <c r="S265" s="3">
        <v>71</v>
      </c>
    </row>
    <row r="266" spans="1:19">
      <c r="A266" t="s">
        <v>365</v>
      </c>
      <c r="B266" s="3">
        <v>0</v>
      </c>
      <c r="C266" s="3">
        <v>0</v>
      </c>
      <c r="D266" s="3">
        <v>1</v>
      </c>
      <c r="E266" s="3">
        <v>0</v>
      </c>
      <c r="F266" s="3">
        <v>0</v>
      </c>
      <c r="G266" s="3">
        <v>1</v>
      </c>
      <c r="H266" s="3">
        <v>0</v>
      </c>
      <c r="I266" s="3">
        <v>60670</v>
      </c>
      <c r="J266" s="3">
        <v>56474</v>
      </c>
      <c r="K266" s="3">
        <v>5</v>
      </c>
      <c r="L266" s="3">
        <v>8</v>
      </c>
      <c r="M266" s="3">
        <v>302</v>
      </c>
      <c r="N266" s="3">
        <v>16</v>
      </c>
      <c r="O266" s="3">
        <v>24</v>
      </c>
      <c r="P266" s="3">
        <v>4230</v>
      </c>
      <c r="Q266" s="3">
        <v>112</v>
      </c>
      <c r="R266" s="3">
        <v>190</v>
      </c>
      <c r="S266" s="3">
        <v>71</v>
      </c>
    </row>
    <row r="267" spans="1:19">
      <c r="A267" t="s">
        <v>233</v>
      </c>
      <c r="B267" s="3">
        <v>0</v>
      </c>
      <c r="C267" s="3">
        <v>0</v>
      </c>
      <c r="D267" s="3">
        <v>0</v>
      </c>
      <c r="E267" s="3">
        <v>0</v>
      </c>
      <c r="F267" s="3">
        <v>0</v>
      </c>
      <c r="G267" s="3">
        <v>0</v>
      </c>
      <c r="H267" s="3">
        <v>1</v>
      </c>
      <c r="I267" s="3">
        <v>57270</v>
      </c>
      <c r="J267" s="3">
        <v>53382</v>
      </c>
      <c r="K267" s="3">
        <v>5</v>
      </c>
      <c r="L267" s="3">
        <v>8</v>
      </c>
      <c r="M267" s="3">
        <v>302</v>
      </c>
      <c r="N267" s="3">
        <v>16</v>
      </c>
      <c r="O267" s="3">
        <v>20</v>
      </c>
      <c r="P267" s="3">
        <v>3815</v>
      </c>
      <c r="Q267" s="3">
        <v>112</v>
      </c>
      <c r="R267" s="3">
        <v>190</v>
      </c>
      <c r="S267" s="3">
        <v>71</v>
      </c>
    </row>
    <row r="268" spans="1:19">
      <c r="A268" t="s">
        <v>323</v>
      </c>
      <c r="B268" s="3">
        <v>0</v>
      </c>
      <c r="C268" s="3">
        <v>1</v>
      </c>
      <c r="D268" s="3">
        <v>0</v>
      </c>
      <c r="E268" s="3">
        <v>0</v>
      </c>
      <c r="F268" s="3">
        <v>0</v>
      </c>
      <c r="G268" s="3">
        <v>1</v>
      </c>
      <c r="H268" s="3">
        <v>0</v>
      </c>
      <c r="I268" s="3">
        <v>76870</v>
      </c>
      <c r="J268" s="3">
        <v>71540</v>
      </c>
      <c r="K268" s="3">
        <v>5</v>
      </c>
      <c r="L268" s="3">
        <v>8</v>
      </c>
      <c r="M268" s="3">
        <v>292</v>
      </c>
      <c r="N268" s="3">
        <v>13</v>
      </c>
      <c r="O268" s="3">
        <v>14</v>
      </c>
      <c r="P268" s="3">
        <v>5423</v>
      </c>
      <c r="Q268" s="3">
        <v>112</v>
      </c>
      <c r="R268" s="3">
        <v>186</v>
      </c>
      <c r="S268" s="3">
        <v>71</v>
      </c>
    </row>
    <row r="269" spans="1:19">
      <c r="A269" t="s">
        <v>324</v>
      </c>
      <c r="B269" s="3">
        <v>0</v>
      </c>
      <c r="C269" s="3">
        <v>1</v>
      </c>
      <c r="D269" s="3">
        <v>0</v>
      </c>
      <c r="E269" s="3">
        <v>0</v>
      </c>
      <c r="F269" s="3">
        <v>0</v>
      </c>
      <c r="G269" s="3">
        <v>1</v>
      </c>
      <c r="H269" s="3">
        <v>0</v>
      </c>
      <c r="I269" s="3">
        <v>46470</v>
      </c>
      <c r="J269" s="3">
        <v>43268</v>
      </c>
      <c r="K269" s="3">
        <v>5</v>
      </c>
      <c r="L269" s="3">
        <v>8</v>
      </c>
      <c r="M269" s="3">
        <v>288</v>
      </c>
      <c r="N269" s="3">
        <v>14</v>
      </c>
      <c r="O269" s="3">
        <v>17</v>
      </c>
      <c r="P269" s="3">
        <v>4874</v>
      </c>
      <c r="Q269" s="3">
        <v>111</v>
      </c>
      <c r="R269" s="3">
        <v>183</v>
      </c>
      <c r="S269" s="3">
        <v>72</v>
      </c>
    </row>
    <row r="270" spans="1:19">
      <c r="A270" t="s">
        <v>234</v>
      </c>
      <c r="B270" s="3">
        <v>0</v>
      </c>
      <c r="C270" s="3">
        <v>0</v>
      </c>
      <c r="D270" s="3">
        <v>0</v>
      </c>
      <c r="E270" s="3">
        <v>0</v>
      </c>
      <c r="F270" s="3">
        <v>0</v>
      </c>
      <c r="G270" s="3">
        <v>0</v>
      </c>
      <c r="H270" s="3">
        <v>1</v>
      </c>
      <c r="I270" s="3">
        <v>74320</v>
      </c>
      <c r="J270" s="3">
        <v>69168</v>
      </c>
      <c r="K270" s="3">
        <v>4.3</v>
      </c>
      <c r="L270" s="3">
        <v>8</v>
      </c>
      <c r="M270" s="3">
        <v>275</v>
      </c>
      <c r="N270" s="3">
        <v>18</v>
      </c>
      <c r="O270" s="3">
        <v>26</v>
      </c>
      <c r="P270" s="3">
        <v>4160</v>
      </c>
      <c r="Q270" s="3">
        <v>122</v>
      </c>
      <c r="R270" s="3">
        <v>203</v>
      </c>
      <c r="S270" s="3">
        <v>73</v>
      </c>
    </row>
    <row r="271" spans="1:19">
      <c r="A271" t="s">
        <v>235</v>
      </c>
      <c r="B271" s="3">
        <v>0</v>
      </c>
      <c r="C271" s="3">
        <v>0</v>
      </c>
      <c r="D271" s="3">
        <v>0</v>
      </c>
      <c r="E271" s="3">
        <v>0</v>
      </c>
      <c r="F271" s="3">
        <v>0</v>
      </c>
      <c r="G271" s="3">
        <v>1</v>
      </c>
      <c r="H271" s="3">
        <v>0</v>
      </c>
      <c r="I271" s="3">
        <v>86970</v>
      </c>
      <c r="J271" s="3">
        <v>80939</v>
      </c>
      <c r="K271" s="3">
        <v>5</v>
      </c>
      <c r="L271" s="3">
        <v>8</v>
      </c>
      <c r="M271" s="3">
        <v>302</v>
      </c>
      <c r="N271" s="3">
        <v>16</v>
      </c>
      <c r="O271" s="3">
        <v>24</v>
      </c>
      <c r="P271" s="3">
        <v>4390</v>
      </c>
      <c r="Q271" s="3">
        <v>122</v>
      </c>
      <c r="R271" s="3">
        <v>203</v>
      </c>
      <c r="S271" s="3">
        <v>73</v>
      </c>
    </row>
    <row r="272" spans="1:19">
      <c r="A272" t="s">
        <v>271</v>
      </c>
      <c r="B272" s="3">
        <v>1</v>
      </c>
      <c r="C272" s="3">
        <v>0</v>
      </c>
      <c r="D272" s="3">
        <v>0</v>
      </c>
      <c r="E272" s="3">
        <v>0</v>
      </c>
      <c r="F272" s="3">
        <v>0</v>
      </c>
      <c r="G272" s="3">
        <v>0</v>
      </c>
      <c r="H272" s="3">
        <v>1</v>
      </c>
      <c r="I272" s="3">
        <v>90520</v>
      </c>
      <c r="J272" s="3">
        <v>84325</v>
      </c>
      <c r="K272" s="3">
        <v>5</v>
      </c>
      <c r="L272" s="3">
        <v>8</v>
      </c>
      <c r="M272" s="3">
        <v>302</v>
      </c>
      <c r="N272" s="3">
        <v>16</v>
      </c>
      <c r="O272" s="3">
        <v>23</v>
      </c>
      <c r="P272" s="3">
        <v>4065</v>
      </c>
      <c r="Q272" s="3">
        <v>101</v>
      </c>
      <c r="R272" s="3">
        <v>179</v>
      </c>
      <c r="S272" s="3">
        <v>72</v>
      </c>
    </row>
    <row r="273" spans="1:19">
      <c r="A273" t="s">
        <v>272</v>
      </c>
      <c r="B273" s="3">
        <v>1</v>
      </c>
      <c r="C273" s="3">
        <v>0</v>
      </c>
      <c r="D273" s="3">
        <v>0</v>
      </c>
      <c r="E273" s="3">
        <v>0</v>
      </c>
      <c r="F273" s="3">
        <v>0</v>
      </c>
      <c r="G273" s="3">
        <v>0</v>
      </c>
      <c r="H273" s="3">
        <v>1</v>
      </c>
      <c r="I273" s="3">
        <v>121770</v>
      </c>
      <c r="J273" s="3">
        <v>113388</v>
      </c>
      <c r="K273" s="3">
        <v>5.5</v>
      </c>
      <c r="L273" s="3">
        <v>8</v>
      </c>
      <c r="M273" s="3">
        <v>493</v>
      </c>
      <c r="N273" s="3">
        <v>14</v>
      </c>
      <c r="O273" s="3">
        <v>21</v>
      </c>
      <c r="P273" s="3">
        <v>4235</v>
      </c>
      <c r="Q273" s="3">
        <v>101</v>
      </c>
      <c r="R273" s="3">
        <v>179</v>
      </c>
      <c r="S273" s="3">
        <v>72</v>
      </c>
    </row>
    <row r="274" spans="1:19">
      <c r="A274" t="s">
        <v>273</v>
      </c>
      <c r="B274" s="3">
        <v>1</v>
      </c>
      <c r="C274" s="3">
        <v>0</v>
      </c>
      <c r="D274" s="3">
        <v>0</v>
      </c>
      <c r="E274" s="3">
        <v>0</v>
      </c>
      <c r="F274" s="3">
        <v>0</v>
      </c>
      <c r="G274" s="3">
        <v>0</v>
      </c>
      <c r="H274" s="3">
        <v>1</v>
      </c>
      <c r="I274" s="3">
        <v>126670</v>
      </c>
      <c r="J274" s="3">
        <v>117854</v>
      </c>
      <c r="K274" s="3">
        <v>5.5</v>
      </c>
      <c r="L274" s="3">
        <v>12</v>
      </c>
      <c r="M274" s="3">
        <v>493</v>
      </c>
      <c r="N274" s="3">
        <v>13</v>
      </c>
      <c r="O274" s="3">
        <v>19</v>
      </c>
      <c r="P274" s="3">
        <v>4429</v>
      </c>
      <c r="Q274" s="3">
        <v>101</v>
      </c>
      <c r="R274" s="3">
        <v>179</v>
      </c>
      <c r="S274" s="3">
        <v>72</v>
      </c>
    </row>
    <row r="275" spans="1:19">
      <c r="A275" t="s">
        <v>274</v>
      </c>
      <c r="B275" s="3">
        <v>1</v>
      </c>
      <c r="C275" s="3">
        <v>0</v>
      </c>
      <c r="D275" s="3">
        <v>0</v>
      </c>
      <c r="E275" s="3">
        <v>0</v>
      </c>
      <c r="F275" s="3">
        <v>0</v>
      </c>
      <c r="G275" s="3">
        <v>0</v>
      </c>
      <c r="H275" s="3">
        <v>1</v>
      </c>
      <c r="I275" s="3">
        <v>40320</v>
      </c>
      <c r="J275" s="3">
        <v>37548</v>
      </c>
      <c r="K275" s="3">
        <v>2.2999999999999998</v>
      </c>
      <c r="L275" s="3">
        <v>4</v>
      </c>
      <c r="M275" s="3">
        <v>192</v>
      </c>
      <c r="N275" s="3">
        <v>21</v>
      </c>
      <c r="O275" s="3">
        <v>29</v>
      </c>
      <c r="P275" s="3">
        <v>3055</v>
      </c>
      <c r="Q275" s="3">
        <v>95</v>
      </c>
      <c r="R275" s="3">
        <v>158</v>
      </c>
      <c r="S275" s="3">
        <v>68</v>
      </c>
    </row>
    <row r="276" spans="1:19">
      <c r="A276" t="s">
        <v>275</v>
      </c>
      <c r="B276" s="3">
        <v>1</v>
      </c>
      <c r="C276" s="3">
        <v>0</v>
      </c>
      <c r="D276" s="3">
        <v>0</v>
      </c>
      <c r="E276" s="3">
        <v>0</v>
      </c>
      <c r="F276" s="3">
        <v>0</v>
      </c>
      <c r="G276" s="3">
        <v>0</v>
      </c>
      <c r="H276" s="3">
        <v>1</v>
      </c>
      <c r="I276" s="3">
        <v>56170</v>
      </c>
      <c r="J276" s="3">
        <v>52289</v>
      </c>
      <c r="K276" s="3">
        <v>3.2</v>
      </c>
      <c r="L276" s="3">
        <v>6</v>
      </c>
      <c r="M276" s="3">
        <v>349</v>
      </c>
      <c r="N276" s="3">
        <v>17</v>
      </c>
      <c r="O276" s="3">
        <v>22</v>
      </c>
      <c r="P276" s="3">
        <v>3220</v>
      </c>
      <c r="Q276" s="3">
        <v>95</v>
      </c>
      <c r="R276" s="3">
        <v>158</v>
      </c>
      <c r="S276" s="3">
        <v>68</v>
      </c>
    </row>
    <row r="277" spans="1:19">
      <c r="A277" t="s">
        <v>128</v>
      </c>
      <c r="B277" s="3">
        <v>0</v>
      </c>
      <c r="C277" s="3">
        <v>0</v>
      </c>
      <c r="D277" s="3">
        <v>0</v>
      </c>
      <c r="E277" s="3">
        <v>0</v>
      </c>
      <c r="F277" s="3">
        <v>0</v>
      </c>
      <c r="G277" s="3">
        <v>0</v>
      </c>
      <c r="H277" s="3">
        <v>1</v>
      </c>
      <c r="I277" s="3">
        <v>24695</v>
      </c>
      <c r="J277" s="3">
        <v>23217</v>
      </c>
      <c r="K277" s="3">
        <v>4.5999999999999996</v>
      </c>
      <c r="L277" s="3">
        <v>8</v>
      </c>
      <c r="M277" s="3">
        <v>224</v>
      </c>
      <c r="N277" s="3">
        <v>17</v>
      </c>
      <c r="O277" s="3">
        <v>25</v>
      </c>
      <c r="P277" s="3">
        <v>4052</v>
      </c>
      <c r="Q277" s="3">
        <v>115</v>
      </c>
      <c r="R277" s="3">
        <v>212</v>
      </c>
      <c r="S277" s="3">
        <v>78</v>
      </c>
    </row>
    <row r="278" spans="1:19">
      <c r="A278" t="s">
        <v>129</v>
      </c>
      <c r="B278" s="3">
        <v>0</v>
      </c>
      <c r="C278" s="3">
        <v>0</v>
      </c>
      <c r="D278" s="3">
        <v>0</v>
      </c>
      <c r="E278" s="3">
        <v>0</v>
      </c>
      <c r="F278" s="3">
        <v>0</v>
      </c>
      <c r="G278" s="3">
        <v>0</v>
      </c>
      <c r="H278" s="3">
        <v>1</v>
      </c>
      <c r="I278" s="3">
        <v>29595</v>
      </c>
      <c r="J278" s="3">
        <v>27148</v>
      </c>
      <c r="K278" s="3">
        <v>4.5999999999999996</v>
      </c>
      <c r="L278" s="3">
        <v>8</v>
      </c>
      <c r="M278" s="3">
        <v>224</v>
      </c>
      <c r="N278" s="3">
        <v>17</v>
      </c>
      <c r="O278" s="3">
        <v>25</v>
      </c>
      <c r="P278" s="3">
        <v>4052</v>
      </c>
      <c r="Q278" s="3">
        <v>115</v>
      </c>
      <c r="R278" s="3">
        <v>212</v>
      </c>
      <c r="S278" s="3">
        <v>78</v>
      </c>
    </row>
    <row r="279" spans="1:19">
      <c r="A279" t="s">
        <v>178</v>
      </c>
      <c r="B279" s="3">
        <v>0</v>
      </c>
      <c r="C279" s="3">
        <v>0</v>
      </c>
      <c r="D279" s="3">
        <v>0</v>
      </c>
      <c r="E279" s="3">
        <v>0</v>
      </c>
      <c r="F279" s="3">
        <v>0</v>
      </c>
      <c r="G279" s="3">
        <v>0</v>
      </c>
      <c r="H279" s="3">
        <v>1</v>
      </c>
      <c r="I279" s="3">
        <v>30895</v>
      </c>
      <c r="J279" s="3">
        <v>28318</v>
      </c>
      <c r="K279" s="3">
        <v>4.5999999999999996</v>
      </c>
      <c r="L279" s="3">
        <v>8</v>
      </c>
      <c r="M279" s="3">
        <v>224</v>
      </c>
      <c r="N279" s="3">
        <v>17</v>
      </c>
      <c r="O279" s="3">
        <v>25</v>
      </c>
      <c r="P279" s="3">
        <v>4052</v>
      </c>
      <c r="Q279" s="3">
        <v>115</v>
      </c>
      <c r="R279" s="3">
        <v>212</v>
      </c>
      <c r="S279" s="3">
        <v>78</v>
      </c>
    </row>
    <row r="280" spans="1:19">
      <c r="A280" t="s">
        <v>179</v>
      </c>
      <c r="B280" s="3">
        <v>0</v>
      </c>
      <c r="C280" s="3">
        <v>0</v>
      </c>
      <c r="D280" s="3">
        <v>0</v>
      </c>
      <c r="E280" s="3">
        <v>0</v>
      </c>
      <c r="F280" s="3">
        <v>0</v>
      </c>
      <c r="G280" s="3">
        <v>0</v>
      </c>
      <c r="H280" s="3">
        <v>1</v>
      </c>
      <c r="I280" s="3">
        <v>34495</v>
      </c>
      <c r="J280" s="3">
        <v>31558</v>
      </c>
      <c r="K280" s="3">
        <v>4.5999999999999996</v>
      </c>
      <c r="L280" s="3">
        <v>8</v>
      </c>
      <c r="M280" s="3">
        <v>302</v>
      </c>
      <c r="N280" s="3">
        <v>17</v>
      </c>
      <c r="O280" s="3">
        <v>23</v>
      </c>
      <c r="P280" s="3">
        <v>4195</v>
      </c>
      <c r="Q280" s="3">
        <v>115</v>
      </c>
      <c r="R280" s="3">
        <v>212</v>
      </c>
      <c r="S280" s="3">
        <v>78</v>
      </c>
    </row>
    <row r="281" spans="1:19">
      <c r="A281" t="s">
        <v>394</v>
      </c>
      <c r="B281" s="3">
        <v>0</v>
      </c>
      <c r="C281" s="3">
        <v>0</v>
      </c>
      <c r="D281" s="3">
        <v>0</v>
      </c>
      <c r="E281" s="3">
        <v>1</v>
      </c>
      <c r="F281" s="3">
        <v>0</v>
      </c>
      <c r="G281" s="3">
        <v>0</v>
      </c>
      <c r="H281" s="3">
        <v>0</v>
      </c>
      <c r="I281" s="3">
        <v>33995</v>
      </c>
      <c r="J281" s="3">
        <v>30846</v>
      </c>
      <c r="K281" s="3">
        <v>4.2</v>
      </c>
      <c r="L281" s="3">
        <v>6</v>
      </c>
      <c r="M281" s="3">
        <v>201</v>
      </c>
      <c r="N281" s="3">
        <v>16</v>
      </c>
      <c r="O281" s="3">
        <v>23</v>
      </c>
      <c r="P281" s="3">
        <v>4340</v>
      </c>
      <c r="Q281" s="3">
        <v>121</v>
      </c>
      <c r="R281" s="3">
        <v>202</v>
      </c>
      <c r="S281" s="3">
        <v>77</v>
      </c>
    </row>
    <row r="282" spans="1:19">
      <c r="A282" t="s">
        <v>325</v>
      </c>
      <c r="B282" s="3">
        <v>0</v>
      </c>
      <c r="C282" s="3">
        <v>1</v>
      </c>
      <c r="D282" s="3">
        <v>0</v>
      </c>
      <c r="E282" s="3">
        <v>0</v>
      </c>
      <c r="F282" s="3">
        <v>0</v>
      </c>
      <c r="G282" s="3">
        <v>0</v>
      </c>
      <c r="H282" s="3">
        <v>0</v>
      </c>
      <c r="I282" s="3">
        <v>29995</v>
      </c>
      <c r="J282" s="3">
        <v>27317</v>
      </c>
      <c r="K282" s="3">
        <v>4</v>
      </c>
      <c r="L282" s="3">
        <v>6</v>
      </c>
      <c r="M282" s="3">
        <v>210</v>
      </c>
      <c r="N282" s="3">
        <v>16</v>
      </c>
      <c r="O282" s="3">
        <v>21</v>
      </c>
      <c r="P282" s="3">
        <v>4374</v>
      </c>
      <c r="Q282" s="3">
        <v>114</v>
      </c>
      <c r="R282" s="3">
        <v>190</v>
      </c>
      <c r="S282" s="3">
        <v>72</v>
      </c>
    </row>
    <row r="283" spans="1:19">
      <c r="A283" t="s">
        <v>366</v>
      </c>
      <c r="B283" s="3">
        <v>0</v>
      </c>
      <c r="C283" s="3">
        <v>0</v>
      </c>
      <c r="D283" s="3">
        <v>1</v>
      </c>
      <c r="E283" s="3">
        <v>0</v>
      </c>
      <c r="F283" s="3">
        <v>0</v>
      </c>
      <c r="G283" s="3">
        <v>0</v>
      </c>
      <c r="H283" s="3">
        <v>0</v>
      </c>
      <c r="I283" s="3">
        <v>22595</v>
      </c>
      <c r="J283" s="3">
        <v>20748</v>
      </c>
      <c r="K283" s="3">
        <v>3</v>
      </c>
      <c r="L283" s="3">
        <v>6</v>
      </c>
      <c r="M283" s="3">
        <v>155</v>
      </c>
      <c r="N283" s="3">
        <v>19</v>
      </c>
      <c r="O283" s="3">
        <v>26</v>
      </c>
      <c r="P283" s="3">
        <v>3488</v>
      </c>
      <c r="Q283" s="3">
        <v>109</v>
      </c>
      <c r="R283" s="3">
        <v>198</v>
      </c>
      <c r="S283" s="3">
        <v>73</v>
      </c>
    </row>
    <row r="284" spans="1:19">
      <c r="A284" t="s">
        <v>76</v>
      </c>
      <c r="B284" s="3">
        <v>0</v>
      </c>
      <c r="C284" s="3">
        <v>0</v>
      </c>
      <c r="D284" s="3">
        <v>0</v>
      </c>
      <c r="E284" s="3">
        <v>0</v>
      </c>
      <c r="F284" s="3">
        <v>0</v>
      </c>
      <c r="G284" s="3">
        <v>0</v>
      </c>
      <c r="H284" s="3">
        <v>0</v>
      </c>
      <c r="I284" s="3">
        <v>21595</v>
      </c>
      <c r="J284" s="3">
        <v>19848</v>
      </c>
      <c r="K284" s="3">
        <v>3</v>
      </c>
      <c r="L284" s="3">
        <v>6</v>
      </c>
      <c r="M284" s="3">
        <v>155</v>
      </c>
      <c r="N284" s="3">
        <v>20</v>
      </c>
      <c r="O284" s="3">
        <v>27</v>
      </c>
      <c r="P284" s="3">
        <v>3308</v>
      </c>
      <c r="Q284" s="3">
        <v>109</v>
      </c>
      <c r="R284" s="3">
        <v>200</v>
      </c>
      <c r="S284" s="3">
        <v>73</v>
      </c>
    </row>
    <row r="285" spans="1:19">
      <c r="A285" t="s">
        <v>130</v>
      </c>
      <c r="B285" s="3">
        <v>0</v>
      </c>
      <c r="C285" s="3">
        <v>0</v>
      </c>
      <c r="D285" s="3">
        <v>0</v>
      </c>
      <c r="E285" s="3">
        <v>0</v>
      </c>
      <c r="F285" s="3">
        <v>0</v>
      </c>
      <c r="G285" s="3">
        <v>0</v>
      </c>
      <c r="H285" s="3">
        <v>0</v>
      </c>
      <c r="I285" s="3">
        <v>23895</v>
      </c>
      <c r="J285" s="3">
        <v>21918</v>
      </c>
      <c r="K285" s="3">
        <v>3</v>
      </c>
      <c r="L285" s="3">
        <v>6</v>
      </c>
      <c r="M285" s="3">
        <v>201</v>
      </c>
      <c r="N285" s="3">
        <v>19</v>
      </c>
      <c r="O285" s="3">
        <v>26</v>
      </c>
      <c r="P285" s="3">
        <v>3315</v>
      </c>
      <c r="Q285" s="3">
        <v>109</v>
      </c>
      <c r="R285" s="3">
        <v>200</v>
      </c>
      <c r="S285" s="3">
        <v>73</v>
      </c>
    </row>
    <row r="286" spans="1:19">
      <c r="A286" t="s">
        <v>28</v>
      </c>
      <c r="B286" s="3">
        <v>0</v>
      </c>
      <c r="C286" s="3">
        <v>0</v>
      </c>
      <c r="D286" s="3">
        <v>0</v>
      </c>
      <c r="E286" s="3">
        <v>0</v>
      </c>
      <c r="F286" s="3">
        <v>0</v>
      </c>
      <c r="G286" s="3">
        <v>0</v>
      </c>
      <c r="H286" s="3">
        <v>0</v>
      </c>
      <c r="I286" s="3">
        <v>16999</v>
      </c>
      <c r="J286" s="3">
        <v>15437</v>
      </c>
      <c r="K286" s="3">
        <v>1.6</v>
      </c>
      <c r="L286" s="3">
        <v>4</v>
      </c>
      <c r="M286" s="3">
        <v>115</v>
      </c>
      <c r="N286" s="3">
        <v>28</v>
      </c>
      <c r="O286" s="3">
        <v>37</v>
      </c>
      <c r="P286" s="3">
        <v>2524</v>
      </c>
      <c r="Q286" s="3">
        <v>97</v>
      </c>
      <c r="R286" s="3">
        <v>143</v>
      </c>
      <c r="S286" s="3">
        <v>67</v>
      </c>
    </row>
    <row r="287" spans="1:19">
      <c r="A287" t="s">
        <v>77</v>
      </c>
      <c r="B287" s="3">
        <v>0</v>
      </c>
      <c r="C287" s="3">
        <v>0</v>
      </c>
      <c r="D287" s="3">
        <v>0</v>
      </c>
      <c r="E287" s="3">
        <v>0</v>
      </c>
      <c r="F287" s="3">
        <v>0</v>
      </c>
      <c r="G287" s="3">
        <v>0</v>
      </c>
      <c r="H287" s="3">
        <v>0</v>
      </c>
      <c r="I287" s="3">
        <v>19999</v>
      </c>
      <c r="J287" s="3">
        <v>18137</v>
      </c>
      <c r="K287" s="3">
        <v>1.6</v>
      </c>
      <c r="L287" s="3">
        <v>4</v>
      </c>
      <c r="M287" s="3">
        <v>163</v>
      </c>
      <c r="N287" s="3">
        <v>25</v>
      </c>
      <c r="O287" s="3">
        <v>34</v>
      </c>
      <c r="P287" s="3">
        <v>2678</v>
      </c>
      <c r="Q287" s="3">
        <v>97</v>
      </c>
      <c r="R287" s="3">
        <v>144</v>
      </c>
      <c r="S287" s="3">
        <v>67</v>
      </c>
    </row>
    <row r="288" spans="1:19">
      <c r="A288" t="s">
        <v>131</v>
      </c>
      <c r="B288" s="3">
        <v>0</v>
      </c>
      <c r="C288" s="3">
        <v>0</v>
      </c>
      <c r="D288" s="3">
        <v>0</v>
      </c>
      <c r="E288" s="3">
        <v>0</v>
      </c>
      <c r="F288" s="3">
        <v>0</v>
      </c>
      <c r="G288" s="3">
        <v>0</v>
      </c>
      <c r="H288" s="3">
        <v>0</v>
      </c>
      <c r="I288" s="3">
        <v>29282</v>
      </c>
      <c r="J288" s="3">
        <v>27250</v>
      </c>
      <c r="K288" s="3">
        <v>3.5</v>
      </c>
      <c r="L288" s="3">
        <v>6</v>
      </c>
      <c r="M288" s="3">
        <v>205</v>
      </c>
      <c r="N288" s="3">
        <v>18</v>
      </c>
      <c r="O288" s="3">
        <v>25</v>
      </c>
      <c r="P288" s="3">
        <v>3549</v>
      </c>
      <c r="Q288" s="3">
        <v>107</v>
      </c>
      <c r="R288" s="3">
        <v>194</v>
      </c>
      <c r="S288" s="3">
        <v>70</v>
      </c>
    </row>
    <row r="289" spans="1:19">
      <c r="A289" t="s">
        <v>276</v>
      </c>
      <c r="B289" s="3">
        <v>1</v>
      </c>
      <c r="C289" s="3">
        <v>0</v>
      </c>
      <c r="D289" s="3">
        <v>0</v>
      </c>
      <c r="E289" s="3">
        <v>0</v>
      </c>
      <c r="F289" s="3">
        <v>0</v>
      </c>
      <c r="G289" s="3">
        <v>0</v>
      </c>
      <c r="H289" s="3">
        <v>0</v>
      </c>
      <c r="I289" s="3">
        <v>25092</v>
      </c>
      <c r="J289" s="3">
        <v>23456</v>
      </c>
      <c r="K289" s="3">
        <v>3</v>
      </c>
      <c r="L289" s="3">
        <v>6</v>
      </c>
      <c r="M289" s="3">
        <v>210</v>
      </c>
      <c r="N289" s="3">
        <v>21</v>
      </c>
      <c r="O289" s="3">
        <v>28</v>
      </c>
      <c r="P289" s="3">
        <v>3241</v>
      </c>
      <c r="Q289" s="3">
        <v>101</v>
      </c>
      <c r="R289" s="3">
        <v>177</v>
      </c>
      <c r="S289" s="3">
        <v>69</v>
      </c>
    </row>
    <row r="290" spans="1:19">
      <c r="A290" t="s">
        <v>277</v>
      </c>
      <c r="B290" s="3">
        <v>1</v>
      </c>
      <c r="C290" s="3">
        <v>0</v>
      </c>
      <c r="D290" s="3">
        <v>0</v>
      </c>
      <c r="E290" s="3">
        <v>0</v>
      </c>
      <c r="F290" s="3">
        <v>0</v>
      </c>
      <c r="G290" s="3">
        <v>0</v>
      </c>
      <c r="H290" s="3">
        <v>0</v>
      </c>
      <c r="I290" s="3">
        <v>26992</v>
      </c>
      <c r="J290" s="3">
        <v>25218</v>
      </c>
      <c r="K290" s="3">
        <v>3</v>
      </c>
      <c r="L290" s="3">
        <v>6</v>
      </c>
      <c r="M290" s="3">
        <v>210</v>
      </c>
      <c r="N290" s="3">
        <v>21</v>
      </c>
      <c r="O290" s="3">
        <v>28</v>
      </c>
      <c r="P290" s="3">
        <v>3296</v>
      </c>
      <c r="Q290" s="3">
        <v>101</v>
      </c>
      <c r="R290" s="3">
        <v>177</v>
      </c>
      <c r="S290" s="3">
        <v>69</v>
      </c>
    </row>
    <row r="291" spans="1:19">
      <c r="A291" t="s">
        <v>326</v>
      </c>
      <c r="B291" s="3">
        <v>0</v>
      </c>
      <c r="C291" s="3">
        <v>1</v>
      </c>
      <c r="D291" s="3">
        <v>0</v>
      </c>
      <c r="E291" s="3">
        <v>0</v>
      </c>
      <c r="F291" s="3">
        <v>0</v>
      </c>
      <c r="G291" s="3">
        <v>1</v>
      </c>
      <c r="H291" s="3">
        <v>0</v>
      </c>
      <c r="I291" s="3">
        <v>30492</v>
      </c>
      <c r="J291" s="3">
        <v>28330</v>
      </c>
      <c r="K291" s="3">
        <v>3.8</v>
      </c>
      <c r="L291" s="3">
        <v>6</v>
      </c>
      <c r="M291" s="3">
        <v>215</v>
      </c>
      <c r="N291" s="3">
        <v>17</v>
      </c>
      <c r="O291" s="3">
        <v>21</v>
      </c>
      <c r="P291" s="3">
        <v>4134</v>
      </c>
      <c r="Q291" s="3">
        <v>109</v>
      </c>
      <c r="R291" s="3">
        <v>190</v>
      </c>
      <c r="S291" s="3">
        <v>74</v>
      </c>
    </row>
    <row r="292" spans="1:19">
      <c r="A292" t="s">
        <v>78</v>
      </c>
      <c r="B292" s="3">
        <v>0</v>
      </c>
      <c r="C292" s="3">
        <v>0</v>
      </c>
      <c r="D292" s="3">
        <v>0</v>
      </c>
      <c r="E292" s="3">
        <v>0</v>
      </c>
      <c r="F292" s="3">
        <v>0</v>
      </c>
      <c r="G292" s="3">
        <v>0</v>
      </c>
      <c r="H292" s="3">
        <v>0</v>
      </c>
      <c r="I292" s="3">
        <v>19312</v>
      </c>
      <c r="J292" s="3">
        <v>17957</v>
      </c>
      <c r="K292" s="3">
        <v>2.4</v>
      </c>
      <c r="L292" s="3">
        <v>4</v>
      </c>
      <c r="M292" s="3">
        <v>160</v>
      </c>
      <c r="N292" s="3" t="s">
        <v>27</v>
      </c>
      <c r="O292" s="3" t="s">
        <v>27</v>
      </c>
      <c r="P292" s="3">
        <v>3351</v>
      </c>
      <c r="Q292" s="3">
        <v>108</v>
      </c>
      <c r="R292" s="3">
        <v>191</v>
      </c>
      <c r="S292" s="3">
        <v>72</v>
      </c>
    </row>
    <row r="293" spans="1:19">
      <c r="A293" t="s">
        <v>132</v>
      </c>
      <c r="B293" s="3">
        <v>0</v>
      </c>
      <c r="C293" s="3">
        <v>0</v>
      </c>
      <c r="D293" s="3">
        <v>0</v>
      </c>
      <c r="E293" s="3">
        <v>0</v>
      </c>
      <c r="F293" s="3">
        <v>0</v>
      </c>
      <c r="G293" s="3">
        <v>0</v>
      </c>
      <c r="H293" s="3">
        <v>0</v>
      </c>
      <c r="I293" s="3">
        <v>25700</v>
      </c>
      <c r="J293" s="3">
        <v>23883</v>
      </c>
      <c r="K293" s="3">
        <v>3.8</v>
      </c>
      <c r="L293" s="3">
        <v>6</v>
      </c>
      <c r="M293" s="3">
        <v>230</v>
      </c>
      <c r="N293" s="3">
        <v>18</v>
      </c>
      <c r="O293" s="3">
        <v>26</v>
      </c>
      <c r="P293" s="3">
        <v>3649</v>
      </c>
      <c r="Q293" s="3">
        <v>108</v>
      </c>
      <c r="R293" s="3">
        <v>191</v>
      </c>
      <c r="S293" s="3">
        <v>72</v>
      </c>
    </row>
    <row r="294" spans="1:19">
      <c r="A294" t="s">
        <v>29</v>
      </c>
      <c r="B294" s="3">
        <v>0</v>
      </c>
      <c r="C294" s="3">
        <v>0</v>
      </c>
      <c r="D294" s="3">
        <v>0</v>
      </c>
      <c r="E294" s="3">
        <v>0</v>
      </c>
      <c r="F294" s="3">
        <v>0</v>
      </c>
      <c r="G294" s="3">
        <v>0</v>
      </c>
      <c r="H294" s="3">
        <v>0</v>
      </c>
      <c r="I294" s="3">
        <v>14622</v>
      </c>
      <c r="J294" s="3">
        <v>13751</v>
      </c>
      <c r="K294" s="3">
        <v>2</v>
      </c>
      <c r="L294" s="3">
        <v>4</v>
      </c>
      <c r="M294" s="3">
        <v>120</v>
      </c>
      <c r="N294" s="3" t="s">
        <v>27</v>
      </c>
      <c r="O294" s="3" t="s">
        <v>27</v>
      </c>
      <c r="P294" s="3">
        <v>2656</v>
      </c>
      <c r="Q294" s="3">
        <v>102</v>
      </c>
      <c r="R294" s="3">
        <v>181</v>
      </c>
      <c r="S294" s="3">
        <v>67</v>
      </c>
    </row>
    <row r="295" spans="1:19">
      <c r="A295" t="s">
        <v>278</v>
      </c>
      <c r="B295" s="3">
        <v>1</v>
      </c>
      <c r="C295" s="3">
        <v>0</v>
      </c>
      <c r="D295" s="3">
        <v>0</v>
      </c>
      <c r="E295" s="3">
        <v>0</v>
      </c>
      <c r="F295" s="3">
        <v>0</v>
      </c>
      <c r="G295" s="3">
        <v>0</v>
      </c>
      <c r="H295" s="3">
        <v>0</v>
      </c>
      <c r="I295" s="3">
        <v>29562</v>
      </c>
      <c r="J295" s="3">
        <v>27466</v>
      </c>
      <c r="K295" s="3">
        <v>2</v>
      </c>
      <c r="L295" s="3">
        <v>4</v>
      </c>
      <c r="M295" s="3">
        <v>271</v>
      </c>
      <c r="N295" s="3">
        <v>18</v>
      </c>
      <c r="O295" s="3">
        <v>26</v>
      </c>
      <c r="P295" s="3">
        <v>3263</v>
      </c>
      <c r="Q295" s="3">
        <v>103</v>
      </c>
      <c r="R295" s="3">
        <v>179</v>
      </c>
      <c r="S295" s="3">
        <v>70</v>
      </c>
    </row>
    <row r="296" spans="1:19">
      <c r="A296" t="s">
        <v>30</v>
      </c>
      <c r="B296" s="3">
        <v>0</v>
      </c>
      <c r="C296" s="3">
        <v>0</v>
      </c>
      <c r="D296" s="3">
        <v>0</v>
      </c>
      <c r="E296" s="3">
        <v>0</v>
      </c>
      <c r="F296" s="3">
        <v>0</v>
      </c>
      <c r="G296" s="3">
        <v>0</v>
      </c>
      <c r="H296" s="3">
        <v>0</v>
      </c>
      <c r="I296" s="3">
        <v>16722</v>
      </c>
      <c r="J296" s="3">
        <v>15718</v>
      </c>
      <c r="K296" s="3">
        <v>2</v>
      </c>
      <c r="L296" s="3">
        <v>4</v>
      </c>
      <c r="M296" s="3">
        <v>120</v>
      </c>
      <c r="N296" s="3" t="s">
        <v>27</v>
      </c>
      <c r="O296" s="3" t="s">
        <v>27</v>
      </c>
      <c r="P296" s="3">
        <v>2795</v>
      </c>
      <c r="Q296" s="3">
        <v>102</v>
      </c>
      <c r="R296" s="3">
        <v>181</v>
      </c>
      <c r="S296" s="3">
        <v>67</v>
      </c>
    </row>
    <row r="297" spans="1:19">
      <c r="A297" t="s">
        <v>79</v>
      </c>
      <c r="B297" s="3">
        <v>0</v>
      </c>
      <c r="C297" s="3">
        <v>0</v>
      </c>
      <c r="D297" s="3">
        <v>0</v>
      </c>
      <c r="E297" s="3">
        <v>0</v>
      </c>
      <c r="F297" s="3">
        <v>0</v>
      </c>
      <c r="G297" s="3">
        <v>0</v>
      </c>
      <c r="H297" s="3">
        <v>0</v>
      </c>
      <c r="I297" s="3">
        <v>17232</v>
      </c>
      <c r="J297" s="3">
        <v>16196</v>
      </c>
      <c r="K297" s="3">
        <v>2</v>
      </c>
      <c r="L297" s="3">
        <v>4</v>
      </c>
      <c r="M297" s="3">
        <v>120</v>
      </c>
      <c r="N297" s="3" t="s">
        <v>27</v>
      </c>
      <c r="O297" s="3" t="s">
        <v>27</v>
      </c>
      <c r="P297" s="3">
        <v>2744</v>
      </c>
      <c r="Q297" s="3">
        <v>102</v>
      </c>
      <c r="R297" s="3">
        <v>181</v>
      </c>
      <c r="S297" s="3">
        <v>67</v>
      </c>
    </row>
    <row r="298" spans="1:19">
      <c r="A298" t="s">
        <v>367</v>
      </c>
      <c r="B298" s="3">
        <v>0</v>
      </c>
      <c r="C298" s="3">
        <v>0</v>
      </c>
      <c r="D298" s="3">
        <v>1</v>
      </c>
      <c r="E298" s="3">
        <v>0</v>
      </c>
      <c r="F298" s="3">
        <v>0</v>
      </c>
      <c r="G298" s="3">
        <v>0</v>
      </c>
      <c r="H298" s="3">
        <v>0</v>
      </c>
      <c r="I298" s="3">
        <v>17495</v>
      </c>
      <c r="J298" s="3">
        <v>16295</v>
      </c>
      <c r="K298" s="3">
        <v>2.4</v>
      </c>
      <c r="L298" s="3">
        <v>4</v>
      </c>
      <c r="M298" s="3">
        <v>160</v>
      </c>
      <c r="N298" s="3" t="s">
        <v>27</v>
      </c>
      <c r="O298" s="3" t="s">
        <v>27</v>
      </c>
      <c r="P298" s="3">
        <v>3020</v>
      </c>
      <c r="Q298" s="3">
        <v>102</v>
      </c>
      <c r="R298" s="3">
        <v>181</v>
      </c>
      <c r="S298" s="3">
        <v>67</v>
      </c>
    </row>
    <row r="299" spans="1:19">
      <c r="A299" t="s">
        <v>327</v>
      </c>
      <c r="B299" s="3">
        <v>0</v>
      </c>
      <c r="C299" s="3">
        <v>1</v>
      </c>
      <c r="D299" s="3">
        <v>0</v>
      </c>
      <c r="E299" s="3">
        <v>0</v>
      </c>
      <c r="F299" s="3">
        <v>0</v>
      </c>
      <c r="G299" s="3">
        <v>1</v>
      </c>
      <c r="H299" s="3">
        <v>0</v>
      </c>
      <c r="I299" s="3">
        <v>33112</v>
      </c>
      <c r="J299" s="3">
        <v>30763</v>
      </c>
      <c r="K299" s="3">
        <v>3.8</v>
      </c>
      <c r="L299" s="3">
        <v>6</v>
      </c>
      <c r="M299" s="3">
        <v>215</v>
      </c>
      <c r="N299" s="3">
        <v>15</v>
      </c>
      <c r="O299" s="3">
        <v>19</v>
      </c>
      <c r="P299" s="3">
        <v>4718</v>
      </c>
      <c r="Q299" s="3">
        <v>110</v>
      </c>
      <c r="R299" s="3">
        <v>190</v>
      </c>
      <c r="S299" s="3">
        <v>75</v>
      </c>
    </row>
    <row r="300" spans="1:19">
      <c r="A300" t="s">
        <v>348</v>
      </c>
      <c r="B300" s="3">
        <v>0</v>
      </c>
      <c r="C300" s="3">
        <v>1</v>
      </c>
      <c r="D300" s="3">
        <v>0</v>
      </c>
      <c r="E300" s="3">
        <v>0</v>
      </c>
      <c r="F300" s="3">
        <v>0</v>
      </c>
      <c r="G300" s="3">
        <v>0</v>
      </c>
      <c r="H300" s="3">
        <v>0</v>
      </c>
      <c r="I300" s="3">
        <v>18892</v>
      </c>
      <c r="J300" s="3">
        <v>17569</v>
      </c>
      <c r="K300" s="3">
        <v>2.4</v>
      </c>
      <c r="L300" s="3">
        <v>4</v>
      </c>
      <c r="M300" s="3">
        <v>160</v>
      </c>
      <c r="N300" s="3">
        <v>21</v>
      </c>
      <c r="O300" s="3">
        <v>27</v>
      </c>
      <c r="P300" s="3">
        <v>3240</v>
      </c>
      <c r="Q300" s="3">
        <v>103</v>
      </c>
      <c r="R300" s="3">
        <v>179</v>
      </c>
      <c r="S300" s="3">
        <v>69</v>
      </c>
    </row>
    <row r="301" spans="1:19">
      <c r="A301" t="s">
        <v>279</v>
      </c>
      <c r="B301" s="3">
        <v>1</v>
      </c>
      <c r="C301" s="3">
        <v>0</v>
      </c>
      <c r="D301" s="3">
        <v>0</v>
      </c>
      <c r="E301" s="3">
        <v>0</v>
      </c>
      <c r="F301" s="3">
        <v>0</v>
      </c>
      <c r="G301" s="3">
        <v>0</v>
      </c>
      <c r="H301" s="3">
        <v>1</v>
      </c>
      <c r="I301" s="3">
        <v>26910</v>
      </c>
      <c r="J301" s="3">
        <v>25203</v>
      </c>
      <c r="K301" s="3">
        <v>3.5</v>
      </c>
      <c r="L301" s="3">
        <v>6</v>
      </c>
      <c r="M301" s="3">
        <v>287</v>
      </c>
      <c r="N301" s="3">
        <v>20</v>
      </c>
      <c r="O301" s="3">
        <v>26</v>
      </c>
      <c r="P301" s="3">
        <v>3188</v>
      </c>
      <c r="Q301" s="3">
        <v>104</v>
      </c>
      <c r="R301" s="3">
        <v>169</v>
      </c>
      <c r="S301" s="3">
        <v>72</v>
      </c>
    </row>
    <row r="302" spans="1:19">
      <c r="A302" t="s">
        <v>280</v>
      </c>
      <c r="B302" s="3">
        <v>1</v>
      </c>
      <c r="C302" s="3">
        <v>0</v>
      </c>
      <c r="D302" s="3">
        <v>0</v>
      </c>
      <c r="E302" s="3">
        <v>0</v>
      </c>
      <c r="F302" s="3">
        <v>0</v>
      </c>
      <c r="G302" s="3">
        <v>0</v>
      </c>
      <c r="H302" s="3">
        <v>1</v>
      </c>
      <c r="I302" s="3">
        <v>34390</v>
      </c>
      <c r="J302" s="3">
        <v>31845</v>
      </c>
      <c r="K302" s="3">
        <v>3.5</v>
      </c>
      <c r="L302" s="3">
        <v>6</v>
      </c>
      <c r="M302" s="3">
        <v>287</v>
      </c>
      <c r="N302" s="3">
        <v>20</v>
      </c>
      <c r="O302" s="3">
        <v>26</v>
      </c>
      <c r="P302" s="3">
        <v>3428</v>
      </c>
      <c r="Q302" s="3">
        <v>104</v>
      </c>
      <c r="R302" s="3">
        <v>169</v>
      </c>
      <c r="S302" s="3">
        <v>72</v>
      </c>
    </row>
    <row r="303" spans="1:19">
      <c r="A303" t="s">
        <v>80</v>
      </c>
      <c r="B303" s="3">
        <v>0</v>
      </c>
      <c r="C303" s="3">
        <v>0</v>
      </c>
      <c r="D303" s="3">
        <v>0</v>
      </c>
      <c r="E303" s="3">
        <v>0</v>
      </c>
      <c r="F303" s="3">
        <v>0</v>
      </c>
      <c r="G303" s="3">
        <v>0</v>
      </c>
      <c r="H303" s="3">
        <v>0</v>
      </c>
      <c r="I303" s="3">
        <v>19240</v>
      </c>
      <c r="J303" s="3">
        <v>18030</v>
      </c>
      <c r="K303" s="3">
        <v>2.5</v>
      </c>
      <c r="L303" s="3">
        <v>4</v>
      </c>
      <c r="M303" s="3">
        <v>175</v>
      </c>
      <c r="N303" s="3">
        <v>21</v>
      </c>
      <c r="O303" s="3">
        <v>26</v>
      </c>
      <c r="P303" s="3">
        <v>3039</v>
      </c>
      <c r="Q303" s="3">
        <v>110</v>
      </c>
      <c r="R303" s="3">
        <v>192</v>
      </c>
      <c r="S303" s="3">
        <v>70</v>
      </c>
    </row>
    <row r="304" spans="1:19">
      <c r="A304" t="s">
        <v>133</v>
      </c>
      <c r="B304" s="3">
        <v>0</v>
      </c>
      <c r="C304" s="3">
        <v>0</v>
      </c>
      <c r="D304" s="3">
        <v>0</v>
      </c>
      <c r="E304" s="3">
        <v>0</v>
      </c>
      <c r="F304" s="3">
        <v>0</v>
      </c>
      <c r="G304" s="3">
        <v>0</v>
      </c>
      <c r="H304" s="3">
        <v>0</v>
      </c>
      <c r="I304" s="3">
        <v>23290</v>
      </c>
      <c r="J304" s="3">
        <v>21580</v>
      </c>
      <c r="K304" s="3">
        <v>3.5</v>
      </c>
      <c r="L304" s="3">
        <v>6</v>
      </c>
      <c r="M304" s="3">
        <v>245</v>
      </c>
      <c r="N304" s="3">
        <v>21</v>
      </c>
      <c r="O304" s="3">
        <v>26</v>
      </c>
      <c r="P304" s="3">
        <v>3197</v>
      </c>
      <c r="Q304" s="3">
        <v>110</v>
      </c>
      <c r="R304" s="3">
        <v>192</v>
      </c>
      <c r="S304" s="3">
        <v>70</v>
      </c>
    </row>
    <row r="305" spans="1:19">
      <c r="A305" t="s">
        <v>420</v>
      </c>
      <c r="B305" s="3">
        <v>0</v>
      </c>
      <c r="C305" s="3">
        <v>0</v>
      </c>
      <c r="D305" s="3">
        <v>0</v>
      </c>
      <c r="E305" s="3">
        <v>0</v>
      </c>
      <c r="F305" s="3">
        <v>1</v>
      </c>
      <c r="G305" s="3">
        <v>1</v>
      </c>
      <c r="H305" s="3">
        <v>0</v>
      </c>
      <c r="I305" s="3">
        <v>19479</v>
      </c>
      <c r="J305" s="3">
        <v>18253</v>
      </c>
      <c r="K305" s="3">
        <v>3.3</v>
      </c>
      <c r="L305" s="3">
        <v>6</v>
      </c>
      <c r="M305" s="3">
        <v>180</v>
      </c>
      <c r="N305" s="3">
        <v>17</v>
      </c>
      <c r="O305" s="3">
        <v>20</v>
      </c>
      <c r="P305" s="3">
        <v>3932</v>
      </c>
      <c r="Q305" s="3">
        <v>116</v>
      </c>
      <c r="R305" s="3" t="s">
        <v>27</v>
      </c>
      <c r="S305" s="3" t="s">
        <v>27</v>
      </c>
    </row>
    <row r="306" spans="1:19">
      <c r="A306" t="s">
        <v>134</v>
      </c>
      <c r="B306" s="3">
        <v>0</v>
      </c>
      <c r="C306" s="3">
        <v>0</v>
      </c>
      <c r="D306" s="3">
        <v>0</v>
      </c>
      <c r="E306" s="3">
        <v>0</v>
      </c>
      <c r="F306" s="3">
        <v>0</v>
      </c>
      <c r="G306" s="3">
        <v>0</v>
      </c>
      <c r="H306" s="3">
        <v>0</v>
      </c>
      <c r="I306" s="3">
        <v>27490</v>
      </c>
      <c r="J306" s="3">
        <v>25182</v>
      </c>
      <c r="K306" s="3">
        <v>3.5</v>
      </c>
      <c r="L306" s="3">
        <v>6</v>
      </c>
      <c r="M306" s="3">
        <v>265</v>
      </c>
      <c r="N306" s="3">
        <v>20</v>
      </c>
      <c r="O306" s="3">
        <v>28</v>
      </c>
      <c r="P306" s="3">
        <v>3473</v>
      </c>
      <c r="Q306" s="3">
        <v>111</v>
      </c>
      <c r="R306" s="3">
        <v>194</v>
      </c>
      <c r="S306" s="3">
        <v>72</v>
      </c>
    </row>
    <row r="307" spans="1:19">
      <c r="A307" t="s">
        <v>135</v>
      </c>
      <c r="B307" s="3">
        <v>0</v>
      </c>
      <c r="C307" s="3">
        <v>0</v>
      </c>
      <c r="D307" s="3">
        <v>0</v>
      </c>
      <c r="E307" s="3">
        <v>0</v>
      </c>
      <c r="F307" s="3">
        <v>0</v>
      </c>
      <c r="G307" s="3">
        <v>0</v>
      </c>
      <c r="H307" s="3">
        <v>0</v>
      </c>
      <c r="I307" s="3">
        <v>29440</v>
      </c>
      <c r="J307" s="3">
        <v>26966</v>
      </c>
      <c r="K307" s="3">
        <v>3.5</v>
      </c>
      <c r="L307" s="3">
        <v>6</v>
      </c>
      <c r="M307" s="3">
        <v>265</v>
      </c>
      <c r="N307" s="3">
        <v>20</v>
      </c>
      <c r="O307" s="3">
        <v>28</v>
      </c>
      <c r="P307" s="3">
        <v>3476</v>
      </c>
      <c r="Q307" s="3">
        <v>111</v>
      </c>
      <c r="R307" s="3">
        <v>194</v>
      </c>
      <c r="S307" s="3">
        <v>72</v>
      </c>
    </row>
    <row r="308" spans="1:19">
      <c r="A308" t="s">
        <v>368</v>
      </c>
      <c r="B308" s="3">
        <v>0</v>
      </c>
      <c r="C308" s="3">
        <v>0</v>
      </c>
      <c r="D308" s="3">
        <v>1</v>
      </c>
      <c r="E308" s="3">
        <v>0</v>
      </c>
      <c r="F308" s="3">
        <v>0</v>
      </c>
      <c r="G308" s="3">
        <v>0</v>
      </c>
      <c r="H308" s="3">
        <v>1</v>
      </c>
      <c r="I308" s="3">
        <v>28739</v>
      </c>
      <c r="J308" s="3">
        <v>27300</v>
      </c>
      <c r="K308" s="3">
        <v>3.5</v>
      </c>
      <c r="L308" s="3">
        <v>6</v>
      </c>
      <c r="M308" s="3">
        <v>245</v>
      </c>
      <c r="N308" s="3">
        <v>20</v>
      </c>
      <c r="O308" s="3">
        <v>25</v>
      </c>
      <c r="P308" s="3">
        <v>3801</v>
      </c>
      <c r="Q308" s="3">
        <v>111</v>
      </c>
      <c r="R308" s="3">
        <v>188</v>
      </c>
      <c r="S308" s="3">
        <v>74</v>
      </c>
    </row>
    <row r="309" spans="1:19">
      <c r="A309" t="s">
        <v>305</v>
      </c>
      <c r="B309" s="3">
        <v>0</v>
      </c>
      <c r="C309" s="3">
        <v>1</v>
      </c>
      <c r="D309" s="3">
        <v>0</v>
      </c>
      <c r="E309" s="3">
        <v>0</v>
      </c>
      <c r="F309" s="3">
        <v>0</v>
      </c>
      <c r="G309" s="3">
        <v>0</v>
      </c>
      <c r="H309" s="3">
        <v>0</v>
      </c>
      <c r="I309" s="3">
        <v>33840</v>
      </c>
      <c r="J309" s="3">
        <v>30815</v>
      </c>
      <c r="K309" s="3">
        <v>5.6</v>
      </c>
      <c r="L309" s="3">
        <v>8</v>
      </c>
      <c r="M309" s="3">
        <v>305</v>
      </c>
      <c r="N309" s="3">
        <v>13</v>
      </c>
      <c r="O309" s="3">
        <v>19</v>
      </c>
      <c r="P309" s="3">
        <v>5013</v>
      </c>
      <c r="Q309" s="3">
        <v>123</v>
      </c>
      <c r="R309" s="3">
        <v>207</v>
      </c>
      <c r="S309" s="3">
        <v>79</v>
      </c>
    </row>
    <row r="310" spans="1:19">
      <c r="A310" t="s">
        <v>328</v>
      </c>
      <c r="B310" s="3">
        <v>0</v>
      </c>
      <c r="C310" s="3">
        <v>1</v>
      </c>
      <c r="D310" s="3">
        <v>0</v>
      </c>
      <c r="E310" s="3">
        <v>0</v>
      </c>
      <c r="F310" s="3">
        <v>0</v>
      </c>
      <c r="G310" s="3">
        <v>0</v>
      </c>
      <c r="H310" s="3">
        <v>0</v>
      </c>
      <c r="I310" s="3">
        <v>27339</v>
      </c>
      <c r="J310" s="3">
        <v>25972</v>
      </c>
      <c r="K310" s="3">
        <v>3.5</v>
      </c>
      <c r="L310" s="3">
        <v>6</v>
      </c>
      <c r="M310" s="3">
        <v>240</v>
      </c>
      <c r="N310" s="3">
        <v>16</v>
      </c>
      <c r="O310" s="3">
        <v>21</v>
      </c>
      <c r="P310" s="3">
        <v>3871</v>
      </c>
      <c r="Q310" s="3">
        <v>106</v>
      </c>
      <c r="R310" s="3">
        <v>183</v>
      </c>
      <c r="S310" s="3">
        <v>72</v>
      </c>
    </row>
    <row r="311" spans="1:19">
      <c r="A311" t="s">
        <v>395</v>
      </c>
      <c r="B311" s="3">
        <v>0</v>
      </c>
      <c r="C311" s="3">
        <v>0</v>
      </c>
      <c r="D311" s="3">
        <v>0</v>
      </c>
      <c r="E311" s="3">
        <v>1</v>
      </c>
      <c r="F311" s="3">
        <v>0</v>
      </c>
      <c r="G311" s="3">
        <v>0</v>
      </c>
      <c r="H311" s="3">
        <v>0</v>
      </c>
      <c r="I311" s="3">
        <v>24780</v>
      </c>
      <c r="J311" s="3">
        <v>22958</v>
      </c>
      <c r="K311" s="3">
        <v>3.5</v>
      </c>
      <c r="L311" s="3">
        <v>6</v>
      </c>
      <c r="M311" s="3">
        <v>240</v>
      </c>
      <c r="N311" s="3">
        <v>19</v>
      </c>
      <c r="O311" s="3">
        <v>26</v>
      </c>
      <c r="P311" s="3">
        <v>4012</v>
      </c>
      <c r="Q311" s="3">
        <v>124</v>
      </c>
      <c r="R311" s="3">
        <v>204</v>
      </c>
      <c r="S311" s="3">
        <v>78</v>
      </c>
    </row>
    <row r="312" spans="1:19">
      <c r="A312" t="s">
        <v>396</v>
      </c>
      <c r="B312" s="3">
        <v>0</v>
      </c>
      <c r="C312" s="3">
        <v>0</v>
      </c>
      <c r="D312" s="3">
        <v>0</v>
      </c>
      <c r="E312" s="3">
        <v>1</v>
      </c>
      <c r="F312" s="3">
        <v>0</v>
      </c>
      <c r="G312" s="3">
        <v>0</v>
      </c>
      <c r="H312" s="3">
        <v>0</v>
      </c>
      <c r="I312" s="3">
        <v>32780</v>
      </c>
      <c r="J312" s="3">
        <v>30019</v>
      </c>
      <c r="K312" s="3">
        <v>3.5</v>
      </c>
      <c r="L312" s="3">
        <v>6</v>
      </c>
      <c r="M312" s="3">
        <v>240</v>
      </c>
      <c r="N312" s="3">
        <v>18</v>
      </c>
      <c r="O312" s="3">
        <v>25</v>
      </c>
      <c r="P312" s="3">
        <v>4175</v>
      </c>
      <c r="Q312" s="3">
        <v>124</v>
      </c>
      <c r="R312" s="3">
        <v>204</v>
      </c>
      <c r="S312" s="3">
        <v>78</v>
      </c>
    </row>
    <row r="313" spans="1:19">
      <c r="A313" t="s">
        <v>31</v>
      </c>
      <c r="B313" s="3">
        <v>0</v>
      </c>
      <c r="C313" s="3">
        <v>0</v>
      </c>
      <c r="D313" s="3">
        <v>0</v>
      </c>
      <c r="E313" s="3">
        <v>0</v>
      </c>
      <c r="F313" s="3">
        <v>0</v>
      </c>
      <c r="G313" s="3">
        <v>0</v>
      </c>
      <c r="H313" s="3">
        <v>0</v>
      </c>
      <c r="I313" s="3">
        <v>12740</v>
      </c>
      <c r="J313" s="3">
        <v>12205</v>
      </c>
      <c r="K313" s="3">
        <v>1.8</v>
      </c>
      <c r="L313" s="3">
        <v>4</v>
      </c>
      <c r="M313" s="3">
        <v>126</v>
      </c>
      <c r="N313" s="3">
        <v>28</v>
      </c>
      <c r="O313" s="3">
        <v>35</v>
      </c>
      <c r="P313" s="3">
        <v>2513</v>
      </c>
      <c r="Q313" s="3">
        <v>100</v>
      </c>
      <c r="R313" s="3">
        <v>178</v>
      </c>
      <c r="S313" s="3">
        <v>67</v>
      </c>
    </row>
    <row r="314" spans="1:19">
      <c r="A314" t="s">
        <v>32</v>
      </c>
      <c r="B314" s="3">
        <v>0</v>
      </c>
      <c r="C314" s="3">
        <v>0</v>
      </c>
      <c r="D314" s="3">
        <v>0</v>
      </c>
      <c r="E314" s="3">
        <v>0</v>
      </c>
      <c r="F314" s="3">
        <v>0</v>
      </c>
      <c r="G314" s="3">
        <v>0</v>
      </c>
      <c r="H314" s="3">
        <v>0</v>
      </c>
      <c r="I314" s="3">
        <v>14740</v>
      </c>
      <c r="J314" s="3">
        <v>13747</v>
      </c>
      <c r="K314" s="3">
        <v>1.8</v>
      </c>
      <c r="L314" s="3">
        <v>4</v>
      </c>
      <c r="M314" s="3">
        <v>126</v>
      </c>
      <c r="N314" s="3">
        <v>28</v>
      </c>
      <c r="O314" s="3">
        <v>35</v>
      </c>
      <c r="P314" s="3">
        <v>2581</v>
      </c>
      <c r="Q314" s="3">
        <v>100</v>
      </c>
      <c r="R314" s="3">
        <v>178</v>
      </c>
      <c r="S314" s="3">
        <v>67</v>
      </c>
    </row>
    <row r="315" spans="1:19">
      <c r="A315" t="s">
        <v>81</v>
      </c>
      <c r="B315" s="3">
        <v>0</v>
      </c>
      <c r="C315" s="3">
        <v>0</v>
      </c>
      <c r="D315" s="3">
        <v>0</v>
      </c>
      <c r="E315" s="3">
        <v>0</v>
      </c>
      <c r="F315" s="3">
        <v>0</v>
      </c>
      <c r="G315" s="3">
        <v>0</v>
      </c>
      <c r="H315" s="3">
        <v>0</v>
      </c>
      <c r="I315" s="3">
        <v>17640</v>
      </c>
      <c r="J315" s="3">
        <v>16444</v>
      </c>
      <c r="K315" s="3">
        <v>2.5</v>
      </c>
      <c r="L315" s="3">
        <v>4</v>
      </c>
      <c r="M315" s="3">
        <v>165</v>
      </c>
      <c r="N315" s="3">
        <v>23</v>
      </c>
      <c r="O315" s="3">
        <v>28</v>
      </c>
      <c r="P315" s="3">
        <v>2761</v>
      </c>
      <c r="Q315" s="3">
        <v>100</v>
      </c>
      <c r="R315" s="3">
        <v>178</v>
      </c>
      <c r="S315" s="3">
        <v>67</v>
      </c>
    </row>
    <row r="316" spans="1:19">
      <c r="A316" t="s">
        <v>421</v>
      </c>
      <c r="B316" s="3">
        <v>0</v>
      </c>
      <c r="C316" s="3">
        <v>0</v>
      </c>
      <c r="D316" s="3">
        <v>0</v>
      </c>
      <c r="E316" s="3">
        <v>0</v>
      </c>
      <c r="F316" s="3">
        <v>1</v>
      </c>
      <c r="G316" s="3">
        <v>1</v>
      </c>
      <c r="H316" s="3">
        <v>0</v>
      </c>
      <c r="I316" s="3">
        <v>26650</v>
      </c>
      <c r="J316" s="3">
        <v>24926</v>
      </c>
      <c r="K316" s="3">
        <v>5.6</v>
      </c>
      <c r="L316" s="3">
        <v>8</v>
      </c>
      <c r="M316" s="3">
        <v>305</v>
      </c>
      <c r="N316" s="3">
        <v>14</v>
      </c>
      <c r="O316" s="3">
        <v>18</v>
      </c>
      <c r="P316" s="3">
        <v>5287</v>
      </c>
      <c r="Q316" s="3">
        <v>140</v>
      </c>
      <c r="R316" s="3" t="s">
        <v>27</v>
      </c>
      <c r="S316" s="3" t="s">
        <v>27</v>
      </c>
    </row>
    <row r="317" spans="1:19">
      <c r="A317" t="s">
        <v>349</v>
      </c>
      <c r="B317" s="3">
        <v>0</v>
      </c>
      <c r="C317" s="3">
        <v>1</v>
      </c>
      <c r="D317" s="3">
        <v>0</v>
      </c>
      <c r="E317" s="3">
        <v>0</v>
      </c>
      <c r="F317" s="3">
        <v>0</v>
      </c>
      <c r="G317" s="3">
        <v>0</v>
      </c>
      <c r="H317" s="3">
        <v>0</v>
      </c>
      <c r="I317" s="3">
        <v>20939</v>
      </c>
      <c r="J317" s="3">
        <v>19512</v>
      </c>
      <c r="K317" s="3">
        <v>3.3</v>
      </c>
      <c r="L317" s="3">
        <v>6</v>
      </c>
      <c r="M317" s="3">
        <v>180</v>
      </c>
      <c r="N317" s="3">
        <v>17</v>
      </c>
      <c r="O317" s="3">
        <v>20</v>
      </c>
      <c r="P317" s="3">
        <v>3760</v>
      </c>
      <c r="Q317" s="3">
        <v>104</v>
      </c>
      <c r="R317" s="3">
        <v>178</v>
      </c>
      <c r="S317" s="3">
        <v>70</v>
      </c>
    </row>
    <row r="318" spans="1:19">
      <c r="A318" t="s">
        <v>136</v>
      </c>
      <c r="B318" s="3">
        <v>0</v>
      </c>
      <c r="C318" s="3">
        <v>0</v>
      </c>
      <c r="D318" s="3">
        <v>0</v>
      </c>
      <c r="E318" s="3">
        <v>0</v>
      </c>
      <c r="F318" s="3">
        <v>0</v>
      </c>
      <c r="G318" s="3">
        <v>0</v>
      </c>
      <c r="H318" s="3">
        <v>0</v>
      </c>
      <c r="I318" s="3">
        <v>23675</v>
      </c>
      <c r="J318" s="3">
        <v>21485</v>
      </c>
      <c r="K318" s="3">
        <v>3.4</v>
      </c>
      <c r="L318" s="3">
        <v>6</v>
      </c>
      <c r="M318" s="3">
        <v>170</v>
      </c>
      <c r="N318" s="3">
        <v>20</v>
      </c>
      <c r="O318" s="3">
        <v>29</v>
      </c>
      <c r="P318" s="3">
        <v>3085</v>
      </c>
      <c r="Q318" s="3">
        <v>107</v>
      </c>
      <c r="R318" s="3">
        <v>187</v>
      </c>
      <c r="S318" s="3">
        <v>70</v>
      </c>
    </row>
    <row r="319" spans="1:19">
      <c r="A319" t="s">
        <v>82</v>
      </c>
      <c r="B319" s="3">
        <v>0</v>
      </c>
      <c r="C319" s="3">
        <v>0</v>
      </c>
      <c r="D319" s="3">
        <v>0</v>
      </c>
      <c r="E319" s="3">
        <v>0</v>
      </c>
      <c r="F319" s="3">
        <v>0</v>
      </c>
      <c r="G319" s="3">
        <v>0</v>
      </c>
      <c r="H319" s="3">
        <v>0</v>
      </c>
      <c r="I319" s="3">
        <v>18825</v>
      </c>
      <c r="J319" s="3">
        <v>17642</v>
      </c>
      <c r="K319" s="3">
        <v>2.2000000000000002</v>
      </c>
      <c r="L319" s="3">
        <v>4</v>
      </c>
      <c r="M319" s="3">
        <v>140</v>
      </c>
      <c r="N319" s="3">
        <v>24</v>
      </c>
      <c r="O319" s="3">
        <v>32</v>
      </c>
      <c r="P319" s="3">
        <v>2946</v>
      </c>
      <c r="Q319" s="3">
        <v>107</v>
      </c>
      <c r="R319" s="3">
        <v>187</v>
      </c>
      <c r="S319" s="3">
        <v>70</v>
      </c>
    </row>
    <row r="320" spans="1:19">
      <c r="A320" t="s">
        <v>397</v>
      </c>
      <c r="B320" s="3">
        <v>0</v>
      </c>
      <c r="C320" s="3">
        <v>0</v>
      </c>
      <c r="D320" s="3">
        <v>0</v>
      </c>
      <c r="E320" s="3">
        <v>1</v>
      </c>
      <c r="F320" s="3">
        <v>0</v>
      </c>
      <c r="G320" s="3">
        <v>0</v>
      </c>
      <c r="H320" s="3">
        <v>0</v>
      </c>
      <c r="I320" s="3">
        <v>28790</v>
      </c>
      <c r="J320" s="3">
        <v>26120</v>
      </c>
      <c r="K320" s="3">
        <v>3.4</v>
      </c>
      <c r="L320" s="3">
        <v>6</v>
      </c>
      <c r="M320" s="3">
        <v>185</v>
      </c>
      <c r="N320" s="3">
        <v>19</v>
      </c>
      <c r="O320" s="3">
        <v>26</v>
      </c>
      <c r="P320" s="3">
        <v>3948</v>
      </c>
      <c r="Q320" s="3">
        <v>120</v>
      </c>
      <c r="R320" s="3">
        <v>201</v>
      </c>
      <c r="S320" s="3">
        <v>72</v>
      </c>
    </row>
    <row r="321" spans="1:19">
      <c r="A321" t="s">
        <v>329</v>
      </c>
      <c r="B321" s="3">
        <v>0</v>
      </c>
      <c r="C321" s="3">
        <v>1</v>
      </c>
      <c r="D321" s="3">
        <v>0</v>
      </c>
      <c r="E321" s="3">
        <v>0</v>
      </c>
      <c r="F321" s="3">
        <v>0</v>
      </c>
      <c r="G321" s="3">
        <v>0</v>
      </c>
      <c r="H321" s="3">
        <v>0</v>
      </c>
      <c r="I321" s="3">
        <v>21595</v>
      </c>
      <c r="J321" s="3">
        <v>19810</v>
      </c>
      <c r="K321" s="3">
        <v>3.4</v>
      </c>
      <c r="L321" s="3">
        <v>6</v>
      </c>
      <c r="M321" s="3">
        <v>185</v>
      </c>
      <c r="N321" s="3">
        <v>19</v>
      </c>
      <c r="O321" s="3">
        <v>26</v>
      </c>
      <c r="P321" s="3">
        <v>3779</v>
      </c>
      <c r="Q321" s="3">
        <v>108</v>
      </c>
      <c r="R321" s="3">
        <v>182</v>
      </c>
      <c r="S321" s="3">
        <v>74</v>
      </c>
    </row>
    <row r="322" spans="1:19">
      <c r="A322" t="s">
        <v>180</v>
      </c>
      <c r="B322" s="3">
        <v>0</v>
      </c>
      <c r="C322" s="3">
        <v>0</v>
      </c>
      <c r="D322" s="3">
        <v>0</v>
      </c>
      <c r="E322" s="3">
        <v>0</v>
      </c>
      <c r="F322" s="3">
        <v>0</v>
      </c>
      <c r="G322" s="3">
        <v>0</v>
      </c>
      <c r="H322" s="3">
        <v>0</v>
      </c>
      <c r="I322" s="3">
        <v>35995</v>
      </c>
      <c r="J322" s="3">
        <v>32997</v>
      </c>
      <c r="K322" s="3">
        <v>4.5999999999999996</v>
      </c>
      <c r="L322" s="3">
        <v>8</v>
      </c>
      <c r="M322" s="3">
        <v>275</v>
      </c>
      <c r="N322" s="3" t="s">
        <v>27</v>
      </c>
      <c r="O322" s="3" t="s">
        <v>27</v>
      </c>
      <c r="P322" s="3">
        <v>3790</v>
      </c>
      <c r="Q322" s="3">
        <v>112</v>
      </c>
      <c r="R322" s="3">
        <v>203</v>
      </c>
      <c r="S322" s="3">
        <v>74</v>
      </c>
    </row>
    <row r="323" spans="1:19">
      <c r="A323" t="s">
        <v>83</v>
      </c>
      <c r="B323" s="3">
        <v>0</v>
      </c>
      <c r="C323" s="3">
        <v>0</v>
      </c>
      <c r="D323" s="3">
        <v>0</v>
      </c>
      <c r="E323" s="3">
        <v>0</v>
      </c>
      <c r="F323" s="3">
        <v>0</v>
      </c>
      <c r="G323" s="3">
        <v>0</v>
      </c>
      <c r="H323" s="3">
        <v>0</v>
      </c>
      <c r="I323" s="3">
        <v>22450</v>
      </c>
      <c r="J323" s="3">
        <v>20595</v>
      </c>
      <c r="K323" s="3">
        <v>3.4</v>
      </c>
      <c r="L323" s="3">
        <v>6</v>
      </c>
      <c r="M323" s="3">
        <v>175</v>
      </c>
      <c r="N323" s="3">
        <v>20</v>
      </c>
      <c r="O323" s="3">
        <v>29</v>
      </c>
      <c r="P323" s="3">
        <v>3118</v>
      </c>
      <c r="Q323" s="3">
        <v>107</v>
      </c>
      <c r="R323" s="3">
        <v>186</v>
      </c>
      <c r="S323" s="3">
        <v>70</v>
      </c>
    </row>
    <row r="324" spans="1:19">
      <c r="A324" t="s">
        <v>84</v>
      </c>
      <c r="B324" s="3">
        <v>0</v>
      </c>
      <c r="C324" s="3">
        <v>0</v>
      </c>
      <c r="D324" s="3">
        <v>0</v>
      </c>
      <c r="E324" s="3">
        <v>0</v>
      </c>
      <c r="F324" s="3">
        <v>0</v>
      </c>
      <c r="G324" s="3">
        <v>0</v>
      </c>
      <c r="H324" s="3">
        <v>0</v>
      </c>
      <c r="I324" s="3">
        <v>22395</v>
      </c>
      <c r="J324" s="3">
        <v>20545</v>
      </c>
      <c r="K324" s="3">
        <v>3.8</v>
      </c>
      <c r="L324" s="3">
        <v>6</v>
      </c>
      <c r="M324" s="3">
        <v>200</v>
      </c>
      <c r="N324" s="3">
        <v>20</v>
      </c>
      <c r="O324" s="3">
        <v>30</v>
      </c>
      <c r="P324" s="3">
        <v>3477</v>
      </c>
      <c r="Q324" s="3">
        <v>111</v>
      </c>
      <c r="R324" s="3">
        <v>198</v>
      </c>
      <c r="S324" s="3">
        <v>74</v>
      </c>
    </row>
    <row r="325" spans="1:19">
      <c r="A325" t="s">
        <v>137</v>
      </c>
      <c r="B325" s="3">
        <v>0</v>
      </c>
      <c r="C325" s="3">
        <v>0</v>
      </c>
      <c r="D325" s="3">
        <v>0</v>
      </c>
      <c r="E325" s="3">
        <v>0</v>
      </c>
      <c r="F325" s="3">
        <v>0</v>
      </c>
      <c r="G325" s="3">
        <v>0</v>
      </c>
      <c r="H325" s="3">
        <v>0</v>
      </c>
      <c r="I325" s="3">
        <v>24295</v>
      </c>
      <c r="J325" s="3">
        <v>22284</v>
      </c>
      <c r="K325" s="3">
        <v>3.8</v>
      </c>
      <c r="L325" s="3">
        <v>6</v>
      </c>
      <c r="M325" s="3">
        <v>200</v>
      </c>
      <c r="N325" s="3">
        <v>20</v>
      </c>
      <c r="O325" s="3">
        <v>30</v>
      </c>
      <c r="P325" s="3">
        <v>3484</v>
      </c>
      <c r="Q325" s="3">
        <v>111</v>
      </c>
      <c r="R325" s="3">
        <v>198</v>
      </c>
      <c r="S325" s="3">
        <v>74</v>
      </c>
    </row>
    <row r="326" spans="1:19">
      <c r="A326" t="s">
        <v>281</v>
      </c>
      <c r="B326" s="3">
        <v>1</v>
      </c>
      <c r="C326" s="3">
        <v>0</v>
      </c>
      <c r="D326" s="3">
        <v>0</v>
      </c>
      <c r="E326" s="3">
        <v>0</v>
      </c>
      <c r="F326" s="3">
        <v>0</v>
      </c>
      <c r="G326" s="3">
        <v>0</v>
      </c>
      <c r="H326" s="3">
        <v>1</v>
      </c>
      <c r="I326" s="3">
        <v>33500</v>
      </c>
      <c r="J326" s="3">
        <v>30710</v>
      </c>
      <c r="K326" s="3">
        <v>5.7</v>
      </c>
      <c r="L326" s="3">
        <v>8</v>
      </c>
      <c r="M326" s="3">
        <v>340</v>
      </c>
      <c r="N326" s="3" t="s">
        <v>27</v>
      </c>
      <c r="O326" s="3" t="s">
        <v>27</v>
      </c>
      <c r="P326" s="3">
        <v>3725</v>
      </c>
      <c r="Q326" s="3">
        <v>110</v>
      </c>
      <c r="R326" s="3">
        <v>190</v>
      </c>
      <c r="S326" s="3">
        <v>73</v>
      </c>
    </row>
    <row r="327" spans="1:19">
      <c r="A327" t="s">
        <v>398</v>
      </c>
      <c r="B327" s="3">
        <v>0</v>
      </c>
      <c r="C327" s="3">
        <v>0</v>
      </c>
      <c r="D327" s="3">
        <v>0</v>
      </c>
      <c r="E327" s="3">
        <v>1</v>
      </c>
      <c r="F327" s="3">
        <v>0</v>
      </c>
      <c r="G327" s="3">
        <v>0</v>
      </c>
      <c r="H327" s="3">
        <v>0</v>
      </c>
      <c r="I327" s="3">
        <v>23845</v>
      </c>
      <c r="J327" s="3">
        <v>21644</v>
      </c>
      <c r="K327" s="3">
        <v>3.4</v>
      </c>
      <c r="L327" s="3">
        <v>6</v>
      </c>
      <c r="M327" s="3">
        <v>185</v>
      </c>
      <c r="N327" s="3">
        <v>19</v>
      </c>
      <c r="O327" s="3">
        <v>26</v>
      </c>
      <c r="P327" s="3">
        <v>3803</v>
      </c>
      <c r="Q327" s="3">
        <v>112</v>
      </c>
      <c r="R327" s="3">
        <v>187</v>
      </c>
      <c r="S327" s="3">
        <v>72</v>
      </c>
    </row>
    <row r="328" spans="1:19">
      <c r="A328" t="s">
        <v>399</v>
      </c>
      <c r="B328" s="3">
        <v>0</v>
      </c>
      <c r="C328" s="3">
        <v>0</v>
      </c>
      <c r="D328" s="3">
        <v>0</v>
      </c>
      <c r="E328" s="3">
        <v>1</v>
      </c>
      <c r="F328" s="3">
        <v>0</v>
      </c>
      <c r="G328" s="3">
        <v>1</v>
      </c>
      <c r="H328" s="3">
        <v>0</v>
      </c>
      <c r="I328" s="3">
        <v>31370</v>
      </c>
      <c r="J328" s="3">
        <v>28454</v>
      </c>
      <c r="K328" s="3">
        <v>3.4</v>
      </c>
      <c r="L328" s="3">
        <v>6</v>
      </c>
      <c r="M328" s="3">
        <v>185</v>
      </c>
      <c r="N328" s="3">
        <v>18</v>
      </c>
      <c r="O328" s="3">
        <v>24</v>
      </c>
      <c r="P328" s="3">
        <v>4431</v>
      </c>
      <c r="Q328" s="3">
        <v>121</v>
      </c>
      <c r="R328" s="3">
        <v>201</v>
      </c>
      <c r="S328" s="3">
        <v>72</v>
      </c>
    </row>
    <row r="329" spans="1:19">
      <c r="A329" t="s">
        <v>33</v>
      </c>
      <c r="B329" s="3">
        <v>0</v>
      </c>
      <c r="C329" s="3">
        <v>0</v>
      </c>
      <c r="D329" s="3">
        <v>0</v>
      </c>
      <c r="E329" s="3">
        <v>0</v>
      </c>
      <c r="F329" s="3">
        <v>0</v>
      </c>
      <c r="G329" s="3">
        <v>0</v>
      </c>
      <c r="H329" s="3">
        <v>0</v>
      </c>
      <c r="I329" s="3">
        <v>15495</v>
      </c>
      <c r="J329" s="3">
        <v>14375</v>
      </c>
      <c r="K329" s="3">
        <v>2.2000000000000002</v>
      </c>
      <c r="L329" s="3">
        <v>4</v>
      </c>
      <c r="M329" s="3">
        <v>140</v>
      </c>
      <c r="N329" s="3">
        <v>24</v>
      </c>
      <c r="O329" s="3">
        <v>33</v>
      </c>
      <c r="P329" s="3">
        <v>2771</v>
      </c>
      <c r="Q329" s="3">
        <v>104</v>
      </c>
      <c r="R329" s="3">
        <v>182</v>
      </c>
      <c r="S329" s="3">
        <v>68</v>
      </c>
    </row>
    <row r="330" spans="1:19">
      <c r="A330" t="s">
        <v>85</v>
      </c>
      <c r="B330" s="3">
        <v>0</v>
      </c>
      <c r="C330" s="3">
        <v>0</v>
      </c>
      <c r="D330" s="3">
        <v>0</v>
      </c>
      <c r="E330" s="3">
        <v>0</v>
      </c>
      <c r="F330" s="3">
        <v>0</v>
      </c>
      <c r="G330" s="3">
        <v>0</v>
      </c>
      <c r="H330" s="3">
        <v>0</v>
      </c>
      <c r="I330" s="3">
        <v>17735</v>
      </c>
      <c r="J330" s="3">
        <v>16369</v>
      </c>
      <c r="K330" s="3">
        <v>2.2000000000000002</v>
      </c>
      <c r="L330" s="3">
        <v>4</v>
      </c>
      <c r="M330" s="3">
        <v>140</v>
      </c>
      <c r="N330" s="3">
        <v>24</v>
      </c>
      <c r="O330" s="3">
        <v>33</v>
      </c>
      <c r="P330" s="3">
        <v>2771</v>
      </c>
      <c r="Q330" s="3">
        <v>104</v>
      </c>
      <c r="R330" s="3">
        <v>182</v>
      </c>
      <c r="S330" s="3">
        <v>68</v>
      </c>
    </row>
    <row r="331" spans="1:19">
      <c r="A331" t="s">
        <v>369</v>
      </c>
      <c r="B331" s="3">
        <v>0</v>
      </c>
      <c r="C331" s="3">
        <v>0</v>
      </c>
      <c r="D331" s="3">
        <v>1</v>
      </c>
      <c r="E331" s="3">
        <v>0</v>
      </c>
      <c r="F331" s="3">
        <v>0</v>
      </c>
      <c r="G331" s="3">
        <v>0</v>
      </c>
      <c r="H331" s="3">
        <v>1</v>
      </c>
      <c r="I331" s="3">
        <v>17045</v>
      </c>
      <c r="J331" s="3">
        <v>15973</v>
      </c>
      <c r="K331" s="3">
        <v>1.8</v>
      </c>
      <c r="L331" s="3">
        <v>4</v>
      </c>
      <c r="M331" s="3">
        <v>130</v>
      </c>
      <c r="N331" s="3">
        <v>29</v>
      </c>
      <c r="O331" s="3">
        <v>36</v>
      </c>
      <c r="P331" s="3">
        <v>2701</v>
      </c>
      <c r="Q331" s="3">
        <v>102</v>
      </c>
      <c r="R331" s="3">
        <v>172</v>
      </c>
      <c r="S331" s="3">
        <v>70</v>
      </c>
    </row>
    <row r="332" spans="1:19">
      <c r="A332" t="s">
        <v>283</v>
      </c>
      <c r="B332" s="3">
        <v>1</v>
      </c>
      <c r="C332" s="3">
        <v>0</v>
      </c>
      <c r="D332" s="3">
        <v>0</v>
      </c>
      <c r="E332" s="3">
        <v>0</v>
      </c>
      <c r="F332" s="3">
        <v>0</v>
      </c>
      <c r="G332" s="3">
        <v>1</v>
      </c>
      <c r="H332" s="3">
        <v>0</v>
      </c>
      <c r="I332" s="3">
        <v>84165</v>
      </c>
      <c r="J332" s="3">
        <v>72206</v>
      </c>
      <c r="K332" s="3">
        <v>3.6</v>
      </c>
      <c r="L332" s="3">
        <v>6</v>
      </c>
      <c r="M332" s="3">
        <v>315</v>
      </c>
      <c r="N332" s="3">
        <v>17</v>
      </c>
      <c r="O332" s="3">
        <v>24</v>
      </c>
      <c r="P332" s="3">
        <v>3240</v>
      </c>
      <c r="Q332" s="3">
        <v>93</v>
      </c>
      <c r="R332" s="3">
        <v>175</v>
      </c>
      <c r="S332" s="3">
        <v>72</v>
      </c>
    </row>
    <row r="333" spans="1:19">
      <c r="A333" t="s">
        <v>282</v>
      </c>
      <c r="B333" s="3">
        <v>1</v>
      </c>
      <c r="C333" s="3">
        <v>0</v>
      </c>
      <c r="D333" s="3">
        <v>0</v>
      </c>
      <c r="E333" s="3">
        <v>0</v>
      </c>
      <c r="F333" s="3">
        <v>0</v>
      </c>
      <c r="G333" s="3">
        <v>0</v>
      </c>
      <c r="H333" s="3">
        <v>1</v>
      </c>
      <c r="I333" s="3">
        <v>79165</v>
      </c>
      <c r="J333" s="3">
        <v>69229</v>
      </c>
      <c r="K333" s="3">
        <v>3.6</v>
      </c>
      <c r="L333" s="3">
        <v>6</v>
      </c>
      <c r="M333" s="3">
        <v>315</v>
      </c>
      <c r="N333" s="3">
        <v>18</v>
      </c>
      <c r="O333" s="3">
        <v>26</v>
      </c>
      <c r="P333" s="3">
        <v>3135</v>
      </c>
      <c r="Q333" s="3">
        <v>93</v>
      </c>
      <c r="R333" s="3">
        <v>175</v>
      </c>
      <c r="S333" s="3">
        <v>70</v>
      </c>
    </row>
    <row r="334" spans="1:19">
      <c r="A334" t="s">
        <v>285</v>
      </c>
      <c r="B334" s="3">
        <v>1</v>
      </c>
      <c r="C334" s="3">
        <v>0</v>
      </c>
      <c r="D334" s="3">
        <v>0</v>
      </c>
      <c r="E334" s="3">
        <v>0</v>
      </c>
      <c r="F334" s="3">
        <v>0</v>
      </c>
      <c r="G334" s="3">
        <v>0</v>
      </c>
      <c r="H334" s="3">
        <v>1</v>
      </c>
      <c r="I334" s="3">
        <v>192465</v>
      </c>
      <c r="J334" s="3">
        <v>173560</v>
      </c>
      <c r="K334" s="3">
        <v>3.6</v>
      </c>
      <c r="L334" s="3">
        <v>6</v>
      </c>
      <c r="M334" s="3">
        <v>477</v>
      </c>
      <c r="N334" s="3">
        <v>17</v>
      </c>
      <c r="O334" s="3">
        <v>24</v>
      </c>
      <c r="P334" s="3">
        <v>3131</v>
      </c>
      <c r="Q334" s="3">
        <v>93</v>
      </c>
      <c r="R334" s="3">
        <v>175</v>
      </c>
      <c r="S334" s="3">
        <v>72</v>
      </c>
    </row>
    <row r="335" spans="1:19">
      <c r="A335" t="s">
        <v>284</v>
      </c>
      <c r="B335" s="3">
        <v>1</v>
      </c>
      <c r="C335" s="3">
        <v>0</v>
      </c>
      <c r="D335" s="3">
        <v>0</v>
      </c>
      <c r="E335" s="3">
        <v>0</v>
      </c>
      <c r="F335" s="3">
        <v>0</v>
      </c>
      <c r="G335" s="3">
        <v>0</v>
      </c>
      <c r="H335" s="3">
        <v>1</v>
      </c>
      <c r="I335" s="3">
        <v>76765</v>
      </c>
      <c r="J335" s="3">
        <v>67128</v>
      </c>
      <c r="K335" s="3">
        <v>3.6</v>
      </c>
      <c r="L335" s="3">
        <v>6</v>
      </c>
      <c r="M335" s="3">
        <v>315</v>
      </c>
      <c r="N335" s="3">
        <v>18</v>
      </c>
      <c r="O335" s="3">
        <v>26</v>
      </c>
      <c r="P335" s="3">
        <v>3119</v>
      </c>
      <c r="Q335" s="3">
        <v>93</v>
      </c>
      <c r="R335" s="3">
        <v>175</v>
      </c>
      <c r="S335" s="3">
        <v>70</v>
      </c>
    </row>
    <row r="336" spans="1:19">
      <c r="A336" t="s">
        <v>286</v>
      </c>
      <c r="B336" s="3">
        <v>1</v>
      </c>
      <c r="C336" s="3">
        <v>0</v>
      </c>
      <c r="D336" s="3">
        <v>0</v>
      </c>
      <c r="E336" s="3">
        <v>0</v>
      </c>
      <c r="F336" s="3">
        <v>0</v>
      </c>
      <c r="G336" s="3">
        <v>0</v>
      </c>
      <c r="H336" s="3">
        <v>1</v>
      </c>
      <c r="I336" s="3">
        <v>43365</v>
      </c>
      <c r="J336" s="3">
        <v>37886</v>
      </c>
      <c r="K336" s="3">
        <v>2.7</v>
      </c>
      <c r="L336" s="3">
        <v>6</v>
      </c>
      <c r="M336" s="3">
        <v>228</v>
      </c>
      <c r="N336" s="3">
        <v>20</v>
      </c>
      <c r="O336" s="3">
        <v>29</v>
      </c>
      <c r="P336" s="3">
        <v>2811</v>
      </c>
      <c r="Q336" s="3">
        <v>95</v>
      </c>
      <c r="R336" s="3">
        <v>170</v>
      </c>
      <c r="S336" s="3">
        <v>70</v>
      </c>
    </row>
    <row r="337" spans="1:19">
      <c r="A337" t="s">
        <v>287</v>
      </c>
      <c r="B337" s="3">
        <v>1</v>
      </c>
      <c r="C337" s="3">
        <v>0</v>
      </c>
      <c r="D337" s="3">
        <v>0</v>
      </c>
      <c r="E337" s="3">
        <v>0</v>
      </c>
      <c r="F337" s="3">
        <v>0</v>
      </c>
      <c r="G337" s="3">
        <v>0</v>
      </c>
      <c r="H337" s="3">
        <v>1</v>
      </c>
      <c r="I337" s="3">
        <v>52365</v>
      </c>
      <c r="J337" s="3">
        <v>45766</v>
      </c>
      <c r="K337" s="3">
        <v>3.2</v>
      </c>
      <c r="L337" s="3">
        <v>6</v>
      </c>
      <c r="M337" s="3">
        <v>258</v>
      </c>
      <c r="N337" s="3">
        <v>18</v>
      </c>
      <c r="O337" s="3">
        <v>26</v>
      </c>
      <c r="P337" s="3">
        <v>2911</v>
      </c>
      <c r="Q337" s="3">
        <v>95</v>
      </c>
      <c r="R337" s="3">
        <v>170</v>
      </c>
      <c r="S337" s="3">
        <v>70</v>
      </c>
    </row>
    <row r="338" spans="1:19">
      <c r="A338" t="s">
        <v>330</v>
      </c>
      <c r="B338" s="3">
        <v>0</v>
      </c>
      <c r="C338" s="3">
        <v>1</v>
      </c>
      <c r="D338" s="3">
        <v>0</v>
      </c>
      <c r="E338" s="3">
        <v>0</v>
      </c>
      <c r="F338" s="3">
        <v>0</v>
      </c>
      <c r="G338" s="3">
        <v>1</v>
      </c>
      <c r="H338" s="3">
        <v>0</v>
      </c>
      <c r="I338" s="3">
        <v>56665</v>
      </c>
      <c r="J338" s="3">
        <v>49865</v>
      </c>
      <c r="K338" s="3">
        <v>4.5</v>
      </c>
      <c r="L338" s="3">
        <v>8</v>
      </c>
      <c r="M338" s="3">
        <v>340</v>
      </c>
      <c r="N338" s="3">
        <v>14</v>
      </c>
      <c r="O338" s="3">
        <v>18</v>
      </c>
      <c r="P338" s="3">
        <v>4950</v>
      </c>
      <c r="Q338" s="3">
        <v>112</v>
      </c>
      <c r="R338" s="3">
        <v>188</v>
      </c>
      <c r="S338" s="3">
        <v>76</v>
      </c>
    </row>
    <row r="339" spans="1:19">
      <c r="A339" t="s">
        <v>182</v>
      </c>
      <c r="B339" s="3">
        <v>0</v>
      </c>
      <c r="C339" s="3">
        <v>0</v>
      </c>
      <c r="D339" s="3">
        <v>0</v>
      </c>
      <c r="E339" s="3">
        <v>0</v>
      </c>
      <c r="F339" s="3">
        <v>0</v>
      </c>
      <c r="G339" s="3">
        <v>0</v>
      </c>
      <c r="H339" s="3">
        <v>0</v>
      </c>
      <c r="I339" s="3">
        <v>33360</v>
      </c>
      <c r="J339" s="3">
        <v>31562</v>
      </c>
      <c r="K339" s="3">
        <v>2</v>
      </c>
      <c r="L339" s="3">
        <v>4</v>
      </c>
      <c r="M339" s="3">
        <v>210</v>
      </c>
      <c r="N339" s="3">
        <v>20</v>
      </c>
      <c r="O339" s="3">
        <v>28</v>
      </c>
      <c r="P339" s="3">
        <v>3175</v>
      </c>
      <c r="Q339" s="3">
        <v>105</v>
      </c>
      <c r="R339" s="3">
        <v>183</v>
      </c>
      <c r="S339" s="3">
        <v>69</v>
      </c>
    </row>
    <row r="340" spans="1:19">
      <c r="A340" t="s">
        <v>237</v>
      </c>
      <c r="B340" s="3">
        <v>0</v>
      </c>
      <c r="C340" s="3">
        <v>0</v>
      </c>
      <c r="D340" s="3">
        <v>0</v>
      </c>
      <c r="E340" s="3">
        <v>0</v>
      </c>
      <c r="F340" s="3">
        <v>0</v>
      </c>
      <c r="G340" s="3">
        <v>0</v>
      </c>
      <c r="H340" s="3">
        <v>0</v>
      </c>
      <c r="I340" s="3">
        <v>43175</v>
      </c>
      <c r="J340" s="3">
        <v>40883</v>
      </c>
      <c r="K340" s="3">
        <v>2</v>
      </c>
      <c r="L340" s="3">
        <v>4</v>
      </c>
      <c r="M340" s="3">
        <v>210</v>
      </c>
      <c r="N340" s="3">
        <v>21</v>
      </c>
      <c r="O340" s="3">
        <v>30</v>
      </c>
      <c r="P340" s="3">
        <v>3700</v>
      </c>
      <c r="Q340" s="3">
        <v>105</v>
      </c>
      <c r="R340" s="3">
        <v>182</v>
      </c>
      <c r="S340" s="3">
        <v>69</v>
      </c>
    </row>
    <row r="341" spans="1:19">
      <c r="A341" t="s">
        <v>236</v>
      </c>
      <c r="B341" s="3">
        <v>0</v>
      </c>
      <c r="C341" s="3">
        <v>0</v>
      </c>
      <c r="D341" s="3">
        <v>0</v>
      </c>
      <c r="E341" s="3">
        <v>0</v>
      </c>
      <c r="F341" s="3">
        <v>0</v>
      </c>
      <c r="G341" s="3">
        <v>0</v>
      </c>
      <c r="H341" s="3">
        <v>0</v>
      </c>
      <c r="I341" s="3">
        <v>40670</v>
      </c>
      <c r="J341" s="3">
        <v>38520</v>
      </c>
      <c r="K341" s="3">
        <v>2</v>
      </c>
      <c r="L341" s="3">
        <v>4</v>
      </c>
      <c r="M341" s="3">
        <v>210</v>
      </c>
      <c r="N341" s="3">
        <v>21</v>
      </c>
      <c r="O341" s="3">
        <v>29</v>
      </c>
      <c r="P341" s="3">
        <v>3480</v>
      </c>
      <c r="Q341" s="3">
        <v>105</v>
      </c>
      <c r="R341" s="3">
        <v>182</v>
      </c>
      <c r="S341" s="3">
        <v>69</v>
      </c>
    </row>
    <row r="342" spans="1:19">
      <c r="A342" t="s">
        <v>181</v>
      </c>
      <c r="B342" s="3">
        <v>0</v>
      </c>
      <c r="C342" s="3">
        <v>0</v>
      </c>
      <c r="D342" s="3">
        <v>0</v>
      </c>
      <c r="E342" s="3">
        <v>0</v>
      </c>
      <c r="F342" s="3">
        <v>0</v>
      </c>
      <c r="G342" s="3">
        <v>0</v>
      </c>
      <c r="H342" s="3">
        <v>0</v>
      </c>
      <c r="I342" s="3">
        <v>30860</v>
      </c>
      <c r="J342" s="3">
        <v>29269</v>
      </c>
      <c r="K342" s="3">
        <v>2</v>
      </c>
      <c r="L342" s="3">
        <v>4</v>
      </c>
      <c r="M342" s="3">
        <v>210</v>
      </c>
      <c r="N342" s="3">
        <v>20</v>
      </c>
      <c r="O342" s="3">
        <v>28</v>
      </c>
      <c r="P342" s="3">
        <v>3175</v>
      </c>
      <c r="Q342" s="3">
        <v>105</v>
      </c>
      <c r="R342" s="3">
        <v>183</v>
      </c>
      <c r="S342" s="3">
        <v>69</v>
      </c>
    </row>
    <row r="343" spans="1:19">
      <c r="A343" t="s">
        <v>370</v>
      </c>
      <c r="B343" s="3">
        <v>0</v>
      </c>
      <c r="C343" s="3">
        <v>0</v>
      </c>
      <c r="D343" s="3">
        <v>1</v>
      </c>
      <c r="E343" s="3">
        <v>0</v>
      </c>
      <c r="F343" s="3">
        <v>0</v>
      </c>
      <c r="G343" s="3">
        <v>0</v>
      </c>
      <c r="H343" s="3">
        <v>0</v>
      </c>
      <c r="I343" s="3">
        <v>40845</v>
      </c>
      <c r="J343" s="3">
        <v>38376</v>
      </c>
      <c r="K343" s="3">
        <v>2.2999999999999998</v>
      </c>
      <c r="L343" s="3">
        <v>4</v>
      </c>
      <c r="M343" s="3">
        <v>250</v>
      </c>
      <c r="N343" s="3">
        <v>19</v>
      </c>
      <c r="O343" s="3">
        <v>29</v>
      </c>
      <c r="P343" s="3">
        <v>3620</v>
      </c>
      <c r="Q343" s="3">
        <v>106</v>
      </c>
      <c r="R343" s="3">
        <v>190</v>
      </c>
      <c r="S343" s="3">
        <v>71</v>
      </c>
    </row>
    <row r="344" spans="1:19">
      <c r="A344" t="s">
        <v>184</v>
      </c>
      <c r="B344" s="3">
        <v>0</v>
      </c>
      <c r="C344" s="3">
        <v>0</v>
      </c>
      <c r="D344" s="3">
        <v>0</v>
      </c>
      <c r="E344" s="3">
        <v>0</v>
      </c>
      <c r="F344" s="3">
        <v>0</v>
      </c>
      <c r="G344" s="3">
        <v>0</v>
      </c>
      <c r="H344" s="3">
        <v>0</v>
      </c>
      <c r="I344" s="3">
        <v>39465</v>
      </c>
      <c r="J344" s="3">
        <v>37721</v>
      </c>
      <c r="K344" s="3">
        <v>2.2999999999999998</v>
      </c>
      <c r="L344" s="3">
        <v>4</v>
      </c>
      <c r="M344" s="3">
        <v>250</v>
      </c>
      <c r="N344" s="3">
        <v>21</v>
      </c>
      <c r="O344" s="3">
        <v>29</v>
      </c>
      <c r="P344" s="3">
        <v>3470</v>
      </c>
      <c r="Q344" s="3">
        <v>106</v>
      </c>
      <c r="R344" s="3">
        <v>190</v>
      </c>
      <c r="S344" s="3">
        <v>71</v>
      </c>
    </row>
    <row r="345" spans="1:19">
      <c r="A345" t="s">
        <v>183</v>
      </c>
      <c r="B345" s="3">
        <v>0</v>
      </c>
      <c r="C345" s="3">
        <v>0</v>
      </c>
      <c r="D345" s="3">
        <v>0</v>
      </c>
      <c r="E345" s="3">
        <v>0</v>
      </c>
      <c r="F345" s="3">
        <v>0</v>
      </c>
      <c r="G345" s="3">
        <v>0</v>
      </c>
      <c r="H345" s="3">
        <v>0</v>
      </c>
      <c r="I345" s="3">
        <v>35105</v>
      </c>
      <c r="J345" s="3">
        <v>33011</v>
      </c>
      <c r="K345" s="3">
        <v>2.2999999999999998</v>
      </c>
      <c r="L345" s="3">
        <v>4</v>
      </c>
      <c r="M345" s="3">
        <v>220</v>
      </c>
      <c r="N345" s="3">
        <v>21</v>
      </c>
      <c r="O345" s="3">
        <v>29</v>
      </c>
      <c r="P345" s="3">
        <v>3470</v>
      </c>
      <c r="Q345" s="3">
        <v>106</v>
      </c>
      <c r="R345" s="3">
        <v>190</v>
      </c>
      <c r="S345" s="3">
        <v>71</v>
      </c>
    </row>
    <row r="346" spans="1:19">
      <c r="A346" t="s">
        <v>34</v>
      </c>
      <c r="B346" s="3">
        <v>0</v>
      </c>
      <c r="C346" s="3">
        <v>0</v>
      </c>
      <c r="D346" s="3">
        <v>0</v>
      </c>
      <c r="E346" s="3">
        <v>0</v>
      </c>
      <c r="F346" s="3">
        <v>0</v>
      </c>
      <c r="G346" s="3">
        <v>0</v>
      </c>
      <c r="H346" s="3">
        <v>0</v>
      </c>
      <c r="I346" s="3">
        <v>10995</v>
      </c>
      <c r="J346" s="3">
        <v>10319</v>
      </c>
      <c r="K346" s="3">
        <v>2.2000000000000002</v>
      </c>
      <c r="L346" s="3">
        <v>4</v>
      </c>
      <c r="M346" s="3">
        <v>140</v>
      </c>
      <c r="N346" s="3">
        <v>26</v>
      </c>
      <c r="O346" s="3">
        <v>35</v>
      </c>
      <c r="P346" s="3">
        <v>2692</v>
      </c>
      <c r="Q346" s="3">
        <v>103</v>
      </c>
      <c r="R346" s="3">
        <v>185</v>
      </c>
      <c r="S346" s="3">
        <v>67</v>
      </c>
    </row>
    <row r="347" spans="1:19">
      <c r="A347" t="s">
        <v>371</v>
      </c>
      <c r="B347" s="3">
        <v>0</v>
      </c>
      <c r="C347" s="3">
        <v>0</v>
      </c>
      <c r="D347" s="3">
        <v>1</v>
      </c>
      <c r="E347" s="3">
        <v>0</v>
      </c>
      <c r="F347" s="3">
        <v>0</v>
      </c>
      <c r="G347" s="3">
        <v>0</v>
      </c>
      <c r="H347" s="3">
        <v>0</v>
      </c>
      <c r="I347" s="3">
        <v>23560</v>
      </c>
      <c r="J347" s="3">
        <v>21779</v>
      </c>
      <c r="K347" s="3">
        <v>2.2000000000000002</v>
      </c>
      <c r="L347" s="3">
        <v>4</v>
      </c>
      <c r="M347" s="3">
        <v>140</v>
      </c>
      <c r="N347" s="3">
        <v>24</v>
      </c>
      <c r="O347" s="3">
        <v>34</v>
      </c>
      <c r="P347" s="3">
        <v>3109</v>
      </c>
      <c r="Q347" s="3">
        <v>107</v>
      </c>
      <c r="R347" s="3">
        <v>190</v>
      </c>
      <c r="S347" s="3">
        <v>69</v>
      </c>
    </row>
    <row r="348" spans="1:19">
      <c r="A348" t="s">
        <v>86</v>
      </c>
      <c r="B348" s="3">
        <v>0</v>
      </c>
      <c r="C348" s="3">
        <v>0</v>
      </c>
      <c r="D348" s="3">
        <v>0</v>
      </c>
      <c r="E348" s="3">
        <v>0</v>
      </c>
      <c r="F348" s="3">
        <v>0</v>
      </c>
      <c r="G348" s="3">
        <v>0</v>
      </c>
      <c r="H348" s="3">
        <v>0</v>
      </c>
      <c r="I348" s="3">
        <v>21410</v>
      </c>
      <c r="J348" s="3">
        <v>19801</v>
      </c>
      <c r="K348" s="3">
        <v>3</v>
      </c>
      <c r="L348" s="3">
        <v>6</v>
      </c>
      <c r="M348" s="3">
        <v>182</v>
      </c>
      <c r="N348" s="3">
        <v>20</v>
      </c>
      <c r="O348" s="3">
        <v>28</v>
      </c>
      <c r="P348" s="3">
        <v>3197</v>
      </c>
      <c r="Q348" s="3">
        <v>107</v>
      </c>
      <c r="R348" s="3">
        <v>190</v>
      </c>
      <c r="S348" s="3">
        <v>69</v>
      </c>
    </row>
    <row r="349" spans="1:19">
      <c r="A349" t="s">
        <v>35</v>
      </c>
      <c r="B349" s="3">
        <v>0</v>
      </c>
      <c r="C349" s="3">
        <v>0</v>
      </c>
      <c r="D349" s="3">
        <v>0</v>
      </c>
      <c r="E349" s="3">
        <v>0</v>
      </c>
      <c r="F349" s="3">
        <v>0</v>
      </c>
      <c r="G349" s="3">
        <v>0</v>
      </c>
      <c r="H349" s="3">
        <v>0</v>
      </c>
      <c r="I349" s="3">
        <v>14300</v>
      </c>
      <c r="J349" s="3">
        <v>13393</v>
      </c>
      <c r="K349" s="3">
        <v>2.2000000000000002</v>
      </c>
      <c r="L349" s="3">
        <v>4</v>
      </c>
      <c r="M349" s="3">
        <v>140</v>
      </c>
      <c r="N349" s="3">
        <v>26</v>
      </c>
      <c r="O349" s="3">
        <v>35</v>
      </c>
      <c r="P349" s="3">
        <v>2692</v>
      </c>
      <c r="Q349" s="3">
        <v>103</v>
      </c>
      <c r="R349" s="3">
        <v>185</v>
      </c>
      <c r="S349" s="3">
        <v>67</v>
      </c>
    </row>
    <row r="350" spans="1:19">
      <c r="A350" t="s">
        <v>37</v>
      </c>
      <c r="B350" s="3">
        <v>0</v>
      </c>
      <c r="C350" s="3">
        <v>0</v>
      </c>
      <c r="D350" s="3">
        <v>0</v>
      </c>
      <c r="E350" s="3">
        <v>0</v>
      </c>
      <c r="F350" s="3">
        <v>0</v>
      </c>
      <c r="G350" s="3">
        <v>0</v>
      </c>
      <c r="H350" s="3">
        <v>0</v>
      </c>
      <c r="I350" s="3">
        <v>14850</v>
      </c>
      <c r="J350" s="3">
        <v>13904</v>
      </c>
      <c r="K350" s="3">
        <v>2.2000000000000002</v>
      </c>
      <c r="L350" s="3">
        <v>4</v>
      </c>
      <c r="M350" s="3">
        <v>140</v>
      </c>
      <c r="N350" s="3">
        <v>26</v>
      </c>
      <c r="O350" s="3">
        <v>35</v>
      </c>
      <c r="P350" s="3">
        <v>2751</v>
      </c>
      <c r="Q350" s="3">
        <v>103</v>
      </c>
      <c r="R350" s="3">
        <v>185</v>
      </c>
      <c r="S350" s="3">
        <v>68</v>
      </c>
    </row>
    <row r="351" spans="1:19">
      <c r="A351" t="s">
        <v>36</v>
      </c>
      <c r="B351" s="3">
        <v>0</v>
      </c>
      <c r="C351" s="3">
        <v>0</v>
      </c>
      <c r="D351" s="3">
        <v>0</v>
      </c>
      <c r="E351" s="3">
        <v>0</v>
      </c>
      <c r="F351" s="3">
        <v>0</v>
      </c>
      <c r="G351" s="3">
        <v>0</v>
      </c>
      <c r="H351" s="3">
        <v>0</v>
      </c>
      <c r="I351" s="3">
        <v>15825</v>
      </c>
      <c r="J351" s="3">
        <v>14811</v>
      </c>
      <c r="K351" s="3">
        <v>2.2000000000000002</v>
      </c>
      <c r="L351" s="3">
        <v>4</v>
      </c>
      <c r="M351" s="3">
        <v>140</v>
      </c>
      <c r="N351" s="3">
        <v>26</v>
      </c>
      <c r="O351" s="3">
        <v>35</v>
      </c>
      <c r="P351" s="3">
        <v>2692</v>
      </c>
      <c r="Q351" s="3">
        <v>103</v>
      </c>
      <c r="R351" s="3">
        <v>185</v>
      </c>
      <c r="S351" s="3">
        <v>67</v>
      </c>
    </row>
    <row r="352" spans="1:19">
      <c r="A352" t="s">
        <v>38</v>
      </c>
      <c r="B352" s="3">
        <v>0</v>
      </c>
      <c r="C352" s="3">
        <v>0</v>
      </c>
      <c r="D352" s="3">
        <v>0</v>
      </c>
      <c r="E352" s="3">
        <v>0</v>
      </c>
      <c r="F352" s="3">
        <v>0</v>
      </c>
      <c r="G352" s="3">
        <v>0</v>
      </c>
      <c r="H352" s="3">
        <v>0</v>
      </c>
      <c r="I352" s="3">
        <v>16350</v>
      </c>
      <c r="J352" s="3">
        <v>15299</v>
      </c>
      <c r="K352" s="3">
        <v>2.2000000000000002</v>
      </c>
      <c r="L352" s="3">
        <v>4</v>
      </c>
      <c r="M352" s="3">
        <v>140</v>
      </c>
      <c r="N352" s="3">
        <v>26</v>
      </c>
      <c r="O352" s="3">
        <v>35</v>
      </c>
      <c r="P352" s="3">
        <v>2751</v>
      </c>
      <c r="Q352" s="3">
        <v>103</v>
      </c>
      <c r="R352" s="3">
        <v>185</v>
      </c>
      <c r="S352" s="3">
        <v>68</v>
      </c>
    </row>
    <row r="353" spans="1:19">
      <c r="A353" t="s">
        <v>331</v>
      </c>
      <c r="B353" s="3">
        <v>0</v>
      </c>
      <c r="C353" s="3">
        <v>1</v>
      </c>
      <c r="D353" s="3">
        <v>0</v>
      </c>
      <c r="E353" s="3">
        <v>0</v>
      </c>
      <c r="F353" s="3">
        <v>0</v>
      </c>
      <c r="G353" s="3">
        <v>1</v>
      </c>
      <c r="H353" s="3">
        <v>0</v>
      </c>
      <c r="I353" s="3">
        <v>20585</v>
      </c>
      <c r="J353" s="3">
        <v>19238</v>
      </c>
      <c r="K353" s="3">
        <v>2.2000000000000002</v>
      </c>
      <c r="L353" s="3">
        <v>4</v>
      </c>
      <c r="M353" s="3">
        <v>143</v>
      </c>
      <c r="N353" s="3">
        <v>21</v>
      </c>
      <c r="O353" s="3">
        <v>26</v>
      </c>
      <c r="P353" s="3">
        <v>3381</v>
      </c>
      <c r="Q353" s="3">
        <v>107</v>
      </c>
      <c r="R353" s="3">
        <v>181</v>
      </c>
      <c r="S353" s="3">
        <v>72</v>
      </c>
    </row>
    <row r="354" spans="1:19">
      <c r="A354" t="s">
        <v>39</v>
      </c>
      <c r="B354" s="3">
        <v>0</v>
      </c>
      <c r="C354" s="3">
        <v>0</v>
      </c>
      <c r="D354" s="3">
        <v>0</v>
      </c>
      <c r="E354" s="3">
        <v>0</v>
      </c>
      <c r="F354" s="3">
        <v>0</v>
      </c>
      <c r="G354" s="3">
        <v>0</v>
      </c>
      <c r="H354" s="3">
        <v>0</v>
      </c>
      <c r="I354" s="3">
        <v>12965</v>
      </c>
      <c r="J354" s="3">
        <v>12340</v>
      </c>
      <c r="K354" s="3">
        <v>1.5</v>
      </c>
      <c r="L354" s="3">
        <v>4</v>
      </c>
      <c r="M354" s="3">
        <v>108</v>
      </c>
      <c r="N354" s="3">
        <v>32</v>
      </c>
      <c r="O354" s="3">
        <v>38</v>
      </c>
      <c r="P354" s="3">
        <v>2340</v>
      </c>
      <c r="Q354" s="3">
        <v>93</v>
      </c>
      <c r="R354" s="3">
        <v>154</v>
      </c>
      <c r="S354" s="3">
        <v>67</v>
      </c>
    </row>
    <row r="355" spans="1:19">
      <c r="A355" t="s">
        <v>372</v>
      </c>
      <c r="B355" s="3">
        <v>0</v>
      </c>
      <c r="C355" s="3">
        <v>0</v>
      </c>
      <c r="D355" s="3">
        <v>1</v>
      </c>
      <c r="E355" s="3">
        <v>0</v>
      </c>
      <c r="F355" s="3">
        <v>0</v>
      </c>
      <c r="G355" s="3">
        <v>0</v>
      </c>
      <c r="H355" s="3">
        <v>0</v>
      </c>
      <c r="I355" s="3">
        <v>14165</v>
      </c>
      <c r="J355" s="3">
        <v>13480</v>
      </c>
      <c r="K355" s="3">
        <v>1.5</v>
      </c>
      <c r="L355" s="3">
        <v>4</v>
      </c>
      <c r="M355" s="3">
        <v>108</v>
      </c>
      <c r="N355" s="3">
        <v>31</v>
      </c>
      <c r="O355" s="3">
        <v>35</v>
      </c>
      <c r="P355" s="3">
        <v>2425</v>
      </c>
      <c r="Q355" s="3">
        <v>98</v>
      </c>
      <c r="R355" s="3">
        <v>155</v>
      </c>
      <c r="S355" s="3">
        <v>67</v>
      </c>
    </row>
    <row r="356" spans="1:19">
      <c r="A356" t="s">
        <v>422</v>
      </c>
      <c r="B356" s="3">
        <v>0</v>
      </c>
      <c r="C356" s="3">
        <v>0</v>
      </c>
      <c r="D356" s="3">
        <v>0</v>
      </c>
      <c r="E356" s="3">
        <v>0</v>
      </c>
      <c r="F356" s="3">
        <v>1</v>
      </c>
      <c r="G356" s="3">
        <v>1</v>
      </c>
      <c r="H356" s="3">
        <v>0</v>
      </c>
      <c r="I356" s="3">
        <v>24520</v>
      </c>
      <c r="J356" s="3">
        <v>22304</v>
      </c>
      <c r="K356" s="3">
        <v>2.5</v>
      </c>
      <c r="L356" s="3">
        <v>4</v>
      </c>
      <c r="M356" s="3">
        <v>165</v>
      </c>
      <c r="N356" s="3">
        <v>21</v>
      </c>
      <c r="O356" s="3">
        <v>28</v>
      </c>
      <c r="P356" s="3">
        <v>3485</v>
      </c>
      <c r="Q356" s="3">
        <v>104</v>
      </c>
      <c r="R356" s="3" t="s">
        <v>27</v>
      </c>
      <c r="S356" s="3" t="s">
        <v>27</v>
      </c>
    </row>
    <row r="357" spans="1:19">
      <c r="A357" t="s">
        <v>373</v>
      </c>
      <c r="B357" s="3">
        <v>0</v>
      </c>
      <c r="C357" s="3">
        <v>0</v>
      </c>
      <c r="D357" s="3">
        <v>1</v>
      </c>
      <c r="E357" s="3">
        <v>0</v>
      </c>
      <c r="F357" s="3">
        <v>0</v>
      </c>
      <c r="G357" s="3">
        <v>1</v>
      </c>
      <c r="H357" s="3">
        <v>0</v>
      </c>
      <c r="I357" s="3">
        <v>21445</v>
      </c>
      <c r="J357" s="3">
        <v>19646</v>
      </c>
      <c r="K357" s="3">
        <v>2.5</v>
      </c>
      <c r="L357" s="3">
        <v>4</v>
      </c>
      <c r="M357" s="3">
        <v>165</v>
      </c>
      <c r="N357" s="3">
        <v>21</v>
      </c>
      <c r="O357" s="3">
        <v>28</v>
      </c>
      <c r="P357" s="3">
        <v>3090</v>
      </c>
      <c r="Q357" s="3">
        <v>99</v>
      </c>
      <c r="R357" s="3">
        <v>175</v>
      </c>
      <c r="S357" s="3">
        <v>68</v>
      </c>
    </row>
    <row r="358" spans="1:19">
      <c r="A358" t="s">
        <v>87</v>
      </c>
      <c r="B358" s="3">
        <v>0</v>
      </c>
      <c r="C358" s="3">
        <v>0</v>
      </c>
      <c r="D358" s="3">
        <v>0</v>
      </c>
      <c r="E358" s="3">
        <v>0</v>
      </c>
      <c r="F358" s="3">
        <v>0</v>
      </c>
      <c r="G358" s="3">
        <v>1</v>
      </c>
      <c r="H358" s="3">
        <v>0</v>
      </c>
      <c r="I358" s="3">
        <v>19945</v>
      </c>
      <c r="J358" s="3">
        <v>18399</v>
      </c>
      <c r="K358" s="3">
        <v>2.5</v>
      </c>
      <c r="L358" s="3">
        <v>4</v>
      </c>
      <c r="M358" s="3">
        <v>165</v>
      </c>
      <c r="N358" s="3">
        <v>22</v>
      </c>
      <c r="O358" s="3">
        <v>28</v>
      </c>
      <c r="P358" s="3">
        <v>2965</v>
      </c>
      <c r="Q358" s="3">
        <v>99</v>
      </c>
      <c r="R358" s="3">
        <v>174</v>
      </c>
      <c r="S358" s="3">
        <v>69</v>
      </c>
    </row>
    <row r="359" spans="1:19">
      <c r="A359" t="s">
        <v>288</v>
      </c>
      <c r="B359" s="3">
        <v>1</v>
      </c>
      <c r="C359" s="3">
        <v>0</v>
      </c>
      <c r="D359" s="3">
        <v>0</v>
      </c>
      <c r="E359" s="3">
        <v>0</v>
      </c>
      <c r="F359" s="3">
        <v>0</v>
      </c>
      <c r="G359" s="3">
        <v>1</v>
      </c>
      <c r="H359" s="3">
        <v>0</v>
      </c>
      <c r="I359" s="3">
        <v>25045</v>
      </c>
      <c r="J359" s="3">
        <v>23022</v>
      </c>
      <c r="K359" s="3">
        <v>2</v>
      </c>
      <c r="L359" s="3">
        <v>4</v>
      </c>
      <c r="M359" s="3">
        <v>227</v>
      </c>
      <c r="N359" s="3">
        <v>20</v>
      </c>
      <c r="O359" s="3">
        <v>27</v>
      </c>
      <c r="P359" s="3">
        <v>3085</v>
      </c>
      <c r="Q359" s="3">
        <v>99</v>
      </c>
      <c r="R359" s="3">
        <v>174</v>
      </c>
      <c r="S359" s="3">
        <v>69</v>
      </c>
    </row>
    <row r="360" spans="1:19">
      <c r="A360" t="s">
        <v>289</v>
      </c>
      <c r="B360" s="3">
        <v>1</v>
      </c>
      <c r="C360" s="3">
        <v>0</v>
      </c>
      <c r="D360" s="3">
        <v>0</v>
      </c>
      <c r="E360" s="3">
        <v>0</v>
      </c>
      <c r="F360" s="3">
        <v>0</v>
      </c>
      <c r="G360" s="3">
        <v>1</v>
      </c>
      <c r="H360" s="3">
        <v>0</v>
      </c>
      <c r="I360" s="3">
        <v>31545</v>
      </c>
      <c r="J360" s="3">
        <v>29130</v>
      </c>
      <c r="K360" s="3">
        <v>2.5</v>
      </c>
      <c r="L360" s="3">
        <v>4</v>
      </c>
      <c r="M360" s="3">
        <v>300</v>
      </c>
      <c r="N360" s="3">
        <v>18</v>
      </c>
      <c r="O360" s="3">
        <v>24</v>
      </c>
      <c r="P360" s="3">
        <v>3263</v>
      </c>
      <c r="Q360" s="3">
        <v>100</v>
      </c>
      <c r="R360" s="3">
        <v>174</v>
      </c>
      <c r="S360" s="3">
        <v>69</v>
      </c>
    </row>
    <row r="361" spans="1:19">
      <c r="A361" t="s">
        <v>138</v>
      </c>
      <c r="B361" s="3">
        <v>0</v>
      </c>
      <c r="C361" s="3">
        <v>0</v>
      </c>
      <c r="D361" s="3">
        <v>0</v>
      </c>
      <c r="E361" s="3">
        <v>0</v>
      </c>
      <c r="F361" s="3">
        <v>0</v>
      </c>
      <c r="G361" s="3">
        <v>1</v>
      </c>
      <c r="H361" s="3">
        <v>0</v>
      </c>
      <c r="I361" s="3">
        <v>25645</v>
      </c>
      <c r="J361" s="3">
        <v>23336</v>
      </c>
      <c r="K361" s="3">
        <v>2.5</v>
      </c>
      <c r="L361" s="3">
        <v>4</v>
      </c>
      <c r="M361" s="3">
        <v>165</v>
      </c>
      <c r="N361" s="3">
        <v>21</v>
      </c>
      <c r="O361" s="3">
        <v>28</v>
      </c>
      <c r="P361" s="3">
        <v>3395</v>
      </c>
      <c r="Q361" s="3">
        <v>104</v>
      </c>
      <c r="R361" s="3">
        <v>184</v>
      </c>
      <c r="S361" s="3">
        <v>69</v>
      </c>
    </row>
    <row r="362" spans="1:19">
      <c r="A362" t="s">
        <v>88</v>
      </c>
      <c r="B362" s="3">
        <v>0</v>
      </c>
      <c r="C362" s="3">
        <v>0</v>
      </c>
      <c r="D362" s="3">
        <v>0</v>
      </c>
      <c r="E362" s="3">
        <v>0</v>
      </c>
      <c r="F362" s="3">
        <v>0</v>
      </c>
      <c r="G362" s="3">
        <v>1</v>
      </c>
      <c r="H362" s="3">
        <v>0</v>
      </c>
      <c r="I362" s="3">
        <v>20445</v>
      </c>
      <c r="J362" s="3">
        <v>18713</v>
      </c>
      <c r="K362" s="3">
        <v>2.5</v>
      </c>
      <c r="L362" s="3">
        <v>4</v>
      </c>
      <c r="M362" s="3">
        <v>165</v>
      </c>
      <c r="N362" s="3">
        <v>21</v>
      </c>
      <c r="O362" s="3">
        <v>28</v>
      </c>
      <c r="P362" s="3">
        <v>3285</v>
      </c>
      <c r="Q362" s="3">
        <v>104</v>
      </c>
      <c r="R362" s="3">
        <v>184</v>
      </c>
      <c r="S362" s="3">
        <v>69</v>
      </c>
    </row>
    <row r="363" spans="1:19">
      <c r="A363" t="s">
        <v>374</v>
      </c>
      <c r="B363" s="3">
        <v>0</v>
      </c>
      <c r="C363" s="3">
        <v>0</v>
      </c>
      <c r="D363" s="3">
        <v>1</v>
      </c>
      <c r="E363" s="3">
        <v>0</v>
      </c>
      <c r="F363" s="3">
        <v>0</v>
      </c>
      <c r="G363" s="3">
        <v>1</v>
      </c>
      <c r="H363" s="3">
        <v>0</v>
      </c>
      <c r="I363" s="3">
        <v>23895</v>
      </c>
      <c r="J363" s="3">
        <v>21773</v>
      </c>
      <c r="K363" s="3">
        <v>2.5</v>
      </c>
      <c r="L363" s="3">
        <v>4</v>
      </c>
      <c r="M363" s="3">
        <v>165</v>
      </c>
      <c r="N363" s="3">
        <v>21</v>
      </c>
      <c r="O363" s="3">
        <v>28</v>
      </c>
      <c r="P363" s="3">
        <v>3430</v>
      </c>
      <c r="Q363" s="3">
        <v>104</v>
      </c>
      <c r="R363" s="3">
        <v>187</v>
      </c>
      <c r="S363" s="3">
        <v>69</v>
      </c>
    </row>
    <row r="364" spans="1:19">
      <c r="A364" t="s">
        <v>140</v>
      </c>
      <c r="B364" s="3">
        <v>0</v>
      </c>
      <c r="C364" s="3">
        <v>0</v>
      </c>
      <c r="D364" s="3">
        <v>0</v>
      </c>
      <c r="E364" s="3">
        <v>0</v>
      </c>
      <c r="F364" s="3">
        <v>0</v>
      </c>
      <c r="G364" s="3">
        <v>1</v>
      </c>
      <c r="H364" s="3">
        <v>0</v>
      </c>
      <c r="I364" s="3">
        <v>29345</v>
      </c>
      <c r="J364" s="3">
        <v>26660</v>
      </c>
      <c r="K364" s="3">
        <v>3</v>
      </c>
      <c r="L364" s="3">
        <v>6</v>
      </c>
      <c r="M364" s="3">
        <v>212</v>
      </c>
      <c r="N364" s="3">
        <v>19</v>
      </c>
      <c r="O364" s="3">
        <v>26</v>
      </c>
      <c r="P364" s="3">
        <v>3610</v>
      </c>
      <c r="Q364" s="3">
        <v>104</v>
      </c>
      <c r="R364" s="3">
        <v>184</v>
      </c>
      <c r="S364" s="3">
        <v>69</v>
      </c>
    </row>
    <row r="365" spans="1:19">
      <c r="A365" t="s">
        <v>185</v>
      </c>
      <c r="B365" s="3">
        <v>0</v>
      </c>
      <c r="C365" s="3">
        <v>0</v>
      </c>
      <c r="D365" s="3">
        <v>0</v>
      </c>
      <c r="E365" s="3">
        <v>0</v>
      </c>
      <c r="F365" s="3">
        <v>0</v>
      </c>
      <c r="G365" s="3">
        <v>1</v>
      </c>
      <c r="H365" s="3">
        <v>0</v>
      </c>
      <c r="I365" s="3">
        <v>31545</v>
      </c>
      <c r="J365" s="3">
        <v>28603</v>
      </c>
      <c r="K365" s="3">
        <v>3</v>
      </c>
      <c r="L365" s="3">
        <v>6</v>
      </c>
      <c r="M365" s="3">
        <v>212</v>
      </c>
      <c r="N365" s="3">
        <v>19</v>
      </c>
      <c r="O365" s="3">
        <v>26</v>
      </c>
      <c r="P365" s="3">
        <v>3630</v>
      </c>
      <c r="Q365" s="3">
        <v>104</v>
      </c>
      <c r="R365" s="3">
        <v>184</v>
      </c>
      <c r="S365" s="3">
        <v>69</v>
      </c>
    </row>
    <row r="366" spans="1:19">
      <c r="A366" t="s">
        <v>139</v>
      </c>
      <c r="B366" s="3">
        <v>0</v>
      </c>
      <c r="C366" s="3">
        <v>0</v>
      </c>
      <c r="D366" s="3">
        <v>0</v>
      </c>
      <c r="E366" s="3">
        <v>0</v>
      </c>
      <c r="F366" s="3">
        <v>0</v>
      </c>
      <c r="G366" s="3">
        <v>1</v>
      </c>
      <c r="H366" s="3">
        <v>0</v>
      </c>
      <c r="I366" s="3">
        <v>27145</v>
      </c>
      <c r="J366" s="3">
        <v>24687</v>
      </c>
      <c r="K366" s="3">
        <v>2.5</v>
      </c>
      <c r="L366" s="3">
        <v>4</v>
      </c>
      <c r="M366" s="3">
        <v>165</v>
      </c>
      <c r="N366" s="3">
        <v>20</v>
      </c>
      <c r="O366" s="3">
        <v>27</v>
      </c>
      <c r="P366" s="3">
        <v>3495</v>
      </c>
      <c r="Q366" s="3">
        <v>104</v>
      </c>
      <c r="R366" s="3">
        <v>184</v>
      </c>
      <c r="S366" s="3">
        <v>69</v>
      </c>
    </row>
    <row r="367" spans="1:19">
      <c r="A367" t="s">
        <v>40</v>
      </c>
      <c r="B367" s="3">
        <v>0</v>
      </c>
      <c r="C367" s="3">
        <v>0</v>
      </c>
      <c r="D367" s="3">
        <v>0</v>
      </c>
      <c r="E367" s="3">
        <v>0</v>
      </c>
      <c r="F367" s="3">
        <v>0</v>
      </c>
      <c r="G367" s="3">
        <v>0</v>
      </c>
      <c r="H367" s="3">
        <v>0</v>
      </c>
      <c r="I367" s="3">
        <v>12884</v>
      </c>
      <c r="J367" s="3">
        <v>12719</v>
      </c>
      <c r="K367" s="3">
        <v>2.2999999999999998</v>
      </c>
      <c r="L367" s="3">
        <v>4</v>
      </c>
      <c r="M367" s="3">
        <v>155</v>
      </c>
      <c r="N367" s="3">
        <v>25</v>
      </c>
      <c r="O367" s="3">
        <v>31</v>
      </c>
      <c r="P367" s="3">
        <v>2676</v>
      </c>
      <c r="Q367" s="3">
        <v>98</v>
      </c>
      <c r="R367" s="3">
        <v>171</v>
      </c>
      <c r="S367" s="3">
        <v>68</v>
      </c>
    </row>
    <row r="368" spans="1:19">
      <c r="A368" t="s">
        <v>41</v>
      </c>
      <c r="B368" s="3">
        <v>0</v>
      </c>
      <c r="C368" s="3">
        <v>0</v>
      </c>
      <c r="D368" s="3">
        <v>0</v>
      </c>
      <c r="E368" s="3">
        <v>0</v>
      </c>
      <c r="F368" s="3">
        <v>0</v>
      </c>
      <c r="G368" s="3">
        <v>0</v>
      </c>
      <c r="H368" s="3">
        <v>0</v>
      </c>
      <c r="I368" s="3">
        <v>14500</v>
      </c>
      <c r="J368" s="3">
        <v>14317</v>
      </c>
      <c r="K368" s="3">
        <v>2.2999999999999998</v>
      </c>
      <c r="L368" s="3">
        <v>4</v>
      </c>
      <c r="M368" s="3">
        <v>155</v>
      </c>
      <c r="N368" s="3">
        <v>25</v>
      </c>
      <c r="O368" s="3">
        <v>31</v>
      </c>
      <c r="P368" s="3">
        <v>2676</v>
      </c>
      <c r="Q368" s="3">
        <v>98</v>
      </c>
      <c r="R368" s="3">
        <v>171</v>
      </c>
      <c r="S368" s="3">
        <v>68</v>
      </c>
    </row>
    <row r="369" spans="1:19">
      <c r="A369" t="s">
        <v>375</v>
      </c>
      <c r="B369" s="3">
        <v>0</v>
      </c>
      <c r="C369" s="3">
        <v>0</v>
      </c>
      <c r="D369" s="3">
        <v>1</v>
      </c>
      <c r="E369" s="3">
        <v>0</v>
      </c>
      <c r="F369" s="3">
        <v>0</v>
      </c>
      <c r="G369" s="3">
        <v>1</v>
      </c>
      <c r="H369" s="3">
        <v>0</v>
      </c>
      <c r="I369" s="3">
        <v>16497</v>
      </c>
      <c r="J369" s="3">
        <v>16291</v>
      </c>
      <c r="K369" s="3">
        <v>2.2999999999999998</v>
      </c>
      <c r="L369" s="3">
        <v>4</v>
      </c>
      <c r="M369" s="3">
        <v>155</v>
      </c>
      <c r="N369" s="3">
        <v>24</v>
      </c>
      <c r="O369" s="3">
        <v>29</v>
      </c>
      <c r="P369" s="3">
        <v>2932</v>
      </c>
      <c r="Q369" s="3">
        <v>98</v>
      </c>
      <c r="R369" s="3">
        <v>167</v>
      </c>
      <c r="S369" s="3">
        <v>68</v>
      </c>
    </row>
    <row r="370" spans="1:19">
      <c r="A370" t="s">
        <v>43</v>
      </c>
      <c r="B370" s="3">
        <v>0</v>
      </c>
      <c r="C370" s="3">
        <v>0</v>
      </c>
      <c r="D370" s="3">
        <v>0</v>
      </c>
      <c r="E370" s="3">
        <v>0</v>
      </c>
      <c r="F370" s="3">
        <v>0</v>
      </c>
      <c r="G370" s="3">
        <v>0</v>
      </c>
      <c r="H370" s="3">
        <v>0</v>
      </c>
      <c r="I370" s="3">
        <v>15568</v>
      </c>
      <c r="J370" s="3">
        <v>15378</v>
      </c>
      <c r="K370" s="3">
        <v>2</v>
      </c>
      <c r="L370" s="3">
        <v>4</v>
      </c>
      <c r="M370" s="3">
        <v>119</v>
      </c>
      <c r="N370" s="3">
        <v>22</v>
      </c>
      <c r="O370" s="3">
        <v>30</v>
      </c>
      <c r="P370" s="3">
        <v>2756</v>
      </c>
      <c r="Q370" s="3">
        <v>102</v>
      </c>
      <c r="R370" s="3">
        <v>177</v>
      </c>
      <c r="S370" s="3">
        <v>68</v>
      </c>
    </row>
    <row r="371" spans="1:19">
      <c r="A371" t="s">
        <v>42</v>
      </c>
      <c r="B371" s="3">
        <v>0</v>
      </c>
      <c r="C371" s="3">
        <v>0</v>
      </c>
      <c r="D371" s="3">
        <v>0</v>
      </c>
      <c r="E371" s="3">
        <v>0</v>
      </c>
      <c r="F371" s="3">
        <v>0</v>
      </c>
      <c r="G371" s="3">
        <v>0</v>
      </c>
      <c r="H371" s="3">
        <v>0</v>
      </c>
      <c r="I371" s="3">
        <v>12269</v>
      </c>
      <c r="J371" s="3">
        <v>12116</v>
      </c>
      <c r="K371" s="3">
        <v>2</v>
      </c>
      <c r="L371" s="3">
        <v>4</v>
      </c>
      <c r="M371" s="3">
        <v>119</v>
      </c>
      <c r="N371" s="3">
        <v>24</v>
      </c>
      <c r="O371" s="3">
        <v>31</v>
      </c>
      <c r="P371" s="3">
        <v>2701</v>
      </c>
      <c r="Q371" s="3">
        <v>102</v>
      </c>
      <c r="R371" s="3">
        <v>177</v>
      </c>
      <c r="S371" s="3">
        <v>68</v>
      </c>
    </row>
    <row r="372" spans="1:19">
      <c r="A372" t="s">
        <v>89</v>
      </c>
      <c r="B372" s="3">
        <v>0</v>
      </c>
      <c r="C372" s="3">
        <v>0</v>
      </c>
      <c r="D372" s="3">
        <v>0</v>
      </c>
      <c r="E372" s="3">
        <v>0</v>
      </c>
      <c r="F372" s="3">
        <v>0</v>
      </c>
      <c r="G372" s="3">
        <v>0</v>
      </c>
      <c r="H372" s="3">
        <v>0</v>
      </c>
      <c r="I372" s="3">
        <v>17262</v>
      </c>
      <c r="J372" s="3">
        <v>17053</v>
      </c>
      <c r="K372" s="3">
        <v>2.5</v>
      </c>
      <c r="L372" s="3">
        <v>6</v>
      </c>
      <c r="M372" s="3">
        <v>155</v>
      </c>
      <c r="N372" s="3">
        <v>20</v>
      </c>
      <c r="O372" s="3">
        <v>27</v>
      </c>
      <c r="P372" s="3">
        <v>3380</v>
      </c>
      <c r="Q372" s="3">
        <v>106</v>
      </c>
      <c r="R372" s="3">
        <v>188</v>
      </c>
      <c r="S372" s="3">
        <v>72</v>
      </c>
    </row>
    <row r="373" spans="1:19">
      <c r="A373" t="s">
        <v>350</v>
      </c>
      <c r="B373" s="3">
        <v>0</v>
      </c>
      <c r="C373" s="3">
        <v>1</v>
      </c>
      <c r="D373" s="3">
        <v>0</v>
      </c>
      <c r="E373" s="3">
        <v>0</v>
      </c>
      <c r="F373" s="3">
        <v>0</v>
      </c>
      <c r="G373" s="3">
        <v>1</v>
      </c>
      <c r="H373" s="3">
        <v>0</v>
      </c>
      <c r="I373" s="3">
        <v>17163</v>
      </c>
      <c r="J373" s="3">
        <v>16949</v>
      </c>
      <c r="K373" s="3">
        <v>2.5</v>
      </c>
      <c r="L373" s="3">
        <v>6</v>
      </c>
      <c r="M373" s="3">
        <v>165</v>
      </c>
      <c r="N373" s="3">
        <v>19</v>
      </c>
      <c r="O373" s="3">
        <v>22</v>
      </c>
      <c r="P373" s="3">
        <v>3020</v>
      </c>
      <c r="Q373" s="3">
        <v>98</v>
      </c>
      <c r="R373" s="3">
        <v>163</v>
      </c>
      <c r="S373" s="3">
        <v>67</v>
      </c>
    </row>
    <row r="374" spans="1:19">
      <c r="A374" t="s">
        <v>332</v>
      </c>
      <c r="B374" s="3">
        <v>0</v>
      </c>
      <c r="C374" s="3">
        <v>1</v>
      </c>
      <c r="D374" s="3">
        <v>0</v>
      </c>
      <c r="E374" s="3">
        <v>0</v>
      </c>
      <c r="F374" s="3">
        <v>0</v>
      </c>
      <c r="G374" s="3">
        <v>0</v>
      </c>
      <c r="H374" s="3">
        <v>0</v>
      </c>
      <c r="I374" s="3">
        <v>23699</v>
      </c>
      <c r="J374" s="3">
        <v>22307</v>
      </c>
      <c r="K374" s="3">
        <v>2.7</v>
      </c>
      <c r="L374" s="3">
        <v>6</v>
      </c>
      <c r="M374" s="3">
        <v>185</v>
      </c>
      <c r="N374" s="3">
        <v>18</v>
      </c>
      <c r="O374" s="3">
        <v>22</v>
      </c>
      <c r="P374" s="3">
        <v>3682</v>
      </c>
      <c r="Q374" s="3">
        <v>110</v>
      </c>
      <c r="R374" s="3">
        <v>187</v>
      </c>
      <c r="S374" s="3">
        <v>70</v>
      </c>
    </row>
    <row r="375" spans="1:19">
      <c r="A375" t="s">
        <v>333</v>
      </c>
      <c r="B375" s="3">
        <v>0</v>
      </c>
      <c r="C375" s="3">
        <v>1</v>
      </c>
      <c r="D375" s="3">
        <v>0</v>
      </c>
      <c r="E375" s="3">
        <v>0</v>
      </c>
      <c r="F375" s="3">
        <v>0</v>
      </c>
      <c r="G375" s="3">
        <v>0</v>
      </c>
      <c r="H375" s="3">
        <v>0</v>
      </c>
      <c r="I375" s="3">
        <v>27710</v>
      </c>
      <c r="J375" s="3">
        <v>24801</v>
      </c>
      <c r="K375" s="3">
        <v>4</v>
      </c>
      <c r="L375" s="3">
        <v>6</v>
      </c>
      <c r="M375" s="3">
        <v>245</v>
      </c>
      <c r="N375" s="3">
        <v>18</v>
      </c>
      <c r="O375" s="3">
        <v>21</v>
      </c>
      <c r="P375" s="3">
        <v>4035</v>
      </c>
      <c r="Q375" s="3">
        <v>110</v>
      </c>
      <c r="R375" s="3">
        <v>189</v>
      </c>
      <c r="S375" s="3">
        <v>74</v>
      </c>
    </row>
    <row r="376" spans="1:19">
      <c r="A376" t="s">
        <v>141</v>
      </c>
      <c r="B376" s="3">
        <v>0</v>
      </c>
      <c r="C376" s="3">
        <v>0</v>
      </c>
      <c r="D376" s="3">
        <v>0</v>
      </c>
      <c r="E376" s="3">
        <v>0</v>
      </c>
      <c r="F376" s="3">
        <v>0</v>
      </c>
      <c r="G376" s="3">
        <v>0</v>
      </c>
      <c r="H376" s="3">
        <v>0</v>
      </c>
      <c r="I376" s="3">
        <v>26560</v>
      </c>
      <c r="J376" s="3">
        <v>23693</v>
      </c>
      <c r="K376" s="3">
        <v>3</v>
      </c>
      <c r="L376" s="3">
        <v>6</v>
      </c>
      <c r="M376" s="3">
        <v>210</v>
      </c>
      <c r="N376" s="3">
        <v>21</v>
      </c>
      <c r="O376" s="3">
        <v>29</v>
      </c>
      <c r="P376" s="3">
        <v>3417</v>
      </c>
      <c r="Q376" s="3">
        <v>107</v>
      </c>
      <c r="R376" s="3">
        <v>192</v>
      </c>
      <c r="S376" s="3">
        <v>72</v>
      </c>
    </row>
    <row r="377" spans="1:19">
      <c r="A377" t="s">
        <v>186</v>
      </c>
      <c r="B377" s="3">
        <v>0</v>
      </c>
      <c r="C377" s="3">
        <v>0</v>
      </c>
      <c r="D377" s="3">
        <v>0</v>
      </c>
      <c r="E377" s="3">
        <v>0</v>
      </c>
      <c r="F377" s="3">
        <v>0</v>
      </c>
      <c r="G377" s="3">
        <v>0</v>
      </c>
      <c r="H377" s="3">
        <v>0</v>
      </c>
      <c r="I377" s="3">
        <v>30920</v>
      </c>
      <c r="J377" s="3">
        <v>27271</v>
      </c>
      <c r="K377" s="3">
        <v>3</v>
      </c>
      <c r="L377" s="3">
        <v>6</v>
      </c>
      <c r="M377" s="3">
        <v>210</v>
      </c>
      <c r="N377" s="3">
        <v>21</v>
      </c>
      <c r="O377" s="3">
        <v>29</v>
      </c>
      <c r="P377" s="3">
        <v>3439</v>
      </c>
      <c r="Q377" s="3">
        <v>107</v>
      </c>
      <c r="R377" s="3">
        <v>192</v>
      </c>
      <c r="S377" s="3">
        <v>72</v>
      </c>
    </row>
    <row r="378" spans="1:19">
      <c r="A378" t="s">
        <v>90</v>
      </c>
      <c r="B378" s="3">
        <v>0</v>
      </c>
      <c r="C378" s="3">
        <v>0</v>
      </c>
      <c r="D378" s="3">
        <v>0</v>
      </c>
      <c r="E378" s="3">
        <v>0</v>
      </c>
      <c r="F378" s="3">
        <v>0</v>
      </c>
      <c r="G378" s="3">
        <v>0</v>
      </c>
      <c r="H378" s="3">
        <v>0</v>
      </c>
      <c r="I378" s="3">
        <v>19560</v>
      </c>
      <c r="J378" s="3">
        <v>17558</v>
      </c>
      <c r="K378" s="3">
        <v>2.4</v>
      </c>
      <c r="L378" s="3">
        <v>4</v>
      </c>
      <c r="M378" s="3">
        <v>157</v>
      </c>
      <c r="N378" s="3">
        <v>24</v>
      </c>
      <c r="O378" s="3">
        <v>33</v>
      </c>
      <c r="P378" s="3">
        <v>3086</v>
      </c>
      <c r="Q378" s="3">
        <v>107</v>
      </c>
      <c r="R378" s="3">
        <v>189</v>
      </c>
      <c r="S378" s="3">
        <v>71</v>
      </c>
    </row>
    <row r="379" spans="1:19">
      <c r="A379" t="s">
        <v>91</v>
      </c>
      <c r="B379" s="3">
        <v>0</v>
      </c>
      <c r="C379" s="3">
        <v>0</v>
      </c>
      <c r="D379" s="3">
        <v>0</v>
      </c>
      <c r="E379" s="3">
        <v>0</v>
      </c>
      <c r="F379" s="3">
        <v>0</v>
      </c>
      <c r="G379" s="3">
        <v>0</v>
      </c>
      <c r="H379" s="3">
        <v>0</v>
      </c>
      <c r="I379" s="3">
        <v>22775</v>
      </c>
      <c r="J379" s="3">
        <v>20325</v>
      </c>
      <c r="K379" s="3">
        <v>3</v>
      </c>
      <c r="L379" s="3">
        <v>6</v>
      </c>
      <c r="M379" s="3">
        <v>210</v>
      </c>
      <c r="N379" s="3">
        <v>21</v>
      </c>
      <c r="O379" s="3">
        <v>29</v>
      </c>
      <c r="P379" s="3">
        <v>3296</v>
      </c>
      <c r="Q379" s="3">
        <v>107</v>
      </c>
      <c r="R379" s="3">
        <v>189</v>
      </c>
      <c r="S379" s="3">
        <v>71</v>
      </c>
    </row>
    <row r="380" spans="1:19">
      <c r="A380" t="s">
        <v>92</v>
      </c>
      <c r="B380" s="3">
        <v>0</v>
      </c>
      <c r="C380" s="3">
        <v>0</v>
      </c>
      <c r="D380" s="3">
        <v>0</v>
      </c>
      <c r="E380" s="3">
        <v>0</v>
      </c>
      <c r="F380" s="3">
        <v>0</v>
      </c>
      <c r="G380" s="3">
        <v>0</v>
      </c>
      <c r="H380" s="3">
        <v>0</v>
      </c>
      <c r="I380" s="3">
        <v>19635</v>
      </c>
      <c r="J380" s="3">
        <v>17722</v>
      </c>
      <c r="K380" s="3">
        <v>2.4</v>
      </c>
      <c r="L380" s="3">
        <v>4</v>
      </c>
      <c r="M380" s="3">
        <v>157</v>
      </c>
      <c r="N380" s="3">
        <v>24</v>
      </c>
      <c r="O380" s="3">
        <v>33</v>
      </c>
      <c r="P380" s="3">
        <v>3175</v>
      </c>
      <c r="Q380" s="3">
        <v>107</v>
      </c>
      <c r="R380" s="3">
        <v>193</v>
      </c>
      <c r="S380" s="3">
        <v>72</v>
      </c>
    </row>
    <row r="381" spans="1:19">
      <c r="A381" t="s">
        <v>93</v>
      </c>
      <c r="B381" s="3">
        <v>0</v>
      </c>
      <c r="C381" s="3">
        <v>0</v>
      </c>
      <c r="D381" s="3">
        <v>0</v>
      </c>
      <c r="E381" s="3">
        <v>0</v>
      </c>
      <c r="F381" s="3">
        <v>0</v>
      </c>
      <c r="G381" s="3">
        <v>0</v>
      </c>
      <c r="H381" s="3">
        <v>0</v>
      </c>
      <c r="I381" s="3">
        <v>21965</v>
      </c>
      <c r="J381" s="3">
        <v>19819</v>
      </c>
      <c r="K381" s="3">
        <v>3.3</v>
      </c>
      <c r="L381" s="3">
        <v>6</v>
      </c>
      <c r="M381" s="3">
        <v>225</v>
      </c>
      <c r="N381" s="3">
        <v>20</v>
      </c>
      <c r="O381" s="3">
        <v>29</v>
      </c>
      <c r="P381" s="3">
        <v>3417</v>
      </c>
      <c r="Q381" s="3">
        <v>107</v>
      </c>
      <c r="R381" s="3">
        <v>193</v>
      </c>
      <c r="S381" s="3">
        <v>72</v>
      </c>
    </row>
    <row r="382" spans="1:19">
      <c r="A382" t="s">
        <v>143</v>
      </c>
      <c r="B382" s="3">
        <v>0</v>
      </c>
      <c r="C382" s="3">
        <v>0</v>
      </c>
      <c r="D382" s="3">
        <v>0</v>
      </c>
      <c r="E382" s="3">
        <v>0</v>
      </c>
      <c r="F382" s="3">
        <v>0</v>
      </c>
      <c r="G382" s="3">
        <v>0</v>
      </c>
      <c r="H382" s="3">
        <v>0</v>
      </c>
      <c r="I382" s="3">
        <v>26510</v>
      </c>
      <c r="J382" s="3">
        <v>23908</v>
      </c>
      <c r="K382" s="3">
        <v>3.3</v>
      </c>
      <c r="L382" s="3">
        <v>6</v>
      </c>
      <c r="M382" s="3">
        <v>225</v>
      </c>
      <c r="N382" s="3">
        <v>20</v>
      </c>
      <c r="O382" s="3">
        <v>29</v>
      </c>
      <c r="P382" s="3">
        <v>3439</v>
      </c>
      <c r="Q382" s="3">
        <v>107</v>
      </c>
      <c r="R382" s="3">
        <v>193</v>
      </c>
      <c r="S382" s="3">
        <v>72</v>
      </c>
    </row>
    <row r="383" spans="1:19">
      <c r="A383" t="s">
        <v>142</v>
      </c>
      <c r="B383" s="3">
        <v>0</v>
      </c>
      <c r="C383" s="3">
        <v>0</v>
      </c>
      <c r="D383" s="3">
        <v>0</v>
      </c>
      <c r="E383" s="3">
        <v>0</v>
      </c>
      <c r="F383" s="3">
        <v>0</v>
      </c>
      <c r="G383" s="3">
        <v>0</v>
      </c>
      <c r="H383" s="3">
        <v>0</v>
      </c>
      <c r="I383" s="3">
        <v>25920</v>
      </c>
      <c r="J383" s="3">
        <v>23125</v>
      </c>
      <c r="K383" s="3">
        <v>3</v>
      </c>
      <c r="L383" s="3">
        <v>6</v>
      </c>
      <c r="M383" s="3">
        <v>210</v>
      </c>
      <c r="N383" s="3">
        <v>21</v>
      </c>
      <c r="O383" s="3">
        <v>29</v>
      </c>
      <c r="P383" s="3">
        <v>3362</v>
      </c>
      <c r="Q383" s="3">
        <v>107</v>
      </c>
      <c r="R383" s="3">
        <v>189</v>
      </c>
      <c r="S383" s="3">
        <v>71</v>
      </c>
    </row>
    <row r="384" spans="1:19">
      <c r="A384" t="s">
        <v>290</v>
      </c>
      <c r="B384" s="3">
        <v>1</v>
      </c>
      <c r="C384" s="3">
        <v>0</v>
      </c>
      <c r="D384" s="3">
        <v>0</v>
      </c>
      <c r="E384" s="3">
        <v>0</v>
      </c>
      <c r="F384" s="3">
        <v>0</v>
      </c>
      <c r="G384" s="3">
        <v>0</v>
      </c>
      <c r="H384" s="3">
        <v>0</v>
      </c>
      <c r="I384" s="3">
        <v>22570</v>
      </c>
      <c r="J384" s="3">
        <v>20363</v>
      </c>
      <c r="K384" s="3">
        <v>1.8</v>
      </c>
      <c r="L384" s="3">
        <v>4</v>
      </c>
      <c r="M384" s="3">
        <v>180</v>
      </c>
      <c r="N384" s="3">
        <v>24</v>
      </c>
      <c r="O384" s="3">
        <v>33</v>
      </c>
      <c r="P384" s="3">
        <v>2500</v>
      </c>
      <c r="Q384" s="3">
        <v>102</v>
      </c>
      <c r="R384" s="3">
        <v>171</v>
      </c>
      <c r="S384" s="3">
        <v>68</v>
      </c>
    </row>
    <row r="385" spans="1:19">
      <c r="A385" t="s">
        <v>44</v>
      </c>
      <c r="B385" s="3">
        <v>0</v>
      </c>
      <c r="C385" s="3">
        <v>0</v>
      </c>
      <c r="D385" s="3">
        <v>0</v>
      </c>
      <c r="E385" s="3">
        <v>0</v>
      </c>
      <c r="F385" s="3">
        <v>0</v>
      </c>
      <c r="G385" s="3">
        <v>0</v>
      </c>
      <c r="H385" s="3">
        <v>0</v>
      </c>
      <c r="I385" s="3">
        <v>14085</v>
      </c>
      <c r="J385" s="3">
        <v>13065</v>
      </c>
      <c r="K385" s="3">
        <v>1.8</v>
      </c>
      <c r="L385" s="3">
        <v>4</v>
      </c>
      <c r="M385" s="3">
        <v>130</v>
      </c>
      <c r="N385" s="3">
        <v>32</v>
      </c>
      <c r="O385" s="3">
        <v>40</v>
      </c>
      <c r="P385" s="3">
        <v>2502</v>
      </c>
      <c r="Q385" s="3">
        <v>102</v>
      </c>
      <c r="R385" s="3">
        <v>178</v>
      </c>
      <c r="S385" s="3">
        <v>67</v>
      </c>
    </row>
    <row r="386" spans="1:19">
      <c r="A386" t="s">
        <v>46</v>
      </c>
      <c r="B386" s="3">
        <v>0</v>
      </c>
      <c r="C386" s="3">
        <v>0</v>
      </c>
      <c r="D386" s="3">
        <v>0</v>
      </c>
      <c r="E386" s="3">
        <v>0</v>
      </c>
      <c r="F386" s="3">
        <v>0</v>
      </c>
      <c r="G386" s="3">
        <v>0</v>
      </c>
      <c r="H386" s="3">
        <v>0</v>
      </c>
      <c r="I386" s="3">
        <v>15295</v>
      </c>
      <c r="J386" s="3">
        <v>13889</v>
      </c>
      <c r="K386" s="3">
        <v>1.8</v>
      </c>
      <c r="L386" s="3">
        <v>4</v>
      </c>
      <c r="M386" s="3">
        <v>130</v>
      </c>
      <c r="N386" s="3">
        <v>32</v>
      </c>
      <c r="O386" s="3">
        <v>40</v>
      </c>
      <c r="P386" s="3">
        <v>2524</v>
      </c>
      <c r="Q386" s="3">
        <v>102</v>
      </c>
      <c r="R386" s="3">
        <v>178</v>
      </c>
      <c r="S386" s="3">
        <v>67</v>
      </c>
    </row>
    <row r="387" spans="1:19">
      <c r="A387" t="s">
        <v>45</v>
      </c>
      <c r="B387" s="3">
        <v>0</v>
      </c>
      <c r="C387" s="3">
        <v>0</v>
      </c>
      <c r="D387" s="3">
        <v>0</v>
      </c>
      <c r="E387" s="3">
        <v>0</v>
      </c>
      <c r="F387" s="3">
        <v>0</v>
      </c>
      <c r="G387" s="3">
        <v>0</v>
      </c>
      <c r="H387" s="3">
        <v>0</v>
      </c>
      <c r="I387" s="3">
        <v>15030</v>
      </c>
      <c r="J387" s="3">
        <v>13650</v>
      </c>
      <c r="K387" s="3">
        <v>1.8</v>
      </c>
      <c r="L387" s="3">
        <v>4</v>
      </c>
      <c r="M387" s="3">
        <v>130</v>
      </c>
      <c r="N387" s="3">
        <v>32</v>
      </c>
      <c r="O387" s="3">
        <v>40</v>
      </c>
      <c r="P387" s="3">
        <v>2524</v>
      </c>
      <c r="Q387" s="3">
        <v>102</v>
      </c>
      <c r="R387" s="3">
        <v>178</v>
      </c>
      <c r="S387" s="3">
        <v>67</v>
      </c>
    </row>
    <row r="388" spans="1:19">
      <c r="A388" t="s">
        <v>48</v>
      </c>
      <c r="B388" s="3">
        <v>0</v>
      </c>
      <c r="C388" s="3">
        <v>0</v>
      </c>
      <c r="D388" s="3">
        <v>0</v>
      </c>
      <c r="E388" s="3">
        <v>0</v>
      </c>
      <c r="F388" s="3">
        <v>0</v>
      </c>
      <c r="G388" s="3">
        <v>0</v>
      </c>
      <c r="H388" s="3">
        <v>0</v>
      </c>
      <c r="I388" s="3">
        <v>11560</v>
      </c>
      <c r="J388" s="3">
        <v>10896</v>
      </c>
      <c r="K388" s="3">
        <v>1.5</v>
      </c>
      <c r="L388" s="3">
        <v>4</v>
      </c>
      <c r="M388" s="3">
        <v>108</v>
      </c>
      <c r="N388" s="3">
        <v>33</v>
      </c>
      <c r="O388" s="3">
        <v>39</v>
      </c>
      <c r="P388" s="3">
        <v>2085</v>
      </c>
      <c r="Q388" s="3">
        <v>93</v>
      </c>
      <c r="R388" s="3">
        <v>163</v>
      </c>
      <c r="S388" s="3">
        <v>65</v>
      </c>
    </row>
    <row r="389" spans="1:19">
      <c r="A389" t="s">
        <v>47</v>
      </c>
      <c r="B389" s="3">
        <v>0</v>
      </c>
      <c r="C389" s="3">
        <v>0</v>
      </c>
      <c r="D389" s="3">
        <v>0</v>
      </c>
      <c r="E389" s="3">
        <v>0</v>
      </c>
      <c r="F389" s="3">
        <v>0</v>
      </c>
      <c r="G389" s="3">
        <v>0</v>
      </c>
      <c r="H389" s="3">
        <v>0</v>
      </c>
      <c r="I389" s="3">
        <v>10760</v>
      </c>
      <c r="J389" s="3">
        <v>10144</v>
      </c>
      <c r="K389" s="3">
        <v>1.5</v>
      </c>
      <c r="L389" s="3">
        <v>4</v>
      </c>
      <c r="M389" s="3">
        <v>108</v>
      </c>
      <c r="N389" s="3">
        <v>35</v>
      </c>
      <c r="O389" s="3">
        <v>43</v>
      </c>
      <c r="P389" s="3">
        <v>2035</v>
      </c>
      <c r="Q389" s="3">
        <v>93</v>
      </c>
      <c r="R389" s="3">
        <v>163</v>
      </c>
      <c r="S389" s="3">
        <v>65</v>
      </c>
    </row>
    <row r="390" spans="1:19">
      <c r="A390" t="s">
        <v>49</v>
      </c>
      <c r="B390" s="3">
        <v>0</v>
      </c>
      <c r="C390" s="3">
        <v>0</v>
      </c>
      <c r="D390" s="3">
        <v>0</v>
      </c>
      <c r="E390" s="3">
        <v>0</v>
      </c>
      <c r="F390" s="3">
        <v>0</v>
      </c>
      <c r="G390" s="3">
        <v>0</v>
      </c>
      <c r="H390" s="3">
        <v>0</v>
      </c>
      <c r="I390" s="3">
        <v>11290</v>
      </c>
      <c r="J390" s="3">
        <v>10642</v>
      </c>
      <c r="K390" s="3">
        <v>1.5</v>
      </c>
      <c r="L390" s="3">
        <v>4</v>
      </c>
      <c r="M390" s="3">
        <v>108</v>
      </c>
      <c r="N390" s="3">
        <v>35</v>
      </c>
      <c r="O390" s="3">
        <v>43</v>
      </c>
      <c r="P390" s="3">
        <v>2055</v>
      </c>
      <c r="Q390" s="3">
        <v>93</v>
      </c>
      <c r="R390" s="3">
        <v>163</v>
      </c>
      <c r="S390" s="3">
        <v>65</v>
      </c>
    </row>
    <row r="391" spans="1:19">
      <c r="A391" t="s">
        <v>334</v>
      </c>
      <c r="B391" s="3">
        <v>0</v>
      </c>
      <c r="C391" s="3">
        <v>1</v>
      </c>
      <c r="D391" s="3">
        <v>0</v>
      </c>
      <c r="E391" s="3">
        <v>0</v>
      </c>
      <c r="F391" s="3">
        <v>0</v>
      </c>
      <c r="G391" s="3">
        <v>1</v>
      </c>
      <c r="H391" s="3">
        <v>0</v>
      </c>
      <c r="I391" s="3">
        <v>27930</v>
      </c>
      <c r="J391" s="3">
        <v>24915</v>
      </c>
      <c r="K391" s="3">
        <v>3.3</v>
      </c>
      <c r="L391" s="3">
        <v>6</v>
      </c>
      <c r="M391" s="3">
        <v>230</v>
      </c>
      <c r="N391" s="3">
        <v>18</v>
      </c>
      <c r="O391" s="3">
        <v>24</v>
      </c>
      <c r="P391" s="3">
        <v>3935</v>
      </c>
      <c r="Q391" s="3">
        <v>107</v>
      </c>
      <c r="R391" s="3">
        <v>185</v>
      </c>
      <c r="S391" s="3">
        <v>72</v>
      </c>
    </row>
    <row r="392" spans="1:19">
      <c r="A392" t="s">
        <v>335</v>
      </c>
      <c r="B392" s="3">
        <v>0</v>
      </c>
      <c r="C392" s="3">
        <v>1</v>
      </c>
      <c r="D392" s="3">
        <v>0</v>
      </c>
      <c r="E392" s="3">
        <v>0</v>
      </c>
      <c r="F392" s="3">
        <v>0</v>
      </c>
      <c r="G392" s="3">
        <v>1</v>
      </c>
      <c r="H392" s="3">
        <v>0</v>
      </c>
      <c r="I392" s="3">
        <v>54765</v>
      </c>
      <c r="J392" s="3">
        <v>47986</v>
      </c>
      <c r="K392" s="3">
        <v>4.7</v>
      </c>
      <c r="L392" s="3">
        <v>8</v>
      </c>
      <c r="M392" s="3">
        <v>325</v>
      </c>
      <c r="N392" s="3">
        <v>13</v>
      </c>
      <c r="O392" s="3">
        <v>17</v>
      </c>
      <c r="P392" s="3">
        <v>5390</v>
      </c>
      <c r="Q392" s="3">
        <v>112</v>
      </c>
      <c r="R392" s="3">
        <v>193</v>
      </c>
      <c r="S392" s="3">
        <v>76</v>
      </c>
    </row>
    <row r="393" spans="1:19">
      <c r="A393" t="s">
        <v>376</v>
      </c>
      <c r="B393" s="3">
        <v>0</v>
      </c>
      <c r="C393" s="3">
        <v>0</v>
      </c>
      <c r="D393" s="3">
        <v>1</v>
      </c>
      <c r="E393" s="3">
        <v>0</v>
      </c>
      <c r="F393" s="3">
        <v>0</v>
      </c>
      <c r="G393" s="3">
        <v>0</v>
      </c>
      <c r="H393" s="3">
        <v>0</v>
      </c>
      <c r="I393" s="3">
        <v>16695</v>
      </c>
      <c r="J393" s="3">
        <v>15156</v>
      </c>
      <c r="K393" s="3">
        <v>1.8</v>
      </c>
      <c r="L393" s="3">
        <v>4</v>
      </c>
      <c r="M393" s="3">
        <v>130</v>
      </c>
      <c r="N393" s="3">
        <v>29</v>
      </c>
      <c r="O393" s="3">
        <v>36</v>
      </c>
      <c r="P393" s="3">
        <v>2679</v>
      </c>
      <c r="Q393" s="3">
        <v>102</v>
      </c>
      <c r="R393" s="3">
        <v>171</v>
      </c>
      <c r="S393" s="3">
        <v>70</v>
      </c>
    </row>
    <row r="394" spans="1:19">
      <c r="A394" t="s">
        <v>291</v>
      </c>
      <c r="B394" s="3">
        <v>1</v>
      </c>
      <c r="C394" s="3">
        <v>0</v>
      </c>
      <c r="D394" s="3">
        <v>0</v>
      </c>
      <c r="E394" s="3">
        <v>0</v>
      </c>
      <c r="F394" s="3">
        <v>0</v>
      </c>
      <c r="G394" s="3">
        <v>0</v>
      </c>
      <c r="H394" s="3">
        <v>1</v>
      </c>
      <c r="I394" s="3">
        <v>25130</v>
      </c>
      <c r="J394" s="3">
        <v>22787</v>
      </c>
      <c r="K394" s="3">
        <v>1.8</v>
      </c>
      <c r="L394" s="3">
        <v>4</v>
      </c>
      <c r="M394" s="3">
        <v>138</v>
      </c>
      <c r="N394" s="3">
        <v>26</v>
      </c>
      <c r="O394" s="3">
        <v>32</v>
      </c>
      <c r="P394" s="3">
        <v>2195</v>
      </c>
      <c r="Q394" s="3">
        <v>97</v>
      </c>
      <c r="R394" s="3">
        <v>153</v>
      </c>
      <c r="S394" s="3">
        <v>67</v>
      </c>
    </row>
    <row r="395" spans="1:19">
      <c r="A395" t="s">
        <v>94</v>
      </c>
      <c r="B395" s="3">
        <v>0</v>
      </c>
      <c r="C395" s="3">
        <v>0</v>
      </c>
      <c r="D395" s="3">
        <v>0</v>
      </c>
      <c r="E395" s="3">
        <v>0</v>
      </c>
      <c r="F395" s="3">
        <v>0</v>
      </c>
      <c r="G395" s="3">
        <v>0</v>
      </c>
      <c r="H395" s="3">
        <v>0</v>
      </c>
      <c r="I395" s="3">
        <v>20510</v>
      </c>
      <c r="J395" s="3">
        <v>18926</v>
      </c>
      <c r="K395" s="3">
        <v>1.5</v>
      </c>
      <c r="L395" s="3">
        <v>4</v>
      </c>
      <c r="M395" s="3">
        <v>110</v>
      </c>
      <c r="N395" s="3">
        <v>59</v>
      </c>
      <c r="O395" s="3">
        <v>51</v>
      </c>
      <c r="P395" s="3">
        <v>2890</v>
      </c>
      <c r="Q395" s="3">
        <v>106</v>
      </c>
      <c r="R395" s="3">
        <v>175</v>
      </c>
      <c r="S395" s="3">
        <v>68</v>
      </c>
    </row>
    <row r="396" spans="1:19">
      <c r="A396" t="s">
        <v>351</v>
      </c>
      <c r="B396" s="3">
        <v>0</v>
      </c>
      <c r="C396" s="3">
        <v>1</v>
      </c>
      <c r="D396" s="3">
        <v>0</v>
      </c>
      <c r="E396" s="3">
        <v>0</v>
      </c>
      <c r="F396" s="3">
        <v>0</v>
      </c>
      <c r="G396" s="3">
        <v>1</v>
      </c>
      <c r="H396" s="3">
        <v>0</v>
      </c>
      <c r="I396" s="3">
        <v>20290</v>
      </c>
      <c r="J396" s="3">
        <v>18553</v>
      </c>
      <c r="K396" s="3">
        <v>2.4</v>
      </c>
      <c r="L396" s="3">
        <v>4</v>
      </c>
      <c r="M396" s="3">
        <v>161</v>
      </c>
      <c r="N396" s="3">
        <v>22</v>
      </c>
      <c r="O396" s="3">
        <v>27</v>
      </c>
      <c r="P396" s="3">
        <v>3119</v>
      </c>
      <c r="Q396" s="3">
        <v>98</v>
      </c>
      <c r="R396" s="3">
        <v>167</v>
      </c>
      <c r="S396" s="3">
        <v>68</v>
      </c>
    </row>
    <row r="397" spans="1:19">
      <c r="A397" t="s">
        <v>306</v>
      </c>
      <c r="B397" s="3">
        <v>0</v>
      </c>
      <c r="C397" s="3">
        <v>1</v>
      </c>
      <c r="D397" s="3">
        <v>0</v>
      </c>
      <c r="E397" s="3">
        <v>0</v>
      </c>
      <c r="F397" s="3">
        <v>0</v>
      </c>
      <c r="G397" s="3">
        <v>1</v>
      </c>
      <c r="H397" s="3">
        <v>0</v>
      </c>
      <c r="I397" s="3">
        <v>35695</v>
      </c>
      <c r="J397" s="3">
        <v>31827</v>
      </c>
      <c r="K397" s="3">
        <v>4.7</v>
      </c>
      <c r="L397" s="3">
        <v>8</v>
      </c>
      <c r="M397" s="3">
        <v>240</v>
      </c>
      <c r="N397" s="3">
        <v>14</v>
      </c>
      <c r="O397" s="3">
        <v>17</v>
      </c>
      <c r="P397" s="3">
        <v>5270</v>
      </c>
      <c r="Q397" s="3">
        <v>118</v>
      </c>
      <c r="R397" s="3">
        <v>204</v>
      </c>
      <c r="S397" s="3">
        <v>78</v>
      </c>
    </row>
    <row r="398" spans="1:19">
      <c r="A398" t="s">
        <v>400</v>
      </c>
      <c r="B398" s="3">
        <v>0</v>
      </c>
      <c r="C398" s="3">
        <v>0</v>
      </c>
      <c r="D398" s="3">
        <v>0</v>
      </c>
      <c r="E398" s="3">
        <v>1</v>
      </c>
      <c r="F398" s="3">
        <v>0</v>
      </c>
      <c r="G398" s="3">
        <v>0</v>
      </c>
      <c r="H398" s="3">
        <v>0</v>
      </c>
      <c r="I398" s="3">
        <v>23495</v>
      </c>
      <c r="J398" s="3">
        <v>21198</v>
      </c>
      <c r="K398" s="3">
        <v>3.3</v>
      </c>
      <c r="L398" s="3">
        <v>6</v>
      </c>
      <c r="M398" s="3">
        <v>230</v>
      </c>
      <c r="N398" s="3">
        <v>19</v>
      </c>
      <c r="O398" s="3">
        <v>27</v>
      </c>
      <c r="P398" s="3">
        <v>4120</v>
      </c>
      <c r="Q398" s="3">
        <v>119</v>
      </c>
      <c r="R398" s="3">
        <v>200</v>
      </c>
      <c r="S398" s="3">
        <v>77</v>
      </c>
    </row>
    <row r="399" spans="1:19">
      <c r="A399" t="s">
        <v>401</v>
      </c>
      <c r="B399" s="3">
        <v>0</v>
      </c>
      <c r="C399" s="3">
        <v>0</v>
      </c>
      <c r="D399" s="3">
        <v>0</v>
      </c>
      <c r="E399" s="3">
        <v>1</v>
      </c>
      <c r="F399" s="3">
        <v>0</v>
      </c>
      <c r="G399" s="3">
        <v>0</v>
      </c>
      <c r="H399" s="3">
        <v>0</v>
      </c>
      <c r="I399" s="3">
        <v>28800</v>
      </c>
      <c r="J399" s="3">
        <v>25690</v>
      </c>
      <c r="K399" s="3">
        <v>3.3</v>
      </c>
      <c r="L399" s="3">
        <v>6</v>
      </c>
      <c r="M399" s="3">
        <v>230</v>
      </c>
      <c r="N399" s="3">
        <v>19</v>
      </c>
      <c r="O399" s="3">
        <v>27</v>
      </c>
      <c r="P399" s="3">
        <v>4165</v>
      </c>
      <c r="Q399" s="3">
        <v>119</v>
      </c>
      <c r="R399" s="3">
        <v>200</v>
      </c>
      <c r="S399" s="3">
        <v>77</v>
      </c>
    </row>
    <row r="400" spans="1:19">
      <c r="A400" t="s">
        <v>423</v>
      </c>
      <c r="B400" s="3">
        <v>0</v>
      </c>
      <c r="C400" s="3">
        <v>0</v>
      </c>
      <c r="D400" s="3">
        <v>0</v>
      </c>
      <c r="E400" s="3">
        <v>0</v>
      </c>
      <c r="F400" s="3">
        <v>1</v>
      </c>
      <c r="G400" s="3">
        <v>0</v>
      </c>
      <c r="H400" s="3">
        <v>1</v>
      </c>
      <c r="I400" s="3">
        <v>12800</v>
      </c>
      <c r="J400" s="3">
        <v>11879</v>
      </c>
      <c r="K400" s="3">
        <v>2.4</v>
      </c>
      <c r="L400" s="3">
        <v>4</v>
      </c>
      <c r="M400" s="3">
        <v>142</v>
      </c>
      <c r="N400" s="3">
        <v>22</v>
      </c>
      <c r="O400" s="3">
        <v>27</v>
      </c>
      <c r="P400" s="3">
        <v>2750</v>
      </c>
      <c r="Q400" s="3">
        <v>103</v>
      </c>
      <c r="R400" s="3" t="s">
        <v>27</v>
      </c>
      <c r="S400" s="3" t="s">
        <v>27</v>
      </c>
    </row>
    <row r="401" spans="1:19">
      <c r="A401" t="s">
        <v>425</v>
      </c>
      <c r="B401" s="3">
        <v>0</v>
      </c>
      <c r="C401" s="3">
        <v>0</v>
      </c>
      <c r="D401" s="3">
        <v>0</v>
      </c>
      <c r="E401" s="3">
        <v>0</v>
      </c>
      <c r="F401" s="3">
        <v>1</v>
      </c>
      <c r="G401" s="3">
        <v>1</v>
      </c>
      <c r="H401" s="3">
        <v>0</v>
      </c>
      <c r="I401" s="3">
        <v>25935</v>
      </c>
      <c r="J401" s="3">
        <v>23520</v>
      </c>
      <c r="K401" s="3">
        <v>3.4</v>
      </c>
      <c r="L401" s="3">
        <v>6</v>
      </c>
      <c r="M401" s="3">
        <v>190</v>
      </c>
      <c r="N401" s="3">
        <v>14</v>
      </c>
      <c r="O401" s="3">
        <v>17</v>
      </c>
      <c r="P401" s="3">
        <v>4435</v>
      </c>
      <c r="Q401" s="3">
        <v>128</v>
      </c>
      <c r="R401" s="3" t="s">
        <v>27</v>
      </c>
      <c r="S401" s="3" t="s">
        <v>27</v>
      </c>
    </row>
    <row r="402" spans="1:19">
      <c r="A402" t="s">
        <v>424</v>
      </c>
      <c r="B402" s="3">
        <v>0</v>
      </c>
      <c r="C402" s="3">
        <v>0</v>
      </c>
      <c r="D402" s="3">
        <v>0</v>
      </c>
      <c r="E402" s="3">
        <v>0</v>
      </c>
      <c r="F402" s="3">
        <v>1</v>
      </c>
      <c r="G402" s="3">
        <v>0</v>
      </c>
      <c r="H402" s="3">
        <v>1</v>
      </c>
      <c r="I402" s="3">
        <v>16495</v>
      </c>
      <c r="J402" s="3">
        <v>14978</v>
      </c>
      <c r="K402" s="3">
        <v>3.4</v>
      </c>
      <c r="L402" s="3">
        <v>6</v>
      </c>
      <c r="M402" s="3">
        <v>190</v>
      </c>
      <c r="N402" s="3">
        <v>16</v>
      </c>
      <c r="O402" s="3">
        <v>20</v>
      </c>
      <c r="P402" s="3">
        <v>3925</v>
      </c>
      <c r="Q402" s="3">
        <v>128</v>
      </c>
      <c r="R402" s="3" t="s">
        <v>27</v>
      </c>
      <c r="S402" s="3" t="s">
        <v>27</v>
      </c>
    </row>
    <row r="403" spans="1:19">
      <c r="A403" t="s">
        <v>95</v>
      </c>
      <c r="B403" s="3">
        <v>0</v>
      </c>
      <c r="C403" s="3">
        <v>0</v>
      </c>
      <c r="D403" s="3">
        <v>0</v>
      </c>
      <c r="E403" s="3">
        <v>0</v>
      </c>
      <c r="F403" s="3">
        <v>0</v>
      </c>
      <c r="G403" s="3">
        <v>0</v>
      </c>
      <c r="H403" s="3">
        <v>0</v>
      </c>
      <c r="I403" s="3">
        <v>18715</v>
      </c>
      <c r="J403" s="3">
        <v>17478</v>
      </c>
      <c r="K403" s="3">
        <v>2</v>
      </c>
      <c r="L403" s="3">
        <v>4</v>
      </c>
      <c r="M403" s="3">
        <v>115</v>
      </c>
      <c r="N403" s="3">
        <v>24</v>
      </c>
      <c r="O403" s="3">
        <v>31</v>
      </c>
      <c r="P403" s="3">
        <v>2897</v>
      </c>
      <c r="Q403" s="3">
        <v>99</v>
      </c>
      <c r="R403" s="3">
        <v>165</v>
      </c>
      <c r="S403" s="3">
        <v>68</v>
      </c>
    </row>
    <row r="404" spans="1:19">
      <c r="A404" t="s">
        <v>96</v>
      </c>
      <c r="B404" s="3">
        <v>0</v>
      </c>
      <c r="C404" s="3">
        <v>0</v>
      </c>
      <c r="D404" s="3">
        <v>0</v>
      </c>
      <c r="E404" s="3">
        <v>0</v>
      </c>
      <c r="F404" s="3">
        <v>0</v>
      </c>
      <c r="G404" s="3">
        <v>0</v>
      </c>
      <c r="H404" s="3">
        <v>0</v>
      </c>
      <c r="I404" s="3">
        <v>19825</v>
      </c>
      <c r="J404" s="3">
        <v>18109</v>
      </c>
      <c r="K404" s="3">
        <v>1.8</v>
      </c>
      <c r="L404" s="3">
        <v>4</v>
      </c>
      <c r="M404" s="3">
        <v>180</v>
      </c>
      <c r="N404" s="3">
        <v>24</v>
      </c>
      <c r="O404" s="3">
        <v>31</v>
      </c>
      <c r="P404" s="3">
        <v>2934</v>
      </c>
      <c r="Q404" s="3">
        <v>99</v>
      </c>
      <c r="R404" s="3">
        <v>168</v>
      </c>
      <c r="S404" s="3">
        <v>68</v>
      </c>
    </row>
    <row r="405" spans="1:19">
      <c r="A405" t="s">
        <v>377</v>
      </c>
      <c r="B405" s="3">
        <v>0</v>
      </c>
      <c r="C405" s="3">
        <v>0</v>
      </c>
      <c r="D405" s="3">
        <v>1</v>
      </c>
      <c r="E405" s="3">
        <v>0</v>
      </c>
      <c r="F405" s="3">
        <v>0</v>
      </c>
      <c r="G405" s="3">
        <v>0</v>
      </c>
      <c r="H405" s="3">
        <v>0</v>
      </c>
      <c r="I405" s="3">
        <v>19005</v>
      </c>
      <c r="J405" s="3">
        <v>17427</v>
      </c>
      <c r="K405" s="3">
        <v>2</v>
      </c>
      <c r="L405" s="3">
        <v>4</v>
      </c>
      <c r="M405" s="3">
        <v>115</v>
      </c>
      <c r="N405" s="3">
        <v>24</v>
      </c>
      <c r="O405" s="3">
        <v>30</v>
      </c>
      <c r="P405" s="3">
        <v>3034</v>
      </c>
      <c r="Q405" s="3">
        <v>99</v>
      </c>
      <c r="R405" s="3">
        <v>174</v>
      </c>
      <c r="S405" s="3">
        <v>68</v>
      </c>
    </row>
    <row r="406" spans="1:19">
      <c r="A406" t="s">
        <v>144</v>
      </c>
      <c r="B406" s="3">
        <v>0</v>
      </c>
      <c r="C406" s="3">
        <v>0</v>
      </c>
      <c r="D406" s="3">
        <v>0</v>
      </c>
      <c r="E406" s="3">
        <v>0</v>
      </c>
      <c r="F406" s="3">
        <v>0</v>
      </c>
      <c r="G406" s="3">
        <v>0</v>
      </c>
      <c r="H406" s="3">
        <v>0</v>
      </c>
      <c r="I406" s="3">
        <v>23785</v>
      </c>
      <c r="J406" s="3">
        <v>21686</v>
      </c>
      <c r="K406" s="3">
        <v>2.8</v>
      </c>
      <c r="L406" s="3">
        <v>6</v>
      </c>
      <c r="M406" s="3">
        <v>200</v>
      </c>
      <c r="N406" s="3">
        <v>21</v>
      </c>
      <c r="O406" s="3">
        <v>30</v>
      </c>
      <c r="P406" s="3">
        <v>3179</v>
      </c>
      <c r="Q406" s="3">
        <v>99</v>
      </c>
      <c r="R406" s="3">
        <v>172</v>
      </c>
      <c r="S406" s="3">
        <v>68</v>
      </c>
    </row>
    <row r="407" spans="1:19">
      <c r="A407" t="s">
        <v>97</v>
      </c>
      <c r="B407" s="3">
        <v>0</v>
      </c>
      <c r="C407" s="3">
        <v>0</v>
      </c>
      <c r="D407" s="3">
        <v>0</v>
      </c>
      <c r="E407" s="3">
        <v>0</v>
      </c>
      <c r="F407" s="3">
        <v>0</v>
      </c>
      <c r="G407" s="3">
        <v>0</v>
      </c>
      <c r="H407" s="3">
        <v>0</v>
      </c>
      <c r="I407" s="3">
        <v>21055</v>
      </c>
      <c r="J407" s="3">
        <v>19638</v>
      </c>
      <c r="K407" s="3">
        <v>1.9</v>
      </c>
      <c r="L407" s="3">
        <v>4</v>
      </c>
      <c r="M407" s="3">
        <v>100</v>
      </c>
      <c r="N407" s="3">
        <v>38</v>
      </c>
      <c r="O407" s="3">
        <v>46</v>
      </c>
      <c r="P407" s="3">
        <v>3003</v>
      </c>
      <c r="Q407" s="3">
        <v>99</v>
      </c>
      <c r="R407" s="3">
        <v>172</v>
      </c>
      <c r="S407" s="3">
        <v>68</v>
      </c>
    </row>
    <row r="408" spans="1:19">
      <c r="A408" t="s">
        <v>98</v>
      </c>
      <c r="B408" s="3">
        <v>0</v>
      </c>
      <c r="C408" s="3">
        <v>0</v>
      </c>
      <c r="D408" s="3">
        <v>0</v>
      </c>
      <c r="E408" s="3">
        <v>0</v>
      </c>
      <c r="F408" s="3">
        <v>0</v>
      </c>
      <c r="G408" s="3">
        <v>0</v>
      </c>
      <c r="H408" s="3">
        <v>0</v>
      </c>
      <c r="I408" s="3">
        <v>21055</v>
      </c>
      <c r="J408" s="3">
        <v>19638</v>
      </c>
      <c r="K408" s="3">
        <v>1.8</v>
      </c>
      <c r="L408" s="3">
        <v>4</v>
      </c>
      <c r="M408" s="3">
        <v>150</v>
      </c>
      <c r="N408" s="3">
        <v>24</v>
      </c>
      <c r="O408" s="3">
        <v>31</v>
      </c>
      <c r="P408" s="3">
        <v>2820</v>
      </c>
      <c r="Q408" s="3">
        <v>99</v>
      </c>
      <c r="R408" s="3">
        <v>161</v>
      </c>
      <c r="S408" s="3">
        <v>68</v>
      </c>
    </row>
    <row r="409" spans="1:19">
      <c r="A409" t="s">
        <v>145</v>
      </c>
      <c r="B409" s="3">
        <v>0</v>
      </c>
      <c r="C409" s="3">
        <v>0</v>
      </c>
      <c r="D409" s="3">
        <v>0</v>
      </c>
      <c r="E409" s="3">
        <v>0</v>
      </c>
      <c r="F409" s="3">
        <v>0</v>
      </c>
      <c r="G409" s="3">
        <v>0</v>
      </c>
      <c r="H409" s="3">
        <v>0</v>
      </c>
      <c r="I409" s="3">
        <v>23215</v>
      </c>
      <c r="J409" s="3">
        <v>21689</v>
      </c>
      <c r="K409" s="3">
        <v>2</v>
      </c>
      <c r="L409" s="3">
        <v>4</v>
      </c>
      <c r="M409" s="3">
        <v>115</v>
      </c>
      <c r="N409" s="3">
        <v>24</v>
      </c>
      <c r="O409" s="3">
        <v>30</v>
      </c>
      <c r="P409" s="3">
        <v>3082</v>
      </c>
      <c r="Q409" s="3">
        <v>99</v>
      </c>
      <c r="R409" s="3">
        <v>161</v>
      </c>
      <c r="S409" s="3">
        <v>68</v>
      </c>
    </row>
    <row r="410" spans="1:19">
      <c r="A410" t="s">
        <v>378</v>
      </c>
      <c r="B410" s="3">
        <v>0</v>
      </c>
      <c r="C410" s="3">
        <v>0</v>
      </c>
      <c r="D410" s="3">
        <v>1</v>
      </c>
      <c r="E410" s="3">
        <v>0</v>
      </c>
      <c r="F410" s="3">
        <v>0</v>
      </c>
      <c r="G410" s="3">
        <v>0</v>
      </c>
      <c r="H410" s="3">
        <v>0</v>
      </c>
      <c r="I410" s="3">
        <v>24955</v>
      </c>
      <c r="J410" s="3">
        <v>22801</v>
      </c>
      <c r="K410" s="3">
        <v>1.8</v>
      </c>
      <c r="L410" s="3">
        <v>4</v>
      </c>
      <c r="M410" s="3">
        <v>170</v>
      </c>
      <c r="N410" s="3">
        <v>22</v>
      </c>
      <c r="O410" s="3">
        <v>31</v>
      </c>
      <c r="P410" s="3">
        <v>3338</v>
      </c>
      <c r="Q410" s="3">
        <v>106</v>
      </c>
      <c r="R410" s="3">
        <v>184</v>
      </c>
      <c r="S410" s="3">
        <v>69</v>
      </c>
    </row>
    <row r="411" spans="1:19">
      <c r="A411" t="s">
        <v>146</v>
      </c>
      <c r="B411" s="3">
        <v>0</v>
      </c>
      <c r="C411" s="3">
        <v>0</v>
      </c>
      <c r="D411" s="3">
        <v>0</v>
      </c>
      <c r="E411" s="3">
        <v>0</v>
      </c>
      <c r="F411" s="3">
        <v>0</v>
      </c>
      <c r="G411" s="3">
        <v>0</v>
      </c>
      <c r="H411" s="3">
        <v>0</v>
      </c>
      <c r="I411" s="3">
        <v>23955</v>
      </c>
      <c r="J411" s="3">
        <v>21898</v>
      </c>
      <c r="K411" s="3">
        <v>1.8</v>
      </c>
      <c r="L411" s="3">
        <v>4</v>
      </c>
      <c r="M411" s="3">
        <v>170</v>
      </c>
      <c r="N411" s="3">
        <v>22</v>
      </c>
      <c r="O411" s="3">
        <v>31</v>
      </c>
      <c r="P411" s="3">
        <v>3241</v>
      </c>
      <c r="Q411" s="3">
        <v>106</v>
      </c>
      <c r="R411" s="3">
        <v>185</v>
      </c>
      <c r="S411" s="3">
        <v>69</v>
      </c>
    </row>
    <row r="412" spans="1:19">
      <c r="A412" t="s">
        <v>187</v>
      </c>
      <c r="B412" s="3">
        <v>0</v>
      </c>
      <c r="C412" s="3">
        <v>0</v>
      </c>
      <c r="D412" s="3">
        <v>0</v>
      </c>
      <c r="E412" s="3">
        <v>0</v>
      </c>
      <c r="F412" s="3">
        <v>0</v>
      </c>
      <c r="G412" s="3">
        <v>0</v>
      </c>
      <c r="H412" s="3">
        <v>0</v>
      </c>
      <c r="I412" s="3">
        <v>33180</v>
      </c>
      <c r="J412" s="3">
        <v>30583</v>
      </c>
      <c r="K412" s="3">
        <v>2.8</v>
      </c>
      <c r="L412" s="3">
        <v>6</v>
      </c>
      <c r="M412" s="3">
        <v>190</v>
      </c>
      <c r="N412" s="3">
        <v>19</v>
      </c>
      <c r="O412" s="3">
        <v>26</v>
      </c>
      <c r="P412" s="3">
        <v>3721</v>
      </c>
      <c r="Q412" s="3">
        <v>106</v>
      </c>
      <c r="R412" s="3">
        <v>185</v>
      </c>
      <c r="S412" s="3">
        <v>69</v>
      </c>
    </row>
    <row r="413" spans="1:19">
      <c r="A413" t="s">
        <v>379</v>
      </c>
      <c r="B413" s="3">
        <v>0</v>
      </c>
      <c r="C413" s="3">
        <v>0</v>
      </c>
      <c r="D413" s="3">
        <v>1</v>
      </c>
      <c r="E413" s="3">
        <v>0</v>
      </c>
      <c r="F413" s="3">
        <v>0</v>
      </c>
      <c r="G413" s="3">
        <v>0</v>
      </c>
      <c r="H413" s="3">
        <v>0</v>
      </c>
      <c r="I413" s="3">
        <v>40235</v>
      </c>
      <c r="J413" s="3">
        <v>36956</v>
      </c>
      <c r="K413" s="3">
        <v>4</v>
      </c>
      <c r="L413" s="3">
        <v>8</v>
      </c>
      <c r="M413" s="3">
        <v>270</v>
      </c>
      <c r="N413" s="3">
        <v>18</v>
      </c>
      <c r="O413" s="3">
        <v>25</v>
      </c>
      <c r="P413" s="3">
        <v>4067</v>
      </c>
      <c r="Q413" s="3">
        <v>106</v>
      </c>
      <c r="R413" s="3">
        <v>184</v>
      </c>
      <c r="S413" s="3">
        <v>69</v>
      </c>
    </row>
    <row r="414" spans="1:19">
      <c r="A414" t="s">
        <v>188</v>
      </c>
      <c r="B414" s="3">
        <v>0</v>
      </c>
      <c r="C414" s="3">
        <v>0</v>
      </c>
      <c r="D414" s="3">
        <v>0</v>
      </c>
      <c r="E414" s="3">
        <v>0</v>
      </c>
      <c r="F414" s="3">
        <v>0</v>
      </c>
      <c r="G414" s="3">
        <v>0</v>
      </c>
      <c r="H414" s="3">
        <v>0</v>
      </c>
      <c r="I414" s="3">
        <v>39235</v>
      </c>
      <c r="J414" s="3">
        <v>36052</v>
      </c>
      <c r="K414" s="3">
        <v>4</v>
      </c>
      <c r="L414" s="3">
        <v>8</v>
      </c>
      <c r="M414" s="3">
        <v>270</v>
      </c>
      <c r="N414" s="3">
        <v>18</v>
      </c>
      <c r="O414" s="3">
        <v>25</v>
      </c>
      <c r="P414" s="3">
        <v>3953</v>
      </c>
      <c r="Q414" s="3">
        <v>106</v>
      </c>
      <c r="R414" s="3">
        <v>185</v>
      </c>
      <c r="S414" s="3">
        <v>69</v>
      </c>
    </row>
    <row r="415" spans="1:19">
      <c r="A415" t="s">
        <v>238</v>
      </c>
      <c r="B415" s="3">
        <v>0</v>
      </c>
      <c r="C415" s="3">
        <v>0</v>
      </c>
      <c r="D415" s="3">
        <v>0</v>
      </c>
      <c r="E415" s="3">
        <v>0</v>
      </c>
      <c r="F415" s="3">
        <v>0</v>
      </c>
      <c r="G415" s="3">
        <v>0</v>
      </c>
      <c r="H415" s="3">
        <v>0</v>
      </c>
      <c r="I415" s="3">
        <v>65000</v>
      </c>
      <c r="J415" s="3">
        <v>59912</v>
      </c>
      <c r="K415" s="3">
        <v>4.2</v>
      </c>
      <c r="L415" s="3">
        <v>8</v>
      </c>
      <c r="M415" s="3">
        <v>335</v>
      </c>
      <c r="N415" s="3" t="s">
        <v>27</v>
      </c>
      <c r="O415" s="3" t="s">
        <v>27</v>
      </c>
      <c r="P415" s="3">
        <v>5194</v>
      </c>
      <c r="Q415" s="3">
        <v>118</v>
      </c>
      <c r="R415" s="3">
        <v>204</v>
      </c>
      <c r="S415" s="3">
        <v>75</v>
      </c>
    </row>
    <row r="416" spans="1:19">
      <c r="A416" t="s">
        <v>239</v>
      </c>
      <c r="B416" s="3">
        <v>0</v>
      </c>
      <c r="C416" s="3">
        <v>0</v>
      </c>
      <c r="D416" s="3">
        <v>0</v>
      </c>
      <c r="E416" s="3">
        <v>0</v>
      </c>
      <c r="F416" s="3">
        <v>0</v>
      </c>
      <c r="G416" s="3">
        <v>0</v>
      </c>
      <c r="H416" s="3">
        <v>0</v>
      </c>
      <c r="I416" s="3">
        <v>75000</v>
      </c>
      <c r="J416" s="3">
        <v>69130</v>
      </c>
      <c r="K416" s="3">
        <v>6</v>
      </c>
      <c r="L416" s="3">
        <v>12</v>
      </c>
      <c r="M416" s="3">
        <v>420</v>
      </c>
      <c r="N416" s="3" t="s">
        <v>27</v>
      </c>
      <c r="O416" s="3" t="s">
        <v>27</v>
      </c>
      <c r="P416" s="3">
        <v>5399</v>
      </c>
      <c r="Q416" s="3">
        <v>118</v>
      </c>
      <c r="R416" s="3">
        <v>204</v>
      </c>
      <c r="S416" s="3">
        <v>75</v>
      </c>
    </row>
    <row r="417" spans="1:19">
      <c r="A417" t="s">
        <v>336</v>
      </c>
      <c r="B417" s="3">
        <v>0</v>
      </c>
      <c r="C417" s="3">
        <v>1</v>
      </c>
      <c r="D417" s="3">
        <v>0</v>
      </c>
      <c r="E417" s="3">
        <v>0</v>
      </c>
      <c r="F417" s="3">
        <v>0</v>
      </c>
      <c r="G417" s="3">
        <v>1</v>
      </c>
      <c r="H417" s="3">
        <v>0</v>
      </c>
      <c r="I417" s="3">
        <v>35515</v>
      </c>
      <c r="J417" s="3">
        <v>32243</v>
      </c>
      <c r="K417" s="3">
        <v>3.2</v>
      </c>
      <c r="L417" s="3">
        <v>6</v>
      </c>
      <c r="M417" s="3">
        <v>220</v>
      </c>
      <c r="N417" s="3">
        <v>15</v>
      </c>
      <c r="O417" s="3">
        <v>20</v>
      </c>
      <c r="P417" s="3">
        <v>5086</v>
      </c>
      <c r="Q417" s="3">
        <v>112</v>
      </c>
      <c r="R417" s="3">
        <v>187</v>
      </c>
      <c r="S417" s="3">
        <v>76</v>
      </c>
    </row>
    <row r="418" spans="1:19">
      <c r="A418" t="s">
        <v>241</v>
      </c>
      <c r="B418" s="3">
        <v>0</v>
      </c>
      <c r="C418" s="3">
        <v>0</v>
      </c>
      <c r="D418" s="3">
        <v>0</v>
      </c>
      <c r="E418" s="3">
        <v>0</v>
      </c>
      <c r="F418" s="3">
        <v>0</v>
      </c>
      <c r="G418" s="3">
        <v>0</v>
      </c>
      <c r="H418" s="3">
        <v>0</v>
      </c>
      <c r="I418" s="3">
        <v>42565</v>
      </c>
      <c r="J418" s="3">
        <v>40083</v>
      </c>
      <c r="K418" s="3">
        <v>2.2999999999999998</v>
      </c>
      <c r="L418" s="3">
        <v>5</v>
      </c>
      <c r="M418" s="3">
        <v>242</v>
      </c>
      <c r="N418" s="3">
        <v>20</v>
      </c>
      <c r="O418" s="3">
        <v>26</v>
      </c>
      <c r="P418" s="3">
        <v>3450</v>
      </c>
      <c r="Q418" s="3">
        <v>105</v>
      </c>
      <c r="R418" s="3">
        <v>186</v>
      </c>
      <c r="S418" s="3">
        <v>72</v>
      </c>
    </row>
    <row r="419" spans="1:19">
      <c r="A419" t="s">
        <v>240</v>
      </c>
      <c r="B419" s="3">
        <v>0</v>
      </c>
      <c r="C419" s="3">
        <v>0</v>
      </c>
      <c r="D419" s="3">
        <v>0</v>
      </c>
      <c r="E419" s="3">
        <v>0</v>
      </c>
      <c r="F419" s="3">
        <v>0</v>
      </c>
      <c r="G419" s="3">
        <v>0</v>
      </c>
      <c r="H419" s="3">
        <v>0</v>
      </c>
      <c r="I419" s="3">
        <v>40565</v>
      </c>
      <c r="J419" s="3">
        <v>38203</v>
      </c>
      <c r="K419" s="3">
        <v>2.4</v>
      </c>
      <c r="L419" s="3">
        <v>5</v>
      </c>
      <c r="M419" s="3">
        <v>197</v>
      </c>
      <c r="N419" s="3">
        <v>21</v>
      </c>
      <c r="O419" s="3">
        <v>28</v>
      </c>
      <c r="P419" s="3">
        <v>3450</v>
      </c>
      <c r="Q419" s="3">
        <v>105</v>
      </c>
      <c r="R419" s="3">
        <v>186</v>
      </c>
      <c r="S419" s="3">
        <v>72</v>
      </c>
    </row>
    <row r="420" spans="1:19">
      <c r="A420" t="s">
        <v>147</v>
      </c>
      <c r="B420" s="3">
        <v>0</v>
      </c>
      <c r="C420" s="3">
        <v>0</v>
      </c>
      <c r="D420" s="3">
        <v>0</v>
      </c>
      <c r="E420" s="3">
        <v>0</v>
      </c>
      <c r="F420" s="3">
        <v>0</v>
      </c>
      <c r="G420" s="3">
        <v>0</v>
      </c>
      <c r="H420" s="3">
        <v>0</v>
      </c>
      <c r="I420" s="3">
        <v>25135</v>
      </c>
      <c r="J420" s="3">
        <v>23701</v>
      </c>
      <c r="K420" s="3">
        <v>1.9</v>
      </c>
      <c r="L420" s="3">
        <v>4</v>
      </c>
      <c r="M420" s="3">
        <v>170</v>
      </c>
      <c r="N420" s="3">
        <v>22</v>
      </c>
      <c r="O420" s="3">
        <v>29</v>
      </c>
      <c r="P420" s="3">
        <v>2767</v>
      </c>
      <c r="Q420" s="3">
        <v>101</v>
      </c>
      <c r="R420" s="3">
        <v>178</v>
      </c>
      <c r="S420" s="3">
        <v>68</v>
      </c>
    </row>
    <row r="421" spans="1:19">
      <c r="A421" t="s">
        <v>189</v>
      </c>
      <c r="B421" s="3">
        <v>0</v>
      </c>
      <c r="C421" s="3">
        <v>0</v>
      </c>
      <c r="D421" s="3">
        <v>0</v>
      </c>
      <c r="E421" s="3">
        <v>0</v>
      </c>
      <c r="F421" s="3">
        <v>0</v>
      </c>
      <c r="G421" s="3">
        <v>1</v>
      </c>
      <c r="H421" s="3">
        <v>0</v>
      </c>
      <c r="I421" s="3">
        <v>31745</v>
      </c>
      <c r="J421" s="3">
        <v>29916</v>
      </c>
      <c r="K421" s="3">
        <v>2.5</v>
      </c>
      <c r="L421" s="3">
        <v>5</v>
      </c>
      <c r="M421" s="3">
        <v>208</v>
      </c>
      <c r="N421" s="3">
        <v>20</v>
      </c>
      <c r="O421" s="3">
        <v>27</v>
      </c>
      <c r="P421" s="3">
        <v>3903</v>
      </c>
      <c r="Q421" s="3">
        <v>107</v>
      </c>
      <c r="R421" s="3">
        <v>180</v>
      </c>
      <c r="S421" s="3">
        <v>71</v>
      </c>
    </row>
    <row r="422" spans="1:19">
      <c r="A422" t="s">
        <v>191</v>
      </c>
      <c r="B422" s="3">
        <v>0</v>
      </c>
      <c r="C422" s="3">
        <v>0</v>
      </c>
      <c r="D422" s="3">
        <v>0</v>
      </c>
      <c r="E422" s="3">
        <v>0</v>
      </c>
      <c r="F422" s="3">
        <v>0</v>
      </c>
      <c r="G422" s="3">
        <v>1</v>
      </c>
      <c r="H422" s="3">
        <v>0</v>
      </c>
      <c r="I422" s="3">
        <v>37560</v>
      </c>
      <c r="J422" s="3">
        <v>35382</v>
      </c>
      <c r="K422" s="3">
        <v>2.5</v>
      </c>
      <c r="L422" s="3">
        <v>5</v>
      </c>
      <c r="M422" s="3">
        <v>300</v>
      </c>
      <c r="N422" s="3">
        <v>18</v>
      </c>
      <c r="O422" s="3">
        <v>25</v>
      </c>
      <c r="P422" s="3">
        <v>3571</v>
      </c>
      <c r="Q422" s="3">
        <v>107</v>
      </c>
      <c r="R422" s="3">
        <v>181</v>
      </c>
      <c r="S422" s="3">
        <v>71</v>
      </c>
    </row>
    <row r="423" spans="1:19">
      <c r="A423" t="s">
        <v>190</v>
      </c>
      <c r="B423" s="3">
        <v>0</v>
      </c>
      <c r="C423" s="3">
        <v>0</v>
      </c>
      <c r="D423" s="3">
        <v>0</v>
      </c>
      <c r="E423" s="3">
        <v>0</v>
      </c>
      <c r="F423" s="3">
        <v>0</v>
      </c>
      <c r="G423" s="3">
        <v>0</v>
      </c>
      <c r="H423" s="3">
        <v>0</v>
      </c>
      <c r="I423" s="3">
        <v>34845</v>
      </c>
      <c r="J423" s="3">
        <v>32902</v>
      </c>
      <c r="K423" s="3">
        <v>2.2999999999999998</v>
      </c>
      <c r="L423" s="3">
        <v>5</v>
      </c>
      <c r="M423" s="3">
        <v>247</v>
      </c>
      <c r="N423" s="3">
        <v>20</v>
      </c>
      <c r="O423" s="3">
        <v>28</v>
      </c>
      <c r="P423" s="3">
        <v>3766</v>
      </c>
      <c r="Q423" s="3">
        <v>107</v>
      </c>
      <c r="R423" s="3">
        <v>180</v>
      </c>
      <c r="S423" s="3">
        <v>71</v>
      </c>
    </row>
    <row r="424" spans="1:19">
      <c r="A424" t="s">
        <v>193</v>
      </c>
      <c r="B424" s="3">
        <v>0</v>
      </c>
      <c r="C424" s="3">
        <v>0</v>
      </c>
      <c r="D424" s="3">
        <v>0</v>
      </c>
      <c r="E424" s="3">
        <v>0</v>
      </c>
      <c r="F424" s="3">
        <v>0</v>
      </c>
      <c r="G424" s="3">
        <v>1</v>
      </c>
      <c r="H424" s="3">
        <v>0</v>
      </c>
      <c r="I424" s="3">
        <v>37885</v>
      </c>
      <c r="J424" s="3">
        <v>35688</v>
      </c>
      <c r="K424" s="3">
        <v>2.5</v>
      </c>
      <c r="L424" s="3">
        <v>5</v>
      </c>
      <c r="M424" s="3">
        <v>194</v>
      </c>
      <c r="N424" s="3">
        <v>20</v>
      </c>
      <c r="O424" s="3">
        <v>27</v>
      </c>
      <c r="P424" s="3">
        <v>3691</v>
      </c>
      <c r="Q424" s="3">
        <v>110</v>
      </c>
      <c r="R424" s="3">
        <v>190</v>
      </c>
      <c r="S424" s="3">
        <v>72</v>
      </c>
    </row>
    <row r="425" spans="1:19">
      <c r="A425" t="s">
        <v>192</v>
      </c>
      <c r="B425" s="3">
        <v>0</v>
      </c>
      <c r="C425" s="3">
        <v>0</v>
      </c>
      <c r="D425" s="3">
        <v>0</v>
      </c>
      <c r="E425" s="3">
        <v>0</v>
      </c>
      <c r="F425" s="3">
        <v>0</v>
      </c>
      <c r="G425" s="3">
        <v>0</v>
      </c>
      <c r="H425" s="3">
        <v>0</v>
      </c>
      <c r="I425" s="3">
        <v>37730</v>
      </c>
      <c r="J425" s="3">
        <v>35542</v>
      </c>
      <c r="K425" s="3">
        <v>2.9</v>
      </c>
      <c r="L425" s="3">
        <v>6</v>
      </c>
      <c r="M425" s="3">
        <v>208</v>
      </c>
      <c r="N425" s="3">
        <v>20</v>
      </c>
      <c r="O425" s="3">
        <v>28</v>
      </c>
      <c r="P425" s="3">
        <v>3576</v>
      </c>
      <c r="Q425" s="3">
        <v>110</v>
      </c>
      <c r="R425" s="3">
        <v>190</v>
      </c>
      <c r="S425" s="3">
        <v>72</v>
      </c>
    </row>
    <row r="426" spans="1:19">
      <c r="A426" t="s">
        <v>242</v>
      </c>
      <c r="B426" s="3">
        <v>0</v>
      </c>
      <c r="C426" s="3">
        <v>0</v>
      </c>
      <c r="D426" s="3">
        <v>0</v>
      </c>
      <c r="E426" s="3">
        <v>0</v>
      </c>
      <c r="F426" s="3">
        <v>0</v>
      </c>
      <c r="G426" s="3">
        <v>0</v>
      </c>
      <c r="H426" s="3">
        <v>0</v>
      </c>
      <c r="I426" s="3">
        <v>45210</v>
      </c>
      <c r="J426" s="3">
        <v>42573</v>
      </c>
      <c r="K426" s="3">
        <v>2.9</v>
      </c>
      <c r="L426" s="3">
        <v>6</v>
      </c>
      <c r="M426" s="3">
        <v>268</v>
      </c>
      <c r="N426" s="3">
        <v>19</v>
      </c>
      <c r="O426" s="3">
        <v>26</v>
      </c>
      <c r="P426" s="3">
        <v>3653</v>
      </c>
      <c r="Q426" s="3">
        <v>110</v>
      </c>
      <c r="R426" s="3">
        <v>190</v>
      </c>
      <c r="S426" s="3">
        <v>72</v>
      </c>
    </row>
    <row r="427" spans="1:19">
      <c r="A427" t="s">
        <v>380</v>
      </c>
      <c r="B427" s="3">
        <v>0</v>
      </c>
      <c r="C427" s="3">
        <v>0</v>
      </c>
      <c r="D427" s="3">
        <v>1</v>
      </c>
      <c r="E427" s="3">
        <v>0</v>
      </c>
      <c r="F427" s="3">
        <v>0</v>
      </c>
      <c r="G427" s="3">
        <v>0</v>
      </c>
      <c r="H427" s="3">
        <v>0</v>
      </c>
      <c r="I427" s="3">
        <v>26135</v>
      </c>
      <c r="J427" s="3">
        <v>24641</v>
      </c>
      <c r="K427" s="3">
        <v>1.9</v>
      </c>
      <c r="L427" s="3">
        <v>4</v>
      </c>
      <c r="M427" s="3">
        <v>170</v>
      </c>
      <c r="N427" s="3">
        <v>22</v>
      </c>
      <c r="O427" s="3">
        <v>29</v>
      </c>
      <c r="P427" s="3">
        <v>2822</v>
      </c>
      <c r="Q427" s="3">
        <v>101</v>
      </c>
      <c r="R427" s="3">
        <v>180</v>
      </c>
      <c r="S427" s="3">
        <v>68</v>
      </c>
    </row>
    <row r="428" spans="1:19">
      <c r="A428" t="s">
        <v>381</v>
      </c>
      <c r="B428" s="3">
        <v>0</v>
      </c>
      <c r="C428" s="3">
        <v>0</v>
      </c>
      <c r="D428" s="3">
        <v>1</v>
      </c>
      <c r="E428" s="3">
        <v>0</v>
      </c>
      <c r="F428" s="3">
        <v>0</v>
      </c>
      <c r="G428" s="3">
        <v>1</v>
      </c>
      <c r="H428" s="3">
        <v>0</v>
      </c>
      <c r="I428" s="3">
        <v>35145</v>
      </c>
      <c r="J428" s="3">
        <v>33112</v>
      </c>
      <c r="K428" s="3">
        <v>2.5</v>
      </c>
      <c r="L428" s="3">
        <v>5</v>
      </c>
      <c r="M428" s="3">
        <v>208</v>
      </c>
      <c r="N428" s="3">
        <v>20</v>
      </c>
      <c r="O428" s="3">
        <v>27</v>
      </c>
      <c r="P428" s="3">
        <v>3823</v>
      </c>
      <c r="Q428" s="3">
        <v>109</v>
      </c>
      <c r="R428" s="3">
        <v>186</v>
      </c>
      <c r="S428" s="3">
        <v>73</v>
      </c>
    </row>
    <row r="429" spans="1:19">
      <c r="A429" t="s">
        <v>337</v>
      </c>
      <c r="B429" s="3">
        <v>0</v>
      </c>
      <c r="C429" s="3">
        <v>1</v>
      </c>
      <c r="D429" s="3">
        <v>0</v>
      </c>
      <c r="E429" s="3">
        <v>0</v>
      </c>
      <c r="F429" s="3">
        <v>0</v>
      </c>
      <c r="G429" s="3">
        <v>1</v>
      </c>
      <c r="H429" s="3">
        <v>0</v>
      </c>
      <c r="I429" s="3">
        <v>41250</v>
      </c>
      <c r="J429" s="3">
        <v>38851</v>
      </c>
      <c r="K429" s="3">
        <v>2.9</v>
      </c>
      <c r="L429" s="3">
        <v>6</v>
      </c>
      <c r="M429" s="3">
        <v>268</v>
      </c>
      <c r="N429" s="3">
        <v>15</v>
      </c>
      <c r="O429" s="3">
        <v>20</v>
      </c>
      <c r="P429" s="3">
        <v>4638</v>
      </c>
      <c r="Q429" s="3">
        <v>113</v>
      </c>
      <c r="R429" s="3">
        <v>189</v>
      </c>
      <c r="S429" s="3">
        <v>75</v>
      </c>
    </row>
  </sheetData>
  <sortState xmlns:xlrd2="http://schemas.microsoft.com/office/spreadsheetml/2017/richdata2" ref="A2:S429">
    <sortCondition ref="A1:A4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73CC-D2B8-6F42-BD70-964B1DE4DC38}">
  <dimension ref="A1:AB429"/>
  <sheetViews>
    <sheetView topLeftCell="AA1" workbookViewId="0">
      <selection activeCell="Z17" sqref="Z17"/>
    </sheetView>
  </sheetViews>
  <sheetFormatPr defaultColWidth="11" defaultRowHeight="15.75"/>
  <cols>
    <col min="1" max="1" width="29.125" customWidth="1"/>
    <col min="2" max="2" width="8.625" style="3" bestFit="1" customWidth="1"/>
    <col min="3" max="3" width="16" style="3" bestFit="1" customWidth="1"/>
    <col min="4" max="4" width="6.625" style="3" bestFit="1" customWidth="1"/>
    <col min="5" max="5" width="7" style="3" bestFit="1" customWidth="1"/>
    <col min="6" max="6" width="6.375" style="3" bestFit="1" customWidth="1"/>
    <col min="7" max="7" width="12.625" style="3" bestFit="1" customWidth="1"/>
    <col min="8" max="8" width="14.5" style="3" bestFit="1" customWidth="1"/>
    <col min="9" max="9" width="19" style="3" bestFit="1" customWidth="1"/>
    <col min="10" max="11" width="10.5" style="3" bestFit="1" customWidth="1"/>
    <col min="12" max="12" width="16.875" style="3" bestFit="1" customWidth="1"/>
    <col min="13" max="13" width="10.375" style="3" bestFit="1" customWidth="1"/>
    <col min="14" max="14" width="17.125" style="3" bestFit="1" customWidth="1"/>
    <col min="15" max="15" width="20.875" style="3" bestFit="1" customWidth="1"/>
    <col min="16" max="16" width="6.5" style="3" bestFit="1" customWidth="1"/>
    <col min="17" max="17" width="10.5" style="3" bestFit="1" customWidth="1"/>
    <col min="18" max="18" width="6.625" style="3" bestFit="1" customWidth="1"/>
    <col min="19" max="19" width="3.125" style="3" bestFit="1" customWidth="1"/>
    <col min="23" max="23" width="23.25" bestFit="1" customWidth="1"/>
    <col min="24" max="24" width="3.875" bestFit="1" customWidth="1"/>
    <col min="25" max="25" width="13.625" bestFit="1" customWidth="1"/>
    <col min="26" max="26" width="14.5" bestFit="1" customWidth="1"/>
    <col min="27" max="27" width="16.5" bestFit="1" customWidth="1"/>
    <col min="28" max="28" width="21" bestFit="1" customWidth="1"/>
    <col min="29" max="29" width="22.75" bestFit="1" customWidth="1"/>
  </cols>
  <sheetData>
    <row r="1" spans="1:28">
      <c r="A1" t="s">
        <v>444</v>
      </c>
      <c r="B1" s="2" t="s">
        <v>426</v>
      </c>
      <c r="C1" s="1" t="s">
        <v>427</v>
      </c>
      <c r="D1" s="1" t="s">
        <v>428</v>
      </c>
      <c r="E1" s="1" t="s">
        <v>429</v>
      </c>
      <c r="F1" s="1" t="s">
        <v>430</v>
      </c>
      <c r="G1" s="1" t="s">
        <v>431</v>
      </c>
      <c r="H1" s="1" t="s">
        <v>432</v>
      </c>
      <c r="I1" s="1" t="s">
        <v>433</v>
      </c>
      <c r="J1" s="3" t="s">
        <v>434</v>
      </c>
      <c r="K1" s="1" t="s">
        <v>435</v>
      </c>
      <c r="L1" s="1" t="s">
        <v>436</v>
      </c>
      <c r="M1" s="1" t="s">
        <v>437</v>
      </c>
      <c r="N1" s="1" t="s">
        <v>438</v>
      </c>
      <c r="O1" s="1" t="s">
        <v>439</v>
      </c>
      <c r="P1" s="1" t="s">
        <v>440</v>
      </c>
      <c r="Q1" s="1" t="s">
        <v>441</v>
      </c>
      <c r="R1" s="1" t="s">
        <v>442</v>
      </c>
      <c r="S1" s="1" t="s">
        <v>443</v>
      </c>
    </row>
    <row r="2" spans="1:28">
      <c r="A2" t="s">
        <v>0</v>
      </c>
      <c r="B2" s="3">
        <v>0</v>
      </c>
      <c r="C2" s="3">
        <v>0</v>
      </c>
      <c r="D2" s="3">
        <v>0</v>
      </c>
      <c r="E2" s="3">
        <v>0</v>
      </c>
      <c r="F2" s="3">
        <v>0</v>
      </c>
      <c r="G2" s="3">
        <v>0</v>
      </c>
      <c r="H2" s="3">
        <v>0</v>
      </c>
      <c r="I2" s="3">
        <v>11690</v>
      </c>
      <c r="J2" s="3">
        <v>10965</v>
      </c>
      <c r="K2" s="3">
        <v>1.6</v>
      </c>
      <c r="L2" s="3">
        <v>4</v>
      </c>
      <c r="M2" s="3">
        <v>103</v>
      </c>
      <c r="N2" s="3">
        <v>28</v>
      </c>
      <c r="O2" s="3">
        <v>34</v>
      </c>
      <c r="P2" s="3">
        <v>2370</v>
      </c>
      <c r="Q2" s="3">
        <v>98</v>
      </c>
      <c r="R2" s="3">
        <v>167</v>
      </c>
      <c r="S2" s="3">
        <v>66</v>
      </c>
    </row>
    <row r="3" spans="1:28">
      <c r="A3" t="s">
        <v>1</v>
      </c>
      <c r="B3" s="3">
        <v>0</v>
      </c>
      <c r="C3" s="3">
        <v>0</v>
      </c>
      <c r="D3" s="3">
        <v>0</v>
      </c>
      <c r="E3" s="3">
        <v>0</v>
      </c>
      <c r="F3" s="3">
        <v>0</v>
      </c>
      <c r="G3" s="3">
        <v>0</v>
      </c>
      <c r="H3" s="3">
        <v>0</v>
      </c>
      <c r="I3" s="3">
        <v>12585</v>
      </c>
      <c r="J3" s="3">
        <v>11802</v>
      </c>
      <c r="K3" s="3">
        <v>1.6</v>
      </c>
      <c r="L3" s="3">
        <v>4</v>
      </c>
      <c r="M3" s="3">
        <v>103</v>
      </c>
      <c r="N3" s="3">
        <v>28</v>
      </c>
      <c r="O3" s="3">
        <v>34</v>
      </c>
      <c r="P3" s="3">
        <v>2348</v>
      </c>
      <c r="Q3" s="3">
        <v>98</v>
      </c>
      <c r="R3" s="3">
        <v>153</v>
      </c>
      <c r="S3" s="3">
        <v>66</v>
      </c>
    </row>
    <row r="4" spans="1:28">
      <c r="A4" t="s">
        <v>2</v>
      </c>
      <c r="B4" s="3">
        <v>0</v>
      </c>
      <c r="C4" s="3">
        <v>0</v>
      </c>
      <c r="D4" s="3">
        <v>0</v>
      </c>
      <c r="E4" s="3">
        <v>0</v>
      </c>
      <c r="F4" s="3">
        <v>0</v>
      </c>
      <c r="G4" s="3">
        <v>0</v>
      </c>
      <c r="H4" s="3">
        <v>0</v>
      </c>
      <c r="I4" s="3">
        <v>14610</v>
      </c>
      <c r="J4" s="3">
        <v>13697</v>
      </c>
      <c r="K4" s="3">
        <v>2.2000000000000002</v>
      </c>
      <c r="L4" s="3">
        <v>4</v>
      </c>
      <c r="M4" s="3">
        <v>140</v>
      </c>
      <c r="N4" s="3">
        <v>26</v>
      </c>
      <c r="O4" s="3">
        <v>37</v>
      </c>
      <c r="P4" s="3">
        <v>2617</v>
      </c>
      <c r="Q4" s="3">
        <v>104</v>
      </c>
      <c r="R4" s="3">
        <v>183</v>
      </c>
      <c r="S4" s="3">
        <v>69</v>
      </c>
    </row>
    <row r="5" spans="1:28">
      <c r="A5" t="s">
        <v>3</v>
      </c>
      <c r="B5" s="3">
        <v>0</v>
      </c>
      <c r="C5" s="3">
        <v>0</v>
      </c>
      <c r="D5" s="3">
        <v>0</v>
      </c>
      <c r="E5" s="3">
        <v>0</v>
      </c>
      <c r="F5" s="3">
        <v>0</v>
      </c>
      <c r="G5" s="3">
        <v>0</v>
      </c>
      <c r="H5" s="3">
        <v>0</v>
      </c>
      <c r="I5" s="3">
        <v>14810</v>
      </c>
      <c r="J5" s="3">
        <v>13884</v>
      </c>
      <c r="K5" s="3">
        <v>2.2000000000000002</v>
      </c>
      <c r="L5" s="3">
        <v>4</v>
      </c>
      <c r="M5" s="3">
        <v>140</v>
      </c>
      <c r="N5" s="3">
        <v>26</v>
      </c>
      <c r="O5" s="3">
        <v>37</v>
      </c>
      <c r="P5" s="3">
        <v>2676</v>
      </c>
      <c r="Q5" s="3">
        <v>104</v>
      </c>
      <c r="R5" s="3">
        <v>183</v>
      </c>
      <c r="S5" s="3">
        <v>68</v>
      </c>
    </row>
    <row r="6" spans="1:28">
      <c r="A6" t="s">
        <v>4</v>
      </c>
      <c r="B6" s="3">
        <v>0</v>
      </c>
      <c r="C6" s="3">
        <v>0</v>
      </c>
      <c r="D6" s="3">
        <v>0</v>
      </c>
      <c r="E6" s="3">
        <v>0</v>
      </c>
      <c r="F6" s="3">
        <v>0</v>
      </c>
      <c r="G6" s="3">
        <v>0</v>
      </c>
      <c r="H6" s="3">
        <v>0</v>
      </c>
      <c r="I6" s="3">
        <v>16385</v>
      </c>
      <c r="J6" s="3">
        <v>15357</v>
      </c>
      <c r="K6" s="3">
        <v>2.2000000000000002</v>
      </c>
      <c r="L6" s="3">
        <v>4</v>
      </c>
      <c r="M6" s="3">
        <v>140</v>
      </c>
      <c r="N6" s="3">
        <v>26</v>
      </c>
      <c r="O6" s="3">
        <v>37</v>
      </c>
      <c r="P6" s="3">
        <v>2617</v>
      </c>
      <c r="Q6" s="3">
        <v>104</v>
      </c>
      <c r="R6" s="3">
        <v>183</v>
      </c>
      <c r="S6" s="3">
        <v>69</v>
      </c>
    </row>
    <row r="7" spans="1:28">
      <c r="A7" t="s">
        <v>5</v>
      </c>
      <c r="B7" s="3">
        <v>0</v>
      </c>
      <c r="C7" s="3">
        <v>0</v>
      </c>
      <c r="D7" s="3">
        <v>0</v>
      </c>
      <c r="E7" s="3">
        <v>0</v>
      </c>
      <c r="F7" s="3">
        <v>0</v>
      </c>
      <c r="G7" s="3">
        <v>0</v>
      </c>
      <c r="H7" s="3">
        <v>0</v>
      </c>
      <c r="I7" s="3">
        <v>13670</v>
      </c>
      <c r="J7" s="3">
        <v>12849</v>
      </c>
      <c r="K7" s="3">
        <v>2</v>
      </c>
      <c r="L7" s="3">
        <v>4</v>
      </c>
      <c r="M7" s="3">
        <v>132</v>
      </c>
      <c r="N7" s="3">
        <v>29</v>
      </c>
      <c r="O7" s="3">
        <v>36</v>
      </c>
      <c r="P7" s="3">
        <v>2581</v>
      </c>
      <c r="Q7" s="3">
        <v>105</v>
      </c>
      <c r="R7" s="3">
        <v>174</v>
      </c>
      <c r="S7" s="3">
        <v>67</v>
      </c>
    </row>
    <row r="8" spans="1:28">
      <c r="A8" t="s">
        <v>6</v>
      </c>
      <c r="B8" s="3">
        <v>0</v>
      </c>
      <c r="C8" s="3">
        <v>0</v>
      </c>
      <c r="D8" s="3">
        <v>0</v>
      </c>
      <c r="E8" s="3">
        <v>0</v>
      </c>
      <c r="F8" s="3">
        <v>0</v>
      </c>
      <c r="G8" s="3">
        <v>0</v>
      </c>
      <c r="H8" s="3">
        <v>0</v>
      </c>
      <c r="I8" s="3">
        <v>15040</v>
      </c>
      <c r="J8" s="3">
        <v>14086</v>
      </c>
      <c r="K8" s="3">
        <v>2</v>
      </c>
      <c r="L8" s="3">
        <v>4</v>
      </c>
      <c r="M8" s="3">
        <v>132</v>
      </c>
      <c r="N8" s="3">
        <v>29</v>
      </c>
      <c r="O8" s="3">
        <v>36</v>
      </c>
      <c r="P8" s="3">
        <v>2626</v>
      </c>
      <c r="Q8" s="3">
        <v>105</v>
      </c>
      <c r="R8" s="3">
        <v>174</v>
      </c>
      <c r="S8" s="3">
        <v>67</v>
      </c>
    </row>
    <row r="9" spans="1:28">
      <c r="A9" t="s">
        <v>7</v>
      </c>
      <c r="B9" s="3">
        <v>0</v>
      </c>
      <c r="C9" s="3">
        <v>0</v>
      </c>
      <c r="D9" s="3">
        <v>0</v>
      </c>
      <c r="E9" s="3">
        <v>0</v>
      </c>
      <c r="F9" s="3">
        <v>0</v>
      </c>
      <c r="G9" s="3">
        <v>0</v>
      </c>
      <c r="H9" s="3">
        <v>0</v>
      </c>
      <c r="I9" s="3">
        <v>13270</v>
      </c>
      <c r="J9" s="3">
        <v>12482</v>
      </c>
      <c r="K9" s="3">
        <v>2</v>
      </c>
      <c r="L9" s="3">
        <v>4</v>
      </c>
      <c r="M9" s="3">
        <v>130</v>
      </c>
      <c r="N9" s="3">
        <v>26</v>
      </c>
      <c r="O9" s="3">
        <v>33</v>
      </c>
      <c r="P9" s="3">
        <v>2612</v>
      </c>
      <c r="Q9" s="3">
        <v>103</v>
      </c>
      <c r="R9" s="3">
        <v>168</v>
      </c>
      <c r="S9" s="3">
        <v>67</v>
      </c>
    </row>
    <row r="10" spans="1:28">
      <c r="A10" t="s">
        <v>8</v>
      </c>
      <c r="B10" s="3">
        <v>0</v>
      </c>
      <c r="C10" s="3">
        <v>0</v>
      </c>
      <c r="D10" s="3">
        <v>0</v>
      </c>
      <c r="E10" s="3">
        <v>0</v>
      </c>
      <c r="F10" s="3">
        <v>0</v>
      </c>
      <c r="G10" s="3">
        <v>0</v>
      </c>
      <c r="H10" s="3">
        <v>0</v>
      </c>
      <c r="I10" s="3">
        <v>13730</v>
      </c>
      <c r="J10" s="3">
        <v>12906</v>
      </c>
      <c r="K10" s="3">
        <v>2</v>
      </c>
      <c r="L10" s="3">
        <v>4</v>
      </c>
      <c r="M10" s="3">
        <v>110</v>
      </c>
      <c r="N10" s="3">
        <v>27</v>
      </c>
      <c r="O10" s="3">
        <v>36</v>
      </c>
      <c r="P10" s="3">
        <v>2606</v>
      </c>
      <c r="Q10" s="3">
        <v>103</v>
      </c>
      <c r="R10" s="3">
        <v>168</v>
      </c>
      <c r="S10" s="3">
        <v>67</v>
      </c>
      <c r="W10" s="5" t="s">
        <v>451</v>
      </c>
      <c r="AA10" t="s">
        <v>453</v>
      </c>
      <c r="AB10">
        <v>60</v>
      </c>
    </row>
    <row r="11" spans="1:28">
      <c r="A11" t="s">
        <v>9</v>
      </c>
      <c r="B11" s="3">
        <v>0</v>
      </c>
      <c r="C11" s="3">
        <v>0</v>
      </c>
      <c r="D11" s="3">
        <v>0</v>
      </c>
      <c r="E11" s="3">
        <v>0</v>
      </c>
      <c r="F11" s="3">
        <v>0</v>
      </c>
      <c r="G11" s="3">
        <v>0</v>
      </c>
      <c r="H11" s="3">
        <v>0</v>
      </c>
      <c r="I11" s="3">
        <v>15460</v>
      </c>
      <c r="J11" s="3">
        <v>14496</v>
      </c>
      <c r="K11" s="3">
        <v>2</v>
      </c>
      <c r="L11" s="3">
        <v>4</v>
      </c>
      <c r="M11" s="3">
        <v>130</v>
      </c>
      <c r="N11" s="3">
        <v>26</v>
      </c>
      <c r="O11" s="3">
        <v>33</v>
      </c>
      <c r="P11" s="3">
        <v>2606</v>
      </c>
      <c r="Q11" s="3">
        <v>103</v>
      </c>
      <c r="R11" s="3">
        <v>168</v>
      </c>
      <c r="S11" s="3">
        <v>67</v>
      </c>
      <c r="W11" s="6" t="s">
        <v>447</v>
      </c>
      <c r="X11" s="4">
        <v>60</v>
      </c>
      <c r="AA11" t="s">
        <v>454</v>
      </c>
      <c r="AB11">
        <v>49</v>
      </c>
    </row>
    <row r="12" spans="1:28">
      <c r="A12" t="s">
        <v>10</v>
      </c>
      <c r="B12" s="3">
        <v>0</v>
      </c>
      <c r="C12" s="3">
        <v>0</v>
      </c>
      <c r="D12" s="3">
        <v>0</v>
      </c>
      <c r="E12" s="3">
        <v>0</v>
      </c>
      <c r="F12" s="3">
        <v>0</v>
      </c>
      <c r="G12" s="3">
        <v>0</v>
      </c>
      <c r="H12" s="3">
        <v>0</v>
      </c>
      <c r="I12" s="3">
        <v>15580</v>
      </c>
      <c r="J12" s="3">
        <v>14607</v>
      </c>
      <c r="K12" s="3">
        <v>2</v>
      </c>
      <c r="L12" s="3">
        <v>4</v>
      </c>
      <c r="M12" s="3">
        <v>130</v>
      </c>
      <c r="N12" s="3">
        <v>26</v>
      </c>
      <c r="O12" s="3">
        <v>33</v>
      </c>
      <c r="P12" s="3">
        <v>2691</v>
      </c>
      <c r="Q12" s="3">
        <v>103</v>
      </c>
      <c r="R12" s="3">
        <v>168</v>
      </c>
      <c r="S12" s="3">
        <v>67</v>
      </c>
      <c r="W12" s="6" t="s">
        <v>446</v>
      </c>
      <c r="X12" s="4">
        <v>49</v>
      </c>
      <c r="AA12" t="s">
        <v>455</v>
      </c>
      <c r="AB12">
        <v>30</v>
      </c>
    </row>
    <row r="13" spans="1:28">
      <c r="A13" t="s">
        <v>11</v>
      </c>
      <c r="B13" s="3">
        <v>0</v>
      </c>
      <c r="C13" s="3">
        <v>0</v>
      </c>
      <c r="D13" s="3">
        <v>0</v>
      </c>
      <c r="E13" s="3">
        <v>0</v>
      </c>
      <c r="F13" s="3">
        <v>0</v>
      </c>
      <c r="G13" s="3">
        <v>0</v>
      </c>
      <c r="H13" s="3">
        <v>0</v>
      </c>
      <c r="I13" s="3">
        <v>13270</v>
      </c>
      <c r="J13" s="3">
        <v>12175</v>
      </c>
      <c r="K13" s="3">
        <v>1.7</v>
      </c>
      <c r="L13" s="3">
        <v>4</v>
      </c>
      <c r="M13" s="3">
        <v>115</v>
      </c>
      <c r="N13" s="3">
        <v>32</v>
      </c>
      <c r="O13" s="3">
        <v>38</v>
      </c>
      <c r="P13" s="3">
        <v>2432</v>
      </c>
      <c r="Q13" s="3">
        <v>103</v>
      </c>
      <c r="R13" s="3">
        <v>175</v>
      </c>
      <c r="S13" s="3">
        <v>67</v>
      </c>
      <c r="W13" s="6" t="s">
        <v>448</v>
      </c>
      <c r="X13" s="4">
        <v>30</v>
      </c>
      <c r="AA13" t="s">
        <v>456</v>
      </c>
      <c r="AB13">
        <v>20</v>
      </c>
    </row>
    <row r="14" spans="1:28">
      <c r="A14" t="s">
        <v>12</v>
      </c>
      <c r="B14" s="3">
        <v>0</v>
      </c>
      <c r="C14" s="3">
        <v>0</v>
      </c>
      <c r="D14" s="3">
        <v>0</v>
      </c>
      <c r="E14" s="3">
        <v>0</v>
      </c>
      <c r="F14" s="3">
        <v>0</v>
      </c>
      <c r="G14" s="3">
        <v>0</v>
      </c>
      <c r="H14" s="3">
        <v>0</v>
      </c>
      <c r="I14" s="3">
        <v>14170</v>
      </c>
      <c r="J14" s="3">
        <v>12996</v>
      </c>
      <c r="K14" s="3">
        <v>1.7</v>
      </c>
      <c r="L14" s="3">
        <v>4</v>
      </c>
      <c r="M14" s="3">
        <v>117</v>
      </c>
      <c r="N14" s="3">
        <v>36</v>
      </c>
      <c r="O14" s="3">
        <v>44</v>
      </c>
      <c r="P14" s="3">
        <v>2500</v>
      </c>
      <c r="Q14" s="3">
        <v>103</v>
      </c>
      <c r="R14" s="3">
        <v>175</v>
      </c>
      <c r="S14" s="3">
        <v>67</v>
      </c>
      <c r="W14" s="6" t="s">
        <v>449</v>
      </c>
      <c r="X14" s="4">
        <v>20</v>
      </c>
      <c r="AA14" t="s">
        <v>457</v>
      </c>
      <c r="AB14">
        <v>24</v>
      </c>
    </row>
    <row r="15" spans="1:28">
      <c r="A15" t="s">
        <v>13</v>
      </c>
      <c r="B15" s="3">
        <v>0</v>
      </c>
      <c r="C15" s="3">
        <v>0</v>
      </c>
      <c r="D15" s="3">
        <v>0</v>
      </c>
      <c r="E15" s="3">
        <v>0</v>
      </c>
      <c r="F15" s="3">
        <v>0</v>
      </c>
      <c r="G15" s="3">
        <v>0</v>
      </c>
      <c r="H15" s="3">
        <v>0</v>
      </c>
      <c r="I15" s="3">
        <v>15850</v>
      </c>
      <c r="J15" s="3">
        <v>14531</v>
      </c>
      <c r="K15" s="3">
        <v>1.7</v>
      </c>
      <c r="L15" s="3">
        <v>4</v>
      </c>
      <c r="M15" s="3">
        <v>115</v>
      </c>
      <c r="N15" s="3">
        <v>32</v>
      </c>
      <c r="O15" s="3">
        <v>38</v>
      </c>
      <c r="P15" s="3">
        <v>2513</v>
      </c>
      <c r="Q15" s="3">
        <v>103</v>
      </c>
      <c r="R15" s="3">
        <v>175</v>
      </c>
      <c r="S15" s="3">
        <v>68</v>
      </c>
      <c r="W15" s="6" t="s">
        <v>450</v>
      </c>
      <c r="X15" s="4">
        <v>24</v>
      </c>
    </row>
    <row r="16" spans="1:28">
      <c r="A16" t="s">
        <v>14</v>
      </c>
      <c r="B16" s="3">
        <v>0</v>
      </c>
      <c r="C16" s="3">
        <v>0</v>
      </c>
      <c r="D16" s="3">
        <v>0</v>
      </c>
      <c r="E16" s="3">
        <v>0</v>
      </c>
      <c r="F16" s="3">
        <v>0</v>
      </c>
      <c r="G16" s="3">
        <v>0</v>
      </c>
      <c r="H16" s="3">
        <v>0</v>
      </c>
      <c r="I16" s="3">
        <v>10539</v>
      </c>
      <c r="J16" s="3">
        <v>10107</v>
      </c>
      <c r="K16" s="3">
        <v>1.6</v>
      </c>
      <c r="L16" s="3">
        <v>4</v>
      </c>
      <c r="M16" s="3">
        <v>103</v>
      </c>
      <c r="N16" s="3">
        <v>29</v>
      </c>
      <c r="O16" s="3">
        <v>33</v>
      </c>
      <c r="P16" s="3">
        <v>2255</v>
      </c>
      <c r="Q16" s="3">
        <v>96</v>
      </c>
      <c r="R16" s="3">
        <v>167</v>
      </c>
      <c r="S16" s="3">
        <v>66</v>
      </c>
      <c r="W16" s="6" t="s">
        <v>452</v>
      </c>
      <c r="X16">
        <f>SUM(X11:X15)</f>
        <v>183</v>
      </c>
    </row>
    <row r="17" spans="1:19">
      <c r="A17" t="s">
        <v>15</v>
      </c>
      <c r="B17" s="3">
        <v>0</v>
      </c>
      <c r="C17" s="3">
        <v>0</v>
      </c>
      <c r="D17" s="3">
        <v>0</v>
      </c>
      <c r="E17" s="3">
        <v>0</v>
      </c>
      <c r="F17" s="3">
        <v>0</v>
      </c>
      <c r="G17" s="3">
        <v>0</v>
      </c>
      <c r="H17" s="3">
        <v>0</v>
      </c>
      <c r="I17" s="3">
        <v>11839</v>
      </c>
      <c r="J17" s="3">
        <v>11116</v>
      </c>
      <c r="K17" s="3">
        <v>1.6</v>
      </c>
      <c r="L17" s="3">
        <v>4</v>
      </c>
      <c r="M17" s="3">
        <v>103</v>
      </c>
      <c r="N17" s="3">
        <v>29</v>
      </c>
      <c r="O17" s="3">
        <v>33</v>
      </c>
      <c r="P17" s="3">
        <v>2290</v>
      </c>
      <c r="Q17" s="3">
        <v>96</v>
      </c>
      <c r="R17" s="3">
        <v>167</v>
      </c>
      <c r="S17" s="3">
        <v>66</v>
      </c>
    </row>
    <row r="18" spans="1:19">
      <c r="A18" t="s">
        <v>16</v>
      </c>
      <c r="B18" s="3">
        <v>0</v>
      </c>
      <c r="C18" s="3">
        <v>0</v>
      </c>
      <c r="D18" s="3">
        <v>0</v>
      </c>
      <c r="E18" s="3">
        <v>0</v>
      </c>
      <c r="F18" s="3">
        <v>0</v>
      </c>
      <c r="G18" s="3">
        <v>0</v>
      </c>
      <c r="H18" s="3">
        <v>0</v>
      </c>
      <c r="I18" s="3">
        <v>11939</v>
      </c>
      <c r="J18" s="3">
        <v>11209</v>
      </c>
      <c r="K18" s="3">
        <v>1.6</v>
      </c>
      <c r="L18" s="3">
        <v>4</v>
      </c>
      <c r="M18" s="3">
        <v>103</v>
      </c>
      <c r="N18" s="3">
        <v>29</v>
      </c>
      <c r="O18" s="3">
        <v>33</v>
      </c>
      <c r="P18" s="3">
        <v>2339</v>
      </c>
      <c r="Q18" s="3">
        <v>96</v>
      </c>
      <c r="R18" s="3">
        <v>167</v>
      </c>
      <c r="S18" s="3">
        <v>66</v>
      </c>
    </row>
    <row r="19" spans="1:19">
      <c r="A19" t="s">
        <v>17</v>
      </c>
      <c r="B19" s="3">
        <v>0</v>
      </c>
      <c r="C19" s="3">
        <v>0</v>
      </c>
      <c r="D19" s="3">
        <v>0</v>
      </c>
      <c r="E19" s="3">
        <v>0</v>
      </c>
      <c r="F19" s="3">
        <v>0</v>
      </c>
      <c r="G19" s="3">
        <v>0</v>
      </c>
      <c r="H19" s="3">
        <v>0</v>
      </c>
      <c r="I19" s="3">
        <v>13839</v>
      </c>
      <c r="J19" s="3">
        <v>12781</v>
      </c>
      <c r="K19" s="3">
        <v>2</v>
      </c>
      <c r="L19" s="3">
        <v>4</v>
      </c>
      <c r="M19" s="3">
        <v>138</v>
      </c>
      <c r="N19" s="3">
        <v>26</v>
      </c>
      <c r="O19" s="3">
        <v>34</v>
      </c>
      <c r="P19" s="3">
        <v>2635</v>
      </c>
      <c r="Q19" s="3">
        <v>103</v>
      </c>
      <c r="R19" s="3">
        <v>178</v>
      </c>
      <c r="S19" s="3">
        <v>68</v>
      </c>
    </row>
    <row r="20" spans="1:19">
      <c r="A20" t="s">
        <v>18</v>
      </c>
      <c r="B20" s="3">
        <v>0</v>
      </c>
      <c r="C20" s="3">
        <v>0</v>
      </c>
      <c r="D20" s="3">
        <v>0</v>
      </c>
      <c r="E20" s="3">
        <v>0</v>
      </c>
      <c r="F20" s="3">
        <v>0</v>
      </c>
      <c r="G20" s="3">
        <v>0</v>
      </c>
      <c r="H20" s="3">
        <v>0</v>
      </c>
      <c r="I20" s="3">
        <v>15389</v>
      </c>
      <c r="J20" s="3">
        <v>14207</v>
      </c>
      <c r="K20" s="3">
        <v>2</v>
      </c>
      <c r="L20" s="3">
        <v>4</v>
      </c>
      <c r="M20" s="3">
        <v>138</v>
      </c>
      <c r="N20" s="3">
        <v>26</v>
      </c>
      <c r="O20" s="3">
        <v>34</v>
      </c>
      <c r="P20" s="3">
        <v>2635</v>
      </c>
      <c r="Q20" s="3">
        <v>103</v>
      </c>
      <c r="R20" s="3">
        <v>178</v>
      </c>
      <c r="S20" s="3">
        <v>68</v>
      </c>
    </row>
    <row r="21" spans="1:19">
      <c r="A21" t="s">
        <v>19</v>
      </c>
      <c r="B21" s="3">
        <v>0</v>
      </c>
      <c r="C21" s="3">
        <v>0</v>
      </c>
      <c r="D21" s="3">
        <v>0</v>
      </c>
      <c r="E21" s="3">
        <v>0</v>
      </c>
      <c r="F21" s="3">
        <v>0</v>
      </c>
      <c r="G21" s="3">
        <v>0</v>
      </c>
      <c r="H21" s="3">
        <v>0</v>
      </c>
      <c r="I21" s="3">
        <v>15389</v>
      </c>
      <c r="J21" s="3">
        <v>14207</v>
      </c>
      <c r="K21" s="3">
        <v>2</v>
      </c>
      <c r="L21" s="3">
        <v>4</v>
      </c>
      <c r="M21" s="3">
        <v>138</v>
      </c>
      <c r="N21" s="3">
        <v>26</v>
      </c>
      <c r="O21" s="3">
        <v>34</v>
      </c>
      <c r="P21" s="3">
        <v>2698</v>
      </c>
      <c r="Q21" s="3">
        <v>103</v>
      </c>
      <c r="R21" s="3">
        <v>178</v>
      </c>
      <c r="S21" s="3">
        <v>68</v>
      </c>
    </row>
    <row r="22" spans="1:19">
      <c r="A22" t="s">
        <v>20</v>
      </c>
      <c r="B22" s="3">
        <v>0</v>
      </c>
      <c r="C22" s="3">
        <v>0</v>
      </c>
      <c r="D22" s="3">
        <v>0</v>
      </c>
      <c r="E22" s="3">
        <v>0</v>
      </c>
      <c r="F22" s="3">
        <v>0</v>
      </c>
      <c r="G22" s="3">
        <v>0</v>
      </c>
      <c r="H22" s="3">
        <v>0</v>
      </c>
      <c r="I22" s="3">
        <v>16040</v>
      </c>
      <c r="J22" s="3">
        <v>14910</v>
      </c>
      <c r="K22" s="3">
        <v>2.4</v>
      </c>
      <c r="L22" s="3">
        <v>4</v>
      </c>
      <c r="M22" s="3">
        <v>138</v>
      </c>
      <c r="N22" s="3">
        <v>23</v>
      </c>
      <c r="O22" s="3">
        <v>30</v>
      </c>
      <c r="P22" s="3">
        <v>3281</v>
      </c>
      <c r="Q22" s="3">
        <v>106</v>
      </c>
      <c r="R22" s="3">
        <v>186</v>
      </c>
      <c r="S22" s="3">
        <v>72</v>
      </c>
    </row>
    <row r="23" spans="1:19">
      <c r="A23" t="s">
        <v>21</v>
      </c>
      <c r="B23" s="3">
        <v>0</v>
      </c>
      <c r="C23" s="3">
        <v>0</v>
      </c>
      <c r="D23" s="3">
        <v>0</v>
      </c>
      <c r="E23" s="3">
        <v>0</v>
      </c>
      <c r="F23" s="3">
        <v>0</v>
      </c>
      <c r="G23" s="3">
        <v>0</v>
      </c>
      <c r="H23" s="3">
        <v>0</v>
      </c>
      <c r="I23" s="3">
        <v>10280</v>
      </c>
      <c r="J23" s="3">
        <v>9875</v>
      </c>
      <c r="K23" s="3">
        <v>1.6</v>
      </c>
      <c r="L23" s="3">
        <v>4</v>
      </c>
      <c r="M23" s="3">
        <v>104</v>
      </c>
      <c r="N23" s="3">
        <v>26</v>
      </c>
      <c r="O23" s="3">
        <v>33</v>
      </c>
      <c r="P23" s="3">
        <v>2403</v>
      </c>
      <c r="Q23" s="3">
        <v>95</v>
      </c>
      <c r="R23" s="3">
        <v>167</v>
      </c>
      <c r="S23" s="3">
        <v>66</v>
      </c>
    </row>
    <row r="24" spans="1:19">
      <c r="A24" t="s">
        <v>22</v>
      </c>
      <c r="B24" s="3">
        <v>0</v>
      </c>
      <c r="C24" s="3">
        <v>0</v>
      </c>
      <c r="D24" s="3">
        <v>0</v>
      </c>
      <c r="E24" s="3">
        <v>0</v>
      </c>
      <c r="F24" s="3">
        <v>0</v>
      </c>
      <c r="G24" s="3">
        <v>0</v>
      </c>
      <c r="H24" s="3">
        <v>0</v>
      </c>
      <c r="I24" s="3">
        <v>11155</v>
      </c>
      <c r="J24" s="3">
        <v>10705</v>
      </c>
      <c r="K24" s="3">
        <v>1.6</v>
      </c>
      <c r="L24" s="3">
        <v>4</v>
      </c>
      <c r="M24" s="3">
        <v>104</v>
      </c>
      <c r="N24" s="3">
        <v>25</v>
      </c>
      <c r="O24" s="3">
        <v>32</v>
      </c>
      <c r="P24" s="3">
        <v>2458</v>
      </c>
      <c r="Q24" s="3">
        <v>95</v>
      </c>
      <c r="R24" s="3">
        <v>167</v>
      </c>
      <c r="S24" s="3">
        <v>66</v>
      </c>
    </row>
    <row r="25" spans="1:19">
      <c r="A25" t="s">
        <v>23</v>
      </c>
      <c r="B25" s="3">
        <v>0</v>
      </c>
      <c r="C25" s="3">
        <v>0</v>
      </c>
      <c r="D25" s="3">
        <v>0</v>
      </c>
      <c r="E25" s="3">
        <v>0</v>
      </c>
      <c r="F25" s="3">
        <v>0</v>
      </c>
      <c r="G25" s="3">
        <v>0</v>
      </c>
      <c r="H25" s="3">
        <v>0</v>
      </c>
      <c r="I25" s="3">
        <v>12360</v>
      </c>
      <c r="J25" s="3">
        <v>11630</v>
      </c>
      <c r="K25" s="3">
        <v>1.8</v>
      </c>
      <c r="L25" s="3">
        <v>4</v>
      </c>
      <c r="M25" s="3">
        <v>124</v>
      </c>
      <c r="N25" s="3">
        <v>24</v>
      </c>
      <c r="O25" s="3">
        <v>32</v>
      </c>
      <c r="P25" s="3">
        <v>2661</v>
      </c>
      <c r="Q25" s="3">
        <v>101</v>
      </c>
      <c r="R25" s="3">
        <v>178</v>
      </c>
      <c r="S25" s="3">
        <v>68</v>
      </c>
    </row>
    <row r="26" spans="1:19">
      <c r="A26" t="s">
        <v>24</v>
      </c>
      <c r="B26" s="3">
        <v>0</v>
      </c>
      <c r="C26" s="3">
        <v>0</v>
      </c>
      <c r="D26" s="3">
        <v>0</v>
      </c>
      <c r="E26" s="3">
        <v>0</v>
      </c>
      <c r="F26" s="3">
        <v>0</v>
      </c>
      <c r="G26" s="3">
        <v>0</v>
      </c>
      <c r="H26" s="3">
        <v>0</v>
      </c>
      <c r="I26" s="3">
        <v>13580</v>
      </c>
      <c r="J26" s="3">
        <v>12830</v>
      </c>
      <c r="K26" s="3">
        <v>1.8</v>
      </c>
      <c r="L26" s="3">
        <v>4</v>
      </c>
      <c r="M26" s="3">
        <v>124</v>
      </c>
      <c r="N26" s="3">
        <v>24</v>
      </c>
      <c r="O26" s="3">
        <v>32</v>
      </c>
      <c r="P26" s="3">
        <v>2686</v>
      </c>
      <c r="Q26" s="3">
        <v>101</v>
      </c>
      <c r="R26" s="3">
        <v>178</v>
      </c>
      <c r="S26" s="3">
        <v>68</v>
      </c>
    </row>
    <row r="27" spans="1:19">
      <c r="A27" t="s">
        <v>25</v>
      </c>
      <c r="B27" s="3">
        <v>0</v>
      </c>
      <c r="C27" s="3">
        <v>0</v>
      </c>
      <c r="D27" s="3">
        <v>0</v>
      </c>
      <c r="E27" s="3">
        <v>0</v>
      </c>
      <c r="F27" s="3">
        <v>0</v>
      </c>
      <c r="G27" s="3">
        <v>0</v>
      </c>
      <c r="H27" s="3">
        <v>0</v>
      </c>
      <c r="I27" s="3">
        <v>14630</v>
      </c>
      <c r="J27" s="3">
        <v>13790</v>
      </c>
      <c r="K27" s="3">
        <v>1.8</v>
      </c>
      <c r="L27" s="3">
        <v>4</v>
      </c>
      <c r="M27" s="3">
        <v>124</v>
      </c>
      <c r="N27" s="3">
        <v>24</v>
      </c>
      <c r="O27" s="3">
        <v>32</v>
      </c>
      <c r="P27" s="3">
        <v>2697</v>
      </c>
      <c r="Q27" s="3">
        <v>101</v>
      </c>
      <c r="R27" s="3">
        <v>178</v>
      </c>
      <c r="S27" s="3">
        <v>68</v>
      </c>
    </row>
    <row r="28" spans="1:19">
      <c r="A28" t="s">
        <v>26</v>
      </c>
      <c r="B28" s="3">
        <v>0</v>
      </c>
      <c r="C28" s="3">
        <v>0</v>
      </c>
      <c r="D28" s="3">
        <v>0</v>
      </c>
      <c r="E28" s="3">
        <v>0</v>
      </c>
      <c r="F28" s="3">
        <v>0</v>
      </c>
      <c r="G28" s="3">
        <v>0</v>
      </c>
      <c r="H28" s="3">
        <v>0</v>
      </c>
      <c r="I28" s="3">
        <v>15500</v>
      </c>
      <c r="J28" s="3">
        <v>14525</v>
      </c>
      <c r="K28" s="3">
        <v>2</v>
      </c>
      <c r="L28" s="3">
        <v>4</v>
      </c>
      <c r="M28" s="3">
        <v>148</v>
      </c>
      <c r="N28" s="3" t="s">
        <v>27</v>
      </c>
      <c r="O28" s="3" t="s">
        <v>27</v>
      </c>
      <c r="P28" s="3">
        <v>2696</v>
      </c>
      <c r="Q28" s="3" t="s">
        <v>27</v>
      </c>
      <c r="R28" s="3" t="s">
        <v>27</v>
      </c>
      <c r="S28" s="3" t="s">
        <v>27</v>
      </c>
    </row>
    <row r="29" spans="1:19">
      <c r="A29" t="s">
        <v>28</v>
      </c>
      <c r="B29" s="3">
        <v>0</v>
      </c>
      <c r="C29" s="3">
        <v>0</v>
      </c>
      <c r="D29" s="3">
        <v>0</v>
      </c>
      <c r="E29" s="3">
        <v>0</v>
      </c>
      <c r="F29" s="3">
        <v>0</v>
      </c>
      <c r="G29" s="3">
        <v>0</v>
      </c>
      <c r="H29" s="3">
        <v>0</v>
      </c>
      <c r="I29" s="3">
        <v>16999</v>
      </c>
      <c r="J29" s="3">
        <v>15437</v>
      </c>
      <c r="K29" s="3">
        <v>1.6</v>
      </c>
      <c r="L29" s="3">
        <v>4</v>
      </c>
      <c r="M29" s="3">
        <v>115</v>
      </c>
      <c r="N29" s="3">
        <v>28</v>
      </c>
      <c r="O29" s="3">
        <v>37</v>
      </c>
      <c r="P29" s="3">
        <v>2524</v>
      </c>
      <c r="Q29" s="3">
        <v>97</v>
      </c>
      <c r="R29" s="3">
        <v>143</v>
      </c>
      <c r="S29" s="3">
        <v>67</v>
      </c>
    </row>
    <row r="30" spans="1:19">
      <c r="A30" t="s">
        <v>29</v>
      </c>
      <c r="B30" s="3">
        <v>0</v>
      </c>
      <c r="C30" s="3">
        <v>0</v>
      </c>
      <c r="D30" s="3">
        <v>0</v>
      </c>
      <c r="E30" s="3">
        <v>0</v>
      </c>
      <c r="F30" s="3">
        <v>0</v>
      </c>
      <c r="G30" s="3">
        <v>0</v>
      </c>
      <c r="H30" s="3">
        <v>0</v>
      </c>
      <c r="I30" s="3">
        <v>14622</v>
      </c>
      <c r="J30" s="3">
        <v>13751</v>
      </c>
      <c r="K30" s="3">
        <v>2</v>
      </c>
      <c r="L30" s="3">
        <v>4</v>
      </c>
      <c r="M30" s="3">
        <v>120</v>
      </c>
      <c r="N30" s="3" t="s">
        <v>27</v>
      </c>
      <c r="O30" s="3" t="s">
        <v>27</v>
      </c>
      <c r="P30" s="3">
        <v>2656</v>
      </c>
      <c r="Q30" s="3">
        <v>102</v>
      </c>
      <c r="R30" s="3">
        <v>181</v>
      </c>
      <c r="S30" s="3">
        <v>67</v>
      </c>
    </row>
    <row r="31" spans="1:19">
      <c r="A31" t="s">
        <v>30</v>
      </c>
      <c r="B31" s="3">
        <v>0</v>
      </c>
      <c r="C31" s="3">
        <v>0</v>
      </c>
      <c r="D31" s="3">
        <v>0</v>
      </c>
      <c r="E31" s="3">
        <v>0</v>
      </c>
      <c r="F31" s="3">
        <v>0</v>
      </c>
      <c r="G31" s="3">
        <v>0</v>
      </c>
      <c r="H31" s="3">
        <v>0</v>
      </c>
      <c r="I31" s="3">
        <v>16722</v>
      </c>
      <c r="J31" s="3">
        <v>15718</v>
      </c>
      <c r="K31" s="3">
        <v>2</v>
      </c>
      <c r="L31" s="3">
        <v>4</v>
      </c>
      <c r="M31" s="3">
        <v>120</v>
      </c>
      <c r="N31" s="3" t="s">
        <v>27</v>
      </c>
      <c r="O31" s="3" t="s">
        <v>27</v>
      </c>
      <c r="P31" s="3">
        <v>2795</v>
      </c>
      <c r="Q31" s="3">
        <v>102</v>
      </c>
      <c r="R31" s="3">
        <v>181</v>
      </c>
      <c r="S31" s="3">
        <v>67</v>
      </c>
    </row>
    <row r="32" spans="1:19">
      <c r="A32" t="s">
        <v>31</v>
      </c>
      <c r="B32" s="3">
        <v>0</v>
      </c>
      <c r="C32" s="3">
        <v>0</v>
      </c>
      <c r="D32" s="3">
        <v>0</v>
      </c>
      <c r="E32" s="3">
        <v>0</v>
      </c>
      <c r="F32" s="3">
        <v>0</v>
      </c>
      <c r="G32" s="3">
        <v>0</v>
      </c>
      <c r="H32" s="3">
        <v>0</v>
      </c>
      <c r="I32" s="3">
        <v>12740</v>
      </c>
      <c r="J32" s="3">
        <v>12205</v>
      </c>
      <c r="K32" s="3">
        <v>1.8</v>
      </c>
      <c r="L32" s="3">
        <v>4</v>
      </c>
      <c r="M32" s="3">
        <v>126</v>
      </c>
      <c r="N32" s="3">
        <v>28</v>
      </c>
      <c r="O32" s="3">
        <v>35</v>
      </c>
      <c r="P32" s="3">
        <v>2513</v>
      </c>
      <c r="Q32" s="3">
        <v>100</v>
      </c>
      <c r="R32" s="3">
        <v>178</v>
      </c>
      <c r="S32" s="3">
        <v>67</v>
      </c>
    </row>
    <row r="33" spans="1:19">
      <c r="A33" t="s">
        <v>32</v>
      </c>
      <c r="B33" s="3">
        <v>0</v>
      </c>
      <c r="C33" s="3">
        <v>0</v>
      </c>
      <c r="D33" s="3">
        <v>0</v>
      </c>
      <c r="E33" s="3">
        <v>0</v>
      </c>
      <c r="F33" s="3">
        <v>0</v>
      </c>
      <c r="G33" s="3">
        <v>0</v>
      </c>
      <c r="H33" s="3">
        <v>0</v>
      </c>
      <c r="I33" s="3">
        <v>14740</v>
      </c>
      <c r="J33" s="3">
        <v>13747</v>
      </c>
      <c r="K33" s="3">
        <v>1.8</v>
      </c>
      <c r="L33" s="3">
        <v>4</v>
      </c>
      <c r="M33" s="3">
        <v>126</v>
      </c>
      <c r="N33" s="3">
        <v>28</v>
      </c>
      <c r="O33" s="3">
        <v>35</v>
      </c>
      <c r="P33" s="3">
        <v>2581</v>
      </c>
      <c r="Q33" s="3">
        <v>100</v>
      </c>
      <c r="R33" s="3">
        <v>178</v>
      </c>
      <c r="S33" s="3">
        <v>67</v>
      </c>
    </row>
    <row r="34" spans="1:19">
      <c r="A34" t="s">
        <v>33</v>
      </c>
      <c r="B34" s="3">
        <v>0</v>
      </c>
      <c r="C34" s="3">
        <v>0</v>
      </c>
      <c r="D34" s="3">
        <v>0</v>
      </c>
      <c r="E34" s="3">
        <v>0</v>
      </c>
      <c r="F34" s="3">
        <v>0</v>
      </c>
      <c r="G34" s="3">
        <v>0</v>
      </c>
      <c r="H34" s="3">
        <v>0</v>
      </c>
      <c r="I34" s="3">
        <v>15495</v>
      </c>
      <c r="J34" s="3">
        <v>14375</v>
      </c>
      <c r="K34" s="3">
        <v>2.2000000000000002</v>
      </c>
      <c r="L34" s="3">
        <v>4</v>
      </c>
      <c r="M34" s="3">
        <v>140</v>
      </c>
      <c r="N34" s="3">
        <v>24</v>
      </c>
      <c r="O34" s="3">
        <v>33</v>
      </c>
      <c r="P34" s="3">
        <v>2771</v>
      </c>
      <c r="Q34" s="3">
        <v>104</v>
      </c>
      <c r="R34" s="3">
        <v>182</v>
      </c>
      <c r="S34" s="3">
        <v>68</v>
      </c>
    </row>
    <row r="35" spans="1:19">
      <c r="A35" t="s">
        <v>34</v>
      </c>
      <c r="B35" s="3">
        <v>0</v>
      </c>
      <c r="C35" s="3">
        <v>0</v>
      </c>
      <c r="D35" s="3">
        <v>0</v>
      </c>
      <c r="E35" s="3">
        <v>0</v>
      </c>
      <c r="F35" s="3">
        <v>0</v>
      </c>
      <c r="G35" s="3">
        <v>0</v>
      </c>
      <c r="H35" s="3">
        <v>0</v>
      </c>
      <c r="I35" s="3">
        <v>10995</v>
      </c>
      <c r="J35" s="3">
        <v>10319</v>
      </c>
      <c r="K35" s="3">
        <v>2.2000000000000002</v>
      </c>
      <c r="L35" s="3">
        <v>4</v>
      </c>
      <c r="M35" s="3">
        <v>140</v>
      </c>
      <c r="N35" s="3">
        <v>26</v>
      </c>
      <c r="O35" s="3">
        <v>35</v>
      </c>
      <c r="P35" s="3">
        <v>2692</v>
      </c>
      <c r="Q35" s="3">
        <v>103</v>
      </c>
      <c r="R35" s="3">
        <v>185</v>
      </c>
      <c r="S35" s="3">
        <v>67</v>
      </c>
    </row>
    <row r="36" spans="1:19">
      <c r="A36" t="s">
        <v>35</v>
      </c>
      <c r="B36" s="3">
        <v>0</v>
      </c>
      <c r="C36" s="3">
        <v>0</v>
      </c>
      <c r="D36" s="3">
        <v>0</v>
      </c>
      <c r="E36" s="3">
        <v>0</v>
      </c>
      <c r="F36" s="3">
        <v>0</v>
      </c>
      <c r="G36" s="3">
        <v>0</v>
      </c>
      <c r="H36" s="3">
        <v>0</v>
      </c>
      <c r="I36" s="3">
        <v>14300</v>
      </c>
      <c r="J36" s="3">
        <v>13393</v>
      </c>
      <c r="K36" s="3">
        <v>2.2000000000000002</v>
      </c>
      <c r="L36" s="3">
        <v>4</v>
      </c>
      <c r="M36" s="3">
        <v>140</v>
      </c>
      <c r="N36" s="3">
        <v>26</v>
      </c>
      <c r="O36" s="3">
        <v>35</v>
      </c>
      <c r="P36" s="3">
        <v>2692</v>
      </c>
      <c r="Q36" s="3">
        <v>103</v>
      </c>
      <c r="R36" s="3">
        <v>185</v>
      </c>
      <c r="S36" s="3">
        <v>67</v>
      </c>
    </row>
    <row r="37" spans="1:19">
      <c r="A37" t="s">
        <v>36</v>
      </c>
      <c r="B37" s="3">
        <v>0</v>
      </c>
      <c r="C37" s="3">
        <v>0</v>
      </c>
      <c r="D37" s="3">
        <v>0</v>
      </c>
      <c r="E37" s="3">
        <v>0</v>
      </c>
      <c r="F37" s="3">
        <v>0</v>
      </c>
      <c r="G37" s="3">
        <v>0</v>
      </c>
      <c r="H37" s="3">
        <v>0</v>
      </c>
      <c r="I37" s="3">
        <v>15825</v>
      </c>
      <c r="J37" s="3">
        <v>14811</v>
      </c>
      <c r="K37" s="3">
        <v>2.2000000000000002</v>
      </c>
      <c r="L37" s="3">
        <v>4</v>
      </c>
      <c r="M37" s="3">
        <v>140</v>
      </c>
      <c r="N37" s="3">
        <v>26</v>
      </c>
      <c r="O37" s="3">
        <v>35</v>
      </c>
      <c r="P37" s="3">
        <v>2692</v>
      </c>
      <c r="Q37" s="3">
        <v>103</v>
      </c>
      <c r="R37" s="3">
        <v>185</v>
      </c>
      <c r="S37" s="3">
        <v>67</v>
      </c>
    </row>
    <row r="38" spans="1:19">
      <c r="A38" t="s">
        <v>37</v>
      </c>
      <c r="B38" s="3">
        <v>0</v>
      </c>
      <c r="C38" s="3">
        <v>0</v>
      </c>
      <c r="D38" s="3">
        <v>0</v>
      </c>
      <c r="E38" s="3">
        <v>0</v>
      </c>
      <c r="F38" s="3">
        <v>0</v>
      </c>
      <c r="G38" s="3">
        <v>0</v>
      </c>
      <c r="H38" s="3">
        <v>0</v>
      </c>
      <c r="I38" s="3">
        <v>14850</v>
      </c>
      <c r="J38" s="3">
        <v>13904</v>
      </c>
      <c r="K38" s="3">
        <v>2.2000000000000002</v>
      </c>
      <c r="L38" s="3">
        <v>4</v>
      </c>
      <c r="M38" s="3">
        <v>140</v>
      </c>
      <c r="N38" s="3">
        <v>26</v>
      </c>
      <c r="O38" s="3">
        <v>35</v>
      </c>
      <c r="P38" s="3">
        <v>2751</v>
      </c>
      <c r="Q38" s="3">
        <v>103</v>
      </c>
      <c r="R38" s="3">
        <v>185</v>
      </c>
      <c r="S38" s="3">
        <v>68</v>
      </c>
    </row>
    <row r="39" spans="1:19">
      <c r="A39" t="s">
        <v>38</v>
      </c>
      <c r="B39" s="3">
        <v>0</v>
      </c>
      <c r="C39" s="3">
        <v>0</v>
      </c>
      <c r="D39" s="3">
        <v>0</v>
      </c>
      <c r="E39" s="3">
        <v>0</v>
      </c>
      <c r="F39" s="3">
        <v>0</v>
      </c>
      <c r="G39" s="3">
        <v>0</v>
      </c>
      <c r="H39" s="3">
        <v>0</v>
      </c>
      <c r="I39" s="3">
        <v>16350</v>
      </c>
      <c r="J39" s="3">
        <v>15299</v>
      </c>
      <c r="K39" s="3">
        <v>2.2000000000000002</v>
      </c>
      <c r="L39" s="3">
        <v>4</v>
      </c>
      <c r="M39" s="3">
        <v>140</v>
      </c>
      <c r="N39" s="3">
        <v>26</v>
      </c>
      <c r="O39" s="3">
        <v>35</v>
      </c>
      <c r="P39" s="3">
        <v>2751</v>
      </c>
      <c r="Q39" s="3">
        <v>103</v>
      </c>
      <c r="R39" s="3">
        <v>185</v>
      </c>
      <c r="S39" s="3">
        <v>68</v>
      </c>
    </row>
    <row r="40" spans="1:19">
      <c r="A40" t="s">
        <v>39</v>
      </c>
      <c r="B40" s="3">
        <v>0</v>
      </c>
      <c r="C40" s="3">
        <v>0</v>
      </c>
      <c r="D40" s="3">
        <v>0</v>
      </c>
      <c r="E40" s="3">
        <v>0</v>
      </c>
      <c r="F40" s="3">
        <v>0</v>
      </c>
      <c r="G40" s="3">
        <v>0</v>
      </c>
      <c r="H40" s="3">
        <v>0</v>
      </c>
      <c r="I40" s="3">
        <v>12965</v>
      </c>
      <c r="J40" s="3">
        <v>12340</v>
      </c>
      <c r="K40" s="3">
        <v>1.5</v>
      </c>
      <c r="L40" s="3">
        <v>4</v>
      </c>
      <c r="M40" s="3">
        <v>108</v>
      </c>
      <c r="N40" s="3">
        <v>32</v>
      </c>
      <c r="O40" s="3">
        <v>38</v>
      </c>
      <c r="P40" s="3">
        <v>2340</v>
      </c>
      <c r="Q40" s="3">
        <v>93</v>
      </c>
      <c r="R40" s="3">
        <v>154</v>
      </c>
      <c r="S40" s="3">
        <v>67</v>
      </c>
    </row>
    <row r="41" spans="1:19">
      <c r="A41" t="s">
        <v>40</v>
      </c>
      <c r="B41" s="3">
        <v>0</v>
      </c>
      <c r="C41" s="3">
        <v>0</v>
      </c>
      <c r="D41" s="3">
        <v>0</v>
      </c>
      <c r="E41" s="3">
        <v>0</v>
      </c>
      <c r="F41" s="3">
        <v>0</v>
      </c>
      <c r="G41" s="3">
        <v>0</v>
      </c>
      <c r="H41" s="3">
        <v>0</v>
      </c>
      <c r="I41" s="3">
        <v>12884</v>
      </c>
      <c r="J41" s="3">
        <v>12719</v>
      </c>
      <c r="K41" s="3">
        <v>2.2999999999999998</v>
      </c>
      <c r="L41" s="3">
        <v>4</v>
      </c>
      <c r="M41" s="3">
        <v>155</v>
      </c>
      <c r="N41" s="3">
        <v>25</v>
      </c>
      <c r="O41" s="3">
        <v>31</v>
      </c>
      <c r="P41" s="3">
        <v>2676</v>
      </c>
      <c r="Q41" s="3">
        <v>98</v>
      </c>
      <c r="R41" s="3">
        <v>171</v>
      </c>
      <c r="S41" s="3">
        <v>68</v>
      </c>
    </row>
    <row r="42" spans="1:19">
      <c r="A42" t="s">
        <v>41</v>
      </c>
      <c r="B42" s="3">
        <v>0</v>
      </c>
      <c r="C42" s="3">
        <v>0</v>
      </c>
      <c r="D42" s="3">
        <v>0</v>
      </c>
      <c r="E42" s="3">
        <v>0</v>
      </c>
      <c r="F42" s="3">
        <v>0</v>
      </c>
      <c r="G42" s="3">
        <v>0</v>
      </c>
      <c r="H42" s="3">
        <v>0</v>
      </c>
      <c r="I42" s="3">
        <v>14500</v>
      </c>
      <c r="J42" s="3">
        <v>14317</v>
      </c>
      <c r="K42" s="3">
        <v>2.2999999999999998</v>
      </c>
      <c r="L42" s="3">
        <v>4</v>
      </c>
      <c r="M42" s="3">
        <v>155</v>
      </c>
      <c r="N42" s="3">
        <v>25</v>
      </c>
      <c r="O42" s="3">
        <v>31</v>
      </c>
      <c r="P42" s="3">
        <v>2676</v>
      </c>
      <c r="Q42" s="3">
        <v>98</v>
      </c>
      <c r="R42" s="3">
        <v>171</v>
      </c>
      <c r="S42" s="3">
        <v>68</v>
      </c>
    </row>
    <row r="43" spans="1:19">
      <c r="A43" t="s">
        <v>42</v>
      </c>
      <c r="B43" s="3">
        <v>0</v>
      </c>
      <c r="C43" s="3">
        <v>0</v>
      </c>
      <c r="D43" s="3">
        <v>0</v>
      </c>
      <c r="E43" s="3">
        <v>0</v>
      </c>
      <c r="F43" s="3">
        <v>0</v>
      </c>
      <c r="G43" s="3">
        <v>0</v>
      </c>
      <c r="H43" s="3">
        <v>0</v>
      </c>
      <c r="I43" s="3">
        <v>12269</v>
      </c>
      <c r="J43" s="3">
        <v>12116</v>
      </c>
      <c r="K43" s="3">
        <v>2</v>
      </c>
      <c r="L43" s="3">
        <v>4</v>
      </c>
      <c r="M43" s="3">
        <v>119</v>
      </c>
      <c r="N43" s="3">
        <v>24</v>
      </c>
      <c r="O43" s="3">
        <v>31</v>
      </c>
      <c r="P43" s="3">
        <v>2701</v>
      </c>
      <c r="Q43" s="3">
        <v>102</v>
      </c>
      <c r="R43" s="3">
        <v>177</v>
      </c>
      <c r="S43" s="3">
        <v>68</v>
      </c>
    </row>
    <row r="44" spans="1:19">
      <c r="A44" t="s">
        <v>43</v>
      </c>
      <c r="B44" s="3">
        <v>0</v>
      </c>
      <c r="C44" s="3">
        <v>0</v>
      </c>
      <c r="D44" s="3">
        <v>0</v>
      </c>
      <c r="E44" s="3">
        <v>0</v>
      </c>
      <c r="F44" s="3">
        <v>0</v>
      </c>
      <c r="G44" s="3">
        <v>0</v>
      </c>
      <c r="H44" s="3">
        <v>0</v>
      </c>
      <c r="I44" s="3">
        <v>15568</v>
      </c>
      <c r="J44" s="3">
        <v>15378</v>
      </c>
      <c r="K44" s="3">
        <v>2</v>
      </c>
      <c r="L44" s="3">
        <v>4</v>
      </c>
      <c r="M44" s="3">
        <v>119</v>
      </c>
      <c r="N44" s="3">
        <v>22</v>
      </c>
      <c r="O44" s="3">
        <v>30</v>
      </c>
      <c r="P44" s="3">
        <v>2756</v>
      </c>
      <c r="Q44" s="3">
        <v>102</v>
      </c>
      <c r="R44" s="3">
        <v>177</v>
      </c>
      <c r="S44" s="3">
        <v>68</v>
      </c>
    </row>
    <row r="45" spans="1:19">
      <c r="A45" t="s">
        <v>44</v>
      </c>
      <c r="B45" s="3">
        <v>0</v>
      </c>
      <c r="C45" s="3">
        <v>0</v>
      </c>
      <c r="D45" s="3">
        <v>0</v>
      </c>
      <c r="E45" s="3">
        <v>0</v>
      </c>
      <c r="F45" s="3">
        <v>0</v>
      </c>
      <c r="G45" s="3">
        <v>0</v>
      </c>
      <c r="H45" s="3">
        <v>0</v>
      </c>
      <c r="I45" s="3">
        <v>14085</v>
      </c>
      <c r="J45" s="3">
        <v>13065</v>
      </c>
      <c r="K45" s="3">
        <v>1.8</v>
      </c>
      <c r="L45" s="3">
        <v>4</v>
      </c>
      <c r="M45" s="3">
        <v>130</v>
      </c>
      <c r="N45" s="3">
        <v>32</v>
      </c>
      <c r="O45" s="3">
        <v>40</v>
      </c>
      <c r="P45" s="3">
        <v>2502</v>
      </c>
      <c r="Q45" s="3">
        <v>102</v>
      </c>
      <c r="R45" s="3">
        <v>178</v>
      </c>
      <c r="S45" s="3">
        <v>67</v>
      </c>
    </row>
    <row r="46" spans="1:19">
      <c r="A46" t="s">
        <v>45</v>
      </c>
      <c r="B46" s="3">
        <v>0</v>
      </c>
      <c r="C46" s="3">
        <v>0</v>
      </c>
      <c r="D46" s="3">
        <v>0</v>
      </c>
      <c r="E46" s="3">
        <v>0</v>
      </c>
      <c r="F46" s="3">
        <v>0</v>
      </c>
      <c r="G46" s="3">
        <v>0</v>
      </c>
      <c r="H46" s="3">
        <v>0</v>
      </c>
      <c r="I46" s="3">
        <v>15030</v>
      </c>
      <c r="J46" s="3">
        <v>13650</v>
      </c>
      <c r="K46" s="3">
        <v>1.8</v>
      </c>
      <c r="L46" s="3">
        <v>4</v>
      </c>
      <c r="M46" s="3">
        <v>130</v>
      </c>
      <c r="N46" s="3">
        <v>32</v>
      </c>
      <c r="O46" s="3">
        <v>40</v>
      </c>
      <c r="P46" s="3">
        <v>2524</v>
      </c>
      <c r="Q46" s="3">
        <v>102</v>
      </c>
      <c r="R46" s="3">
        <v>178</v>
      </c>
      <c r="S46" s="3">
        <v>67</v>
      </c>
    </row>
    <row r="47" spans="1:19">
      <c r="A47" t="s">
        <v>46</v>
      </c>
      <c r="B47" s="3">
        <v>0</v>
      </c>
      <c r="C47" s="3">
        <v>0</v>
      </c>
      <c r="D47" s="3">
        <v>0</v>
      </c>
      <c r="E47" s="3">
        <v>0</v>
      </c>
      <c r="F47" s="3">
        <v>0</v>
      </c>
      <c r="G47" s="3">
        <v>0</v>
      </c>
      <c r="H47" s="3">
        <v>0</v>
      </c>
      <c r="I47" s="3">
        <v>15295</v>
      </c>
      <c r="J47" s="3">
        <v>13889</v>
      </c>
      <c r="K47" s="3">
        <v>1.8</v>
      </c>
      <c r="L47" s="3">
        <v>4</v>
      </c>
      <c r="M47" s="3">
        <v>130</v>
      </c>
      <c r="N47" s="3">
        <v>32</v>
      </c>
      <c r="O47" s="3">
        <v>40</v>
      </c>
      <c r="P47" s="3">
        <v>2524</v>
      </c>
      <c r="Q47" s="3">
        <v>102</v>
      </c>
      <c r="R47" s="3">
        <v>178</v>
      </c>
      <c r="S47" s="3">
        <v>67</v>
      </c>
    </row>
    <row r="48" spans="1:19">
      <c r="A48" t="s">
        <v>47</v>
      </c>
      <c r="B48" s="3">
        <v>0</v>
      </c>
      <c r="C48" s="3">
        <v>0</v>
      </c>
      <c r="D48" s="3">
        <v>0</v>
      </c>
      <c r="E48" s="3">
        <v>0</v>
      </c>
      <c r="F48" s="3">
        <v>0</v>
      </c>
      <c r="G48" s="3">
        <v>0</v>
      </c>
      <c r="H48" s="3">
        <v>0</v>
      </c>
      <c r="I48" s="3">
        <v>10760</v>
      </c>
      <c r="J48" s="3">
        <v>10144</v>
      </c>
      <c r="K48" s="3">
        <v>1.5</v>
      </c>
      <c r="L48" s="3">
        <v>4</v>
      </c>
      <c r="M48" s="3">
        <v>108</v>
      </c>
      <c r="N48" s="3">
        <v>35</v>
      </c>
      <c r="O48" s="3">
        <v>43</v>
      </c>
      <c r="P48" s="3">
        <v>2035</v>
      </c>
      <c r="Q48" s="3">
        <v>93</v>
      </c>
      <c r="R48" s="3">
        <v>163</v>
      </c>
      <c r="S48" s="3">
        <v>65</v>
      </c>
    </row>
    <row r="49" spans="1:19">
      <c r="A49" t="s">
        <v>48</v>
      </c>
      <c r="B49" s="3">
        <v>0</v>
      </c>
      <c r="C49" s="3">
        <v>0</v>
      </c>
      <c r="D49" s="3">
        <v>0</v>
      </c>
      <c r="E49" s="3">
        <v>0</v>
      </c>
      <c r="F49" s="3">
        <v>0</v>
      </c>
      <c r="G49" s="3">
        <v>0</v>
      </c>
      <c r="H49" s="3">
        <v>0</v>
      </c>
      <c r="I49" s="3">
        <v>11560</v>
      </c>
      <c r="J49" s="3">
        <v>10896</v>
      </c>
      <c r="K49" s="3">
        <v>1.5</v>
      </c>
      <c r="L49" s="3">
        <v>4</v>
      </c>
      <c r="M49" s="3">
        <v>108</v>
      </c>
      <c r="N49" s="3">
        <v>33</v>
      </c>
      <c r="O49" s="3">
        <v>39</v>
      </c>
      <c r="P49" s="3">
        <v>2085</v>
      </c>
      <c r="Q49" s="3">
        <v>93</v>
      </c>
      <c r="R49" s="3">
        <v>163</v>
      </c>
      <c r="S49" s="3">
        <v>65</v>
      </c>
    </row>
    <row r="50" spans="1:19">
      <c r="A50" t="s">
        <v>49</v>
      </c>
      <c r="B50" s="3">
        <v>0</v>
      </c>
      <c r="C50" s="3">
        <v>0</v>
      </c>
      <c r="D50" s="3">
        <v>0</v>
      </c>
      <c r="E50" s="3">
        <v>0</v>
      </c>
      <c r="F50" s="3">
        <v>0</v>
      </c>
      <c r="G50" s="3">
        <v>0</v>
      </c>
      <c r="H50" s="3">
        <v>0</v>
      </c>
      <c r="I50" s="3">
        <v>11290</v>
      </c>
      <c r="J50" s="3">
        <v>10642</v>
      </c>
      <c r="K50" s="3">
        <v>1.5</v>
      </c>
      <c r="L50" s="3">
        <v>4</v>
      </c>
      <c r="M50" s="3">
        <v>108</v>
      </c>
      <c r="N50" s="3">
        <v>35</v>
      </c>
      <c r="O50" s="3">
        <v>43</v>
      </c>
      <c r="P50" s="3">
        <v>2055</v>
      </c>
      <c r="Q50" s="3">
        <v>93</v>
      </c>
      <c r="R50" s="3">
        <v>163</v>
      </c>
      <c r="S50" s="3">
        <v>65</v>
      </c>
    </row>
    <row r="51" spans="1:19">
      <c r="A51" t="s">
        <v>50</v>
      </c>
      <c r="B51" s="3">
        <v>0</v>
      </c>
      <c r="C51" s="3">
        <v>0</v>
      </c>
      <c r="D51" s="3">
        <v>0</v>
      </c>
      <c r="E51" s="3">
        <v>0</v>
      </c>
      <c r="F51" s="3">
        <v>0</v>
      </c>
      <c r="G51" s="3">
        <v>0</v>
      </c>
      <c r="H51" s="3">
        <v>0</v>
      </c>
      <c r="I51" s="3">
        <v>22180</v>
      </c>
      <c r="J51" s="3">
        <v>20351</v>
      </c>
      <c r="K51" s="3">
        <v>3.1</v>
      </c>
      <c r="L51" s="3">
        <v>6</v>
      </c>
      <c r="M51" s="3">
        <v>175</v>
      </c>
      <c r="N51" s="3">
        <v>20</v>
      </c>
      <c r="O51" s="3">
        <v>30</v>
      </c>
      <c r="P51" s="3">
        <v>3353</v>
      </c>
      <c r="Q51" s="3">
        <v>109</v>
      </c>
      <c r="R51" s="3">
        <v>195</v>
      </c>
      <c r="S51" s="3">
        <v>73</v>
      </c>
    </row>
    <row r="52" spans="1:19">
      <c r="A52" t="s">
        <v>51</v>
      </c>
      <c r="B52" s="3">
        <v>0</v>
      </c>
      <c r="C52" s="3">
        <v>0</v>
      </c>
      <c r="D52" s="3">
        <v>0</v>
      </c>
      <c r="E52" s="3">
        <v>0</v>
      </c>
      <c r="F52" s="3">
        <v>0</v>
      </c>
      <c r="G52" s="3">
        <v>0</v>
      </c>
      <c r="H52" s="3">
        <v>0</v>
      </c>
      <c r="I52" s="3">
        <v>21900</v>
      </c>
      <c r="J52" s="3">
        <v>20095</v>
      </c>
      <c r="K52" s="3">
        <v>3.4</v>
      </c>
      <c r="L52" s="3">
        <v>6</v>
      </c>
      <c r="M52" s="3">
        <v>180</v>
      </c>
      <c r="N52" s="3">
        <v>21</v>
      </c>
      <c r="O52" s="3">
        <v>32</v>
      </c>
      <c r="P52" s="3">
        <v>3465</v>
      </c>
      <c r="Q52" s="3">
        <v>111</v>
      </c>
      <c r="R52" s="3">
        <v>200</v>
      </c>
      <c r="S52" s="3">
        <v>73</v>
      </c>
    </row>
    <row r="53" spans="1:19">
      <c r="A53" t="s">
        <v>52</v>
      </c>
      <c r="B53" s="3">
        <v>0</v>
      </c>
      <c r="C53" s="3">
        <v>0</v>
      </c>
      <c r="D53" s="3">
        <v>0</v>
      </c>
      <c r="E53" s="3">
        <v>0</v>
      </c>
      <c r="F53" s="3">
        <v>0</v>
      </c>
      <c r="G53" s="3">
        <v>0</v>
      </c>
      <c r="H53" s="3">
        <v>0</v>
      </c>
      <c r="I53" s="3">
        <v>18995</v>
      </c>
      <c r="J53" s="3">
        <v>17434</v>
      </c>
      <c r="K53" s="3">
        <v>2.2000000000000002</v>
      </c>
      <c r="L53" s="3">
        <v>4</v>
      </c>
      <c r="M53" s="3">
        <v>145</v>
      </c>
      <c r="N53" s="3">
        <v>24</v>
      </c>
      <c r="O53" s="3">
        <v>34</v>
      </c>
      <c r="P53" s="3">
        <v>3174</v>
      </c>
      <c r="Q53" s="3">
        <v>106</v>
      </c>
      <c r="R53" s="3">
        <v>188</v>
      </c>
      <c r="S53" s="3">
        <v>70</v>
      </c>
    </row>
    <row r="54" spans="1:19">
      <c r="A54" t="s">
        <v>53</v>
      </c>
      <c r="B54" s="3">
        <v>0</v>
      </c>
      <c r="C54" s="3">
        <v>0</v>
      </c>
      <c r="D54" s="3">
        <v>0</v>
      </c>
      <c r="E54" s="3">
        <v>0</v>
      </c>
      <c r="F54" s="3">
        <v>0</v>
      </c>
      <c r="G54" s="3">
        <v>0</v>
      </c>
      <c r="H54" s="3">
        <v>0</v>
      </c>
      <c r="I54" s="3">
        <v>20370</v>
      </c>
      <c r="J54" s="3">
        <v>18639</v>
      </c>
      <c r="K54" s="3">
        <v>3.5</v>
      </c>
      <c r="L54" s="3">
        <v>6</v>
      </c>
      <c r="M54" s="3">
        <v>200</v>
      </c>
      <c r="N54" s="3">
        <v>22</v>
      </c>
      <c r="O54" s="3">
        <v>30</v>
      </c>
      <c r="P54" s="3">
        <v>3297</v>
      </c>
      <c r="Q54" s="3">
        <v>106</v>
      </c>
      <c r="R54" s="3">
        <v>188</v>
      </c>
      <c r="S54" s="3">
        <v>70</v>
      </c>
    </row>
    <row r="55" spans="1:19">
      <c r="A55" t="s">
        <v>54</v>
      </c>
      <c r="B55" s="3">
        <v>0</v>
      </c>
      <c r="C55" s="3">
        <v>0</v>
      </c>
      <c r="D55" s="3">
        <v>0</v>
      </c>
      <c r="E55" s="3">
        <v>0</v>
      </c>
      <c r="F55" s="3">
        <v>0</v>
      </c>
      <c r="G55" s="3">
        <v>0</v>
      </c>
      <c r="H55" s="3">
        <v>0</v>
      </c>
      <c r="I55" s="3">
        <v>21825</v>
      </c>
      <c r="J55" s="3">
        <v>20026</v>
      </c>
      <c r="K55" s="3">
        <v>3.4</v>
      </c>
      <c r="L55" s="3">
        <v>6</v>
      </c>
      <c r="M55" s="3">
        <v>180</v>
      </c>
      <c r="N55" s="3">
        <v>21</v>
      </c>
      <c r="O55" s="3">
        <v>32</v>
      </c>
      <c r="P55" s="3">
        <v>3340</v>
      </c>
      <c r="Q55" s="3">
        <v>111</v>
      </c>
      <c r="R55" s="3">
        <v>198</v>
      </c>
      <c r="S55" s="3">
        <v>73</v>
      </c>
    </row>
    <row r="56" spans="1:19">
      <c r="A56" t="s">
        <v>55</v>
      </c>
      <c r="B56" s="3">
        <v>0</v>
      </c>
      <c r="C56" s="3">
        <v>0</v>
      </c>
      <c r="D56" s="3">
        <v>0</v>
      </c>
      <c r="E56" s="3">
        <v>0</v>
      </c>
      <c r="F56" s="3">
        <v>0</v>
      </c>
      <c r="G56" s="3">
        <v>0</v>
      </c>
      <c r="H56" s="3">
        <v>0</v>
      </c>
      <c r="I56" s="3">
        <v>17985</v>
      </c>
      <c r="J56" s="3">
        <v>16919</v>
      </c>
      <c r="K56" s="3">
        <v>2.4</v>
      </c>
      <c r="L56" s="3">
        <v>4</v>
      </c>
      <c r="M56" s="3">
        <v>150</v>
      </c>
      <c r="N56" s="3">
        <v>22</v>
      </c>
      <c r="O56" s="3">
        <v>29</v>
      </c>
      <c r="P56" s="3">
        <v>3101</v>
      </c>
      <c r="Q56" s="3">
        <v>103</v>
      </c>
      <c r="R56" s="3">
        <v>169</v>
      </c>
      <c r="S56" s="3">
        <v>67</v>
      </c>
    </row>
    <row r="57" spans="1:19">
      <c r="A57" t="s">
        <v>56</v>
      </c>
      <c r="B57" s="3">
        <v>0</v>
      </c>
      <c r="C57" s="3">
        <v>0</v>
      </c>
      <c r="D57" s="3">
        <v>0</v>
      </c>
      <c r="E57" s="3">
        <v>0</v>
      </c>
      <c r="F57" s="3">
        <v>0</v>
      </c>
      <c r="G57" s="3">
        <v>0</v>
      </c>
      <c r="H57" s="3">
        <v>0</v>
      </c>
      <c r="I57" s="3">
        <v>22000</v>
      </c>
      <c r="J57" s="3">
        <v>20573</v>
      </c>
      <c r="K57" s="3">
        <v>2.4</v>
      </c>
      <c r="L57" s="3">
        <v>4</v>
      </c>
      <c r="M57" s="3">
        <v>150</v>
      </c>
      <c r="N57" s="3">
        <v>22</v>
      </c>
      <c r="O57" s="3">
        <v>29</v>
      </c>
      <c r="P57" s="3">
        <v>3105</v>
      </c>
      <c r="Q57" s="3">
        <v>103</v>
      </c>
      <c r="R57" s="3">
        <v>169</v>
      </c>
      <c r="S57" s="3">
        <v>67</v>
      </c>
    </row>
    <row r="58" spans="1:19">
      <c r="A58" t="s">
        <v>57</v>
      </c>
      <c r="B58" s="3">
        <v>0</v>
      </c>
      <c r="C58" s="3">
        <v>0</v>
      </c>
      <c r="D58" s="3">
        <v>0</v>
      </c>
      <c r="E58" s="3">
        <v>0</v>
      </c>
      <c r="F58" s="3">
        <v>0</v>
      </c>
      <c r="G58" s="3">
        <v>0</v>
      </c>
      <c r="H58" s="3">
        <v>0</v>
      </c>
      <c r="I58" s="3">
        <v>19090</v>
      </c>
      <c r="J58" s="3">
        <v>17805</v>
      </c>
      <c r="K58" s="3">
        <v>2.4</v>
      </c>
      <c r="L58" s="3">
        <v>4</v>
      </c>
      <c r="M58" s="3">
        <v>150</v>
      </c>
      <c r="N58" s="3">
        <v>22</v>
      </c>
      <c r="O58" s="3">
        <v>30</v>
      </c>
      <c r="P58" s="3">
        <v>3173</v>
      </c>
      <c r="Q58" s="3">
        <v>108</v>
      </c>
      <c r="R58" s="3">
        <v>191</v>
      </c>
      <c r="S58" s="3">
        <v>71</v>
      </c>
    </row>
    <row r="59" spans="1:19">
      <c r="A59" t="s">
        <v>58</v>
      </c>
      <c r="B59" s="3">
        <v>0</v>
      </c>
      <c r="C59" s="3">
        <v>0</v>
      </c>
      <c r="D59" s="3">
        <v>0</v>
      </c>
      <c r="E59" s="3">
        <v>0</v>
      </c>
      <c r="F59" s="3">
        <v>0</v>
      </c>
      <c r="G59" s="3">
        <v>0</v>
      </c>
      <c r="H59" s="3">
        <v>0</v>
      </c>
      <c r="I59" s="3">
        <v>21840</v>
      </c>
      <c r="J59" s="3">
        <v>20284</v>
      </c>
      <c r="K59" s="3">
        <v>2.7</v>
      </c>
      <c r="L59" s="3">
        <v>6</v>
      </c>
      <c r="M59" s="3">
        <v>200</v>
      </c>
      <c r="N59" s="3">
        <v>21</v>
      </c>
      <c r="O59" s="3">
        <v>28</v>
      </c>
      <c r="P59" s="3">
        <v>3222</v>
      </c>
      <c r="Q59" s="3">
        <v>108</v>
      </c>
      <c r="R59" s="3">
        <v>191</v>
      </c>
      <c r="S59" s="3">
        <v>71</v>
      </c>
    </row>
    <row r="60" spans="1:19">
      <c r="A60" t="s">
        <v>59</v>
      </c>
      <c r="B60" s="3">
        <v>0</v>
      </c>
      <c r="C60" s="3">
        <v>0</v>
      </c>
      <c r="D60" s="3">
        <v>0</v>
      </c>
      <c r="E60" s="3">
        <v>0</v>
      </c>
      <c r="F60" s="3">
        <v>0</v>
      </c>
      <c r="G60" s="3">
        <v>0</v>
      </c>
      <c r="H60" s="3">
        <v>0</v>
      </c>
      <c r="I60" s="3">
        <v>22035</v>
      </c>
      <c r="J60" s="3">
        <v>20502</v>
      </c>
      <c r="K60" s="3">
        <v>2.7</v>
      </c>
      <c r="L60" s="3">
        <v>6</v>
      </c>
      <c r="M60" s="3">
        <v>200</v>
      </c>
      <c r="N60" s="3">
        <v>21</v>
      </c>
      <c r="O60" s="3">
        <v>29</v>
      </c>
      <c r="P60" s="3">
        <v>3469</v>
      </c>
      <c r="Q60" s="3">
        <v>113</v>
      </c>
      <c r="R60" s="3">
        <v>204</v>
      </c>
      <c r="S60" s="3">
        <v>75</v>
      </c>
    </row>
    <row r="61" spans="1:19">
      <c r="A61" t="s">
        <v>60</v>
      </c>
      <c r="B61" s="3">
        <v>0</v>
      </c>
      <c r="C61" s="3">
        <v>0</v>
      </c>
      <c r="D61" s="3">
        <v>0</v>
      </c>
      <c r="E61" s="3">
        <v>0</v>
      </c>
      <c r="F61" s="3">
        <v>0</v>
      </c>
      <c r="G61" s="3">
        <v>0</v>
      </c>
      <c r="H61" s="3">
        <v>0</v>
      </c>
      <c r="I61" s="3">
        <v>18820</v>
      </c>
      <c r="J61" s="3">
        <v>17512</v>
      </c>
      <c r="K61" s="3">
        <v>2.4</v>
      </c>
      <c r="L61" s="3">
        <v>4</v>
      </c>
      <c r="M61" s="3">
        <v>150</v>
      </c>
      <c r="N61" s="3">
        <v>21</v>
      </c>
      <c r="O61" s="3">
        <v>28</v>
      </c>
      <c r="P61" s="3">
        <v>3182</v>
      </c>
      <c r="Q61" s="3">
        <v>108</v>
      </c>
      <c r="R61" s="3">
        <v>191</v>
      </c>
      <c r="S61" s="3">
        <v>71</v>
      </c>
    </row>
    <row r="62" spans="1:19">
      <c r="A62" t="s">
        <v>61</v>
      </c>
      <c r="B62" s="3">
        <v>0</v>
      </c>
      <c r="C62" s="3">
        <v>0</v>
      </c>
      <c r="D62" s="3">
        <v>0</v>
      </c>
      <c r="E62" s="3">
        <v>0</v>
      </c>
      <c r="F62" s="3">
        <v>0</v>
      </c>
      <c r="G62" s="3">
        <v>0</v>
      </c>
      <c r="H62" s="3">
        <v>0</v>
      </c>
      <c r="I62" s="3">
        <v>20220</v>
      </c>
      <c r="J62" s="3">
        <v>18821</v>
      </c>
      <c r="K62" s="3">
        <v>2.4</v>
      </c>
      <c r="L62" s="3">
        <v>4</v>
      </c>
      <c r="M62" s="3">
        <v>150</v>
      </c>
      <c r="N62" s="3">
        <v>21</v>
      </c>
      <c r="O62" s="3">
        <v>28</v>
      </c>
      <c r="P62" s="3">
        <v>3175</v>
      </c>
      <c r="Q62" s="3">
        <v>108</v>
      </c>
      <c r="R62" s="3">
        <v>191</v>
      </c>
      <c r="S62" s="3">
        <v>71</v>
      </c>
    </row>
    <row r="63" spans="1:19">
      <c r="A63" t="s">
        <v>62</v>
      </c>
      <c r="B63" s="3">
        <v>0</v>
      </c>
      <c r="C63" s="3">
        <v>0</v>
      </c>
      <c r="D63" s="3">
        <v>0</v>
      </c>
      <c r="E63" s="3">
        <v>0</v>
      </c>
      <c r="F63" s="3">
        <v>0</v>
      </c>
      <c r="G63" s="3">
        <v>0</v>
      </c>
      <c r="H63" s="3">
        <v>0</v>
      </c>
      <c r="I63" s="3">
        <v>19135</v>
      </c>
      <c r="J63" s="3">
        <v>17878</v>
      </c>
      <c r="K63" s="3">
        <v>2</v>
      </c>
      <c r="L63" s="3">
        <v>4</v>
      </c>
      <c r="M63" s="3">
        <v>170</v>
      </c>
      <c r="N63" s="3">
        <v>21</v>
      </c>
      <c r="O63" s="3">
        <v>28</v>
      </c>
      <c r="P63" s="3">
        <v>2750</v>
      </c>
      <c r="Q63" s="3">
        <v>103</v>
      </c>
      <c r="R63" s="3">
        <v>168</v>
      </c>
      <c r="S63" s="3">
        <v>67</v>
      </c>
    </row>
    <row r="64" spans="1:19">
      <c r="A64" t="s">
        <v>63</v>
      </c>
      <c r="B64" s="3">
        <v>0</v>
      </c>
      <c r="C64" s="3">
        <v>0</v>
      </c>
      <c r="D64" s="3">
        <v>0</v>
      </c>
      <c r="E64" s="3">
        <v>0</v>
      </c>
      <c r="F64" s="3">
        <v>0</v>
      </c>
      <c r="G64" s="3">
        <v>0</v>
      </c>
      <c r="H64" s="3">
        <v>0</v>
      </c>
      <c r="I64" s="3">
        <v>20320</v>
      </c>
      <c r="J64" s="3">
        <v>18881</v>
      </c>
      <c r="K64" s="3">
        <v>3</v>
      </c>
      <c r="L64" s="3">
        <v>6</v>
      </c>
      <c r="M64" s="3">
        <v>155</v>
      </c>
      <c r="N64" s="3">
        <v>20</v>
      </c>
      <c r="O64" s="3">
        <v>27</v>
      </c>
      <c r="P64" s="3">
        <v>3306</v>
      </c>
      <c r="Q64" s="3">
        <v>109</v>
      </c>
      <c r="R64" s="3">
        <v>198</v>
      </c>
      <c r="S64" s="3">
        <v>73</v>
      </c>
    </row>
    <row r="65" spans="1:19">
      <c r="A65" t="s">
        <v>64</v>
      </c>
      <c r="B65" s="3">
        <v>0</v>
      </c>
      <c r="C65" s="3">
        <v>0</v>
      </c>
      <c r="D65" s="3">
        <v>0</v>
      </c>
      <c r="E65" s="3">
        <v>0</v>
      </c>
      <c r="F65" s="3">
        <v>0</v>
      </c>
      <c r="G65" s="3">
        <v>0</v>
      </c>
      <c r="H65" s="3">
        <v>0</v>
      </c>
      <c r="I65" s="3">
        <v>22735</v>
      </c>
      <c r="J65" s="3">
        <v>20857</v>
      </c>
      <c r="K65" s="3">
        <v>3</v>
      </c>
      <c r="L65" s="3">
        <v>6</v>
      </c>
      <c r="M65" s="3">
        <v>201</v>
      </c>
      <c r="N65" s="3">
        <v>19</v>
      </c>
      <c r="O65" s="3">
        <v>26</v>
      </c>
      <c r="P65" s="3">
        <v>3313</v>
      </c>
      <c r="Q65" s="3">
        <v>109</v>
      </c>
      <c r="R65" s="3">
        <v>198</v>
      </c>
      <c r="S65" s="3">
        <v>73</v>
      </c>
    </row>
    <row r="66" spans="1:19">
      <c r="A66" t="s">
        <v>65</v>
      </c>
      <c r="B66" s="3">
        <v>0</v>
      </c>
      <c r="C66" s="3">
        <v>0</v>
      </c>
      <c r="D66" s="3">
        <v>0</v>
      </c>
      <c r="E66" s="3">
        <v>0</v>
      </c>
      <c r="F66" s="3">
        <v>0</v>
      </c>
      <c r="G66" s="3">
        <v>0</v>
      </c>
      <c r="H66" s="3">
        <v>0</v>
      </c>
      <c r="I66" s="3">
        <v>19860</v>
      </c>
      <c r="J66" s="3">
        <v>17924</v>
      </c>
      <c r="K66" s="3">
        <v>2.4</v>
      </c>
      <c r="L66" s="3">
        <v>4</v>
      </c>
      <c r="M66" s="3">
        <v>160</v>
      </c>
      <c r="N66" s="3">
        <v>26</v>
      </c>
      <c r="O66" s="3">
        <v>34</v>
      </c>
      <c r="P66" s="3">
        <v>2994</v>
      </c>
      <c r="Q66" s="3">
        <v>105</v>
      </c>
      <c r="R66" s="3">
        <v>188</v>
      </c>
      <c r="S66" s="3">
        <v>71</v>
      </c>
    </row>
    <row r="67" spans="1:19">
      <c r="A67" t="s">
        <v>66</v>
      </c>
      <c r="B67" s="3">
        <v>0</v>
      </c>
      <c r="C67" s="3">
        <v>0</v>
      </c>
      <c r="D67" s="3">
        <v>0</v>
      </c>
      <c r="E67" s="3">
        <v>0</v>
      </c>
      <c r="F67" s="3">
        <v>0</v>
      </c>
      <c r="G67" s="3">
        <v>0</v>
      </c>
      <c r="H67" s="3">
        <v>0</v>
      </c>
      <c r="I67" s="3">
        <v>22260</v>
      </c>
      <c r="J67" s="3">
        <v>20080</v>
      </c>
      <c r="K67" s="3">
        <v>2.4</v>
      </c>
      <c r="L67" s="3">
        <v>4</v>
      </c>
      <c r="M67" s="3">
        <v>160</v>
      </c>
      <c r="N67" s="3">
        <v>26</v>
      </c>
      <c r="O67" s="3">
        <v>34</v>
      </c>
      <c r="P67" s="3">
        <v>3047</v>
      </c>
      <c r="Q67" s="3">
        <v>105</v>
      </c>
      <c r="R67" s="3">
        <v>188</v>
      </c>
      <c r="S67" s="3">
        <v>71</v>
      </c>
    </row>
    <row r="68" spans="1:19">
      <c r="A68" t="s">
        <v>67</v>
      </c>
      <c r="B68" s="3">
        <v>0</v>
      </c>
      <c r="C68" s="3">
        <v>0</v>
      </c>
      <c r="D68" s="3">
        <v>0</v>
      </c>
      <c r="E68" s="3">
        <v>0</v>
      </c>
      <c r="F68" s="3">
        <v>0</v>
      </c>
      <c r="G68" s="3">
        <v>0</v>
      </c>
      <c r="H68" s="3">
        <v>0</v>
      </c>
      <c r="I68" s="3">
        <v>17750</v>
      </c>
      <c r="J68" s="3">
        <v>16265</v>
      </c>
      <c r="K68" s="3">
        <v>1.7</v>
      </c>
      <c r="L68" s="3">
        <v>4</v>
      </c>
      <c r="M68" s="3">
        <v>127</v>
      </c>
      <c r="N68" s="3">
        <v>32</v>
      </c>
      <c r="O68" s="3">
        <v>37</v>
      </c>
      <c r="P68" s="3">
        <v>2601</v>
      </c>
      <c r="Q68" s="3">
        <v>103</v>
      </c>
      <c r="R68" s="3">
        <v>175</v>
      </c>
      <c r="S68" s="3">
        <v>68</v>
      </c>
    </row>
    <row r="69" spans="1:19">
      <c r="A69" t="s">
        <v>68</v>
      </c>
      <c r="B69" s="3">
        <v>0</v>
      </c>
      <c r="C69" s="3">
        <v>0</v>
      </c>
      <c r="D69" s="3">
        <v>0</v>
      </c>
      <c r="E69" s="3">
        <v>0</v>
      </c>
      <c r="F69" s="3">
        <v>0</v>
      </c>
      <c r="G69" s="3">
        <v>0</v>
      </c>
      <c r="H69" s="3">
        <v>0</v>
      </c>
      <c r="I69" s="3">
        <v>19490</v>
      </c>
      <c r="J69" s="3">
        <v>17849</v>
      </c>
      <c r="K69" s="3">
        <v>2</v>
      </c>
      <c r="L69" s="3">
        <v>4</v>
      </c>
      <c r="M69" s="3">
        <v>160</v>
      </c>
      <c r="N69" s="3">
        <v>26</v>
      </c>
      <c r="O69" s="3">
        <v>30</v>
      </c>
      <c r="P69" s="3">
        <v>2782</v>
      </c>
      <c r="Q69" s="3">
        <v>101</v>
      </c>
      <c r="R69" s="3">
        <v>166</v>
      </c>
      <c r="S69" s="3">
        <v>67</v>
      </c>
    </row>
    <row r="70" spans="1:19">
      <c r="A70" t="s">
        <v>69</v>
      </c>
      <c r="B70" s="3">
        <v>0</v>
      </c>
      <c r="C70" s="3">
        <v>0</v>
      </c>
      <c r="D70" s="3">
        <v>0</v>
      </c>
      <c r="E70" s="3">
        <v>0</v>
      </c>
      <c r="F70" s="3">
        <v>0</v>
      </c>
      <c r="G70" s="3">
        <v>0</v>
      </c>
      <c r="H70" s="3">
        <v>0</v>
      </c>
      <c r="I70" s="3">
        <v>20140</v>
      </c>
      <c r="J70" s="3">
        <v>18451</v>
      </c>
      <c r="K70" s="3">
        <v>1.4</v>
      </c>
      <c r="L70" s="3">
        <v>4</v>
      </c>
      <c r="M70" s="3">
        <v>93</v>
      </c>
      <c r="N70" s="3">
        <v>46</v>
      </c>
      <c r="O70" s="3">
        <v>51</v>
      </c>
      <c r="P70" s="3">
        <v>2732</v>
      </c>
      <c r="Q70" s="3">
        <v>103</v>
      </c>
      <c r="R70" s="3">
        <v>175</v>
      </c>
      <c r="S70" s="3">
        <v>68</v>
      </c>
    </row>
    <row r="71" spans="1:19">
      <c r="A71" t="s">
        <v>70</v>
      </c>
      <c r="B71" s="3">
        <v>0</v>
      </c>
      <c r="C71" s="3">
        <v>0</v>
      </c>
      <c r="D71" s="3">
        <v>0</v>
      </c>
      <c r="E71" s="3">
        <v>0</v>
      </c>
      <c r="F71" s="3">
        <v>0</v>
      </c>
      <c r="G71" s="3">
        <v>0</v>
      </c>
      <c r="H71" s="3">
        <v>0</v>
      </c>
      <c r="I71" s="3">
        <v>19110</v>
      </c>
      <c r="J71" s="3">
        <v>17911</v>
      </c>
      <c r="K71" s="3">
        <v>2</v>
      </c>
      <c r="L71" s="3">
        <v>3</v>
      </c>
      <c r="M71" s="3">
        <v>73</v>
      </c>
      <c r="N71" s="3">
        <v>60</v>
      </c>
      <c r="O71" s="3">
        <v>66</v>
      </c>
      <c r="P71" s="3">
        <v>1850</v>
      </c>
      <c r="Q71" s="3">
        <v>95</v>
      </c>
      <c r="R71" s="3">
        <v>155</v>
      </c>
      <c r="S71" s="3">
        <v>67</v>
      </c>
    </row>
    <row r="72" spans="1:19">
      <c r="A72" t="s">
        <v>71</v>
      </c>
      <c r="B72" s="3">
        <v>0</v>
      </c>
      <c r="C72" s="3">
        <v>0</v>
      </c>
      <c r="D72" s="3">
        <v>0</v>
      </c>
      <c r="E72" s="3">
        <v>0</v>
      </c>
      <c r="F72" s="3">
        <v>0</v>
      </c>
      <c r="G72" s="3">
        <v>0</v>
      </c>
      <c r="H72" s="3">
        <v>0</v>
      </c>
      <c r="I72" s="3">
        <v>19339</v>
      </c>
      <c r="J72" s="3">
        <v>17574</v>
      </c>
      <c r="K72" s="3">
        <v>2.7</v>
      </c>
      <c r="L72" s="3">
        <v>6</v>
      </c>
      <c r="M72" s="3">
        <v>170</v>
      </c>
      <c r="N72" s="3">
        <v>19</v>
      </c>
      <c r="O72" s="3">
        <v>27</v>
      </c>
      <c r="P72" s="3">
        <v>3217</v>
      </c>
      <c r="Q72" s="3">
        <v>106</v>
      </c>
      <c r="R72" s="3">
        <v>187</v>
      </c>
      <c r="S72" s="3">
        <v>72</v>
      </c>
    </row>
    <row r="73" spans="1:19">
      <c r="A73" t="s">
        <v>72</v>
      </c>
      <c r="B73" s="3">
        <v>0</v>
      </c>
      <c r="C73" s="3">
        <v>0</v>
      </c>
      <c r="D73" s="3">
        <v>0</v>
      </c>
      <c r="E73" s="3">
        <v>0</v>
      </c>
      <c r="F73" s="3">
        <v>0</v>
      </c>
      <c r="G73" s="3">
        <v>0</v>
      </c>
      <c r="H73" s="3">
        <v>0</v>
      </c>
      <c r="I73" s="3">
        <v>20339</v>
      </c>
      <c r="J73" s="3">
        <v>18380</v>
      </c>
      <c r="K73" s="3">
        <v>2.7</v>
      </c>
      <c r="L73" s="3">
        <v>6</v>
      </c>
      <c r="M73" s="3">
        <v>170</v>
      </c>
      <c r="N73" s="3">
        <v>19</v>
      </c>
      <c r="O73" s="3">
        <v>27</v>
      </c>
      <c r="P73" s="3">
        <v>3217</v>
      </c>
      <c r="Q73" s="3">
        <v>106</v>
      </c>
      <c r="R73" s="3">
        <v>187</v>
      </c>
      <c r="S73" s="3">
        <v>72</v>
      </c>
    </row>
    <row r="74" spans="1:19">
      <c r="A74" t="s">
        <v>73</v>
      </c>
      <c r="B74" s="3">
        <v>0</v>
      </c>
      <c r="C74" s="3">
        <v>0</v>
      </c>
      <c r="D74" s="3">
        <v>0</v>
      </c>
      <c r="E74" s="3">
        <v>0</v>
      </c>
      <c r="F74" s="3">
        <v>0</v>
      </c>
      <c r="G74" s="3">
        <v>0</v>
      </c>
      <c r="H74" s="3">
        <v>0</v>
      </c>
      <c r="I74" s="3">
        <v>18435</v>
      </c>
      <c r="J74" s="3">
        <v>16850</v>
      </c>
      <c r="K74" s="3">
        <v>2.7</v>
      </c>
      <c r="L74" s="3">
        <v>6</v>
      </c>
      <c r="M74" s="3">
        <v>170</v>
      </c>
      <c r="N74" s="3">
        <v>20</v>
      </c>
      <c r="O74" s="3">
        <v>27</v>
      </c>
      <c r="P74" s="3">
        <v>3279</v>
      </c>
      <c r="Q74" s="3">
        <v>106</v>
      </c>
      <c r="R74" s="3">
        <v>186</v>
      </c>
      <c r="S74" s="3">
        <v>72</v>
      </c>
    </row>
    <row r="75" spans="1:19">
      <c r="A75" t="s">
        <v>74</v>
      </c>
      <c r="B75" s="3">
        <v>0</v>
      </c>
      <c r="C75" s="3">
        <v>0</v>
      </c>
      <c r="D75" s="3">
        <v>0</v>
      </c>
      <c r="E75" s="3">
        <v>0</v>
      </c>
      <c r="F75" s="3">
        <v>0</v>
      </c>
      <c r="G75" s="3">
        <v>0</v>
      </c>
      <c r="H75" s="3">
        <v>0</v>
      </c>
      <c r="I75" s="3">
        <v>17200</v>
      </c>
      <c r="J75" s="3">
        <v>15922</v>
      </c>
      <c r="K75" s="3">
        <v>2.2999999999999998</v>
      </c>
      <c r="L75" s="3">
        <v>4</v>
      </c>
      <c r="M75" s="3">
        <v>160</v>
      </c>
      <c r="N75" s="3" t="s">
        <v>27</v>
      </c>
      <c r="O75" s="3" t="s">
        <v>27</v>
      </c>
      <c r="P75" s="3">
        <v>2762</v>
      </c>
      <c r="Q75" s="3" t="s">
        <v>27</v>
      </c>
      <c r="R75" s="3" t="s">
        <v>27</v>
      </c>
      <c r="S75" s="3" t="s">
        <v>27</v>
      </c>
    </row>
    <row r="76" spans="1:19">
      <c r="A76" t="s">
        <v>75</v>
      </c>
      <c r="B76" s="3">
        <v>0</v>
      </c>
      <c r="C76" s="3">
        <v>0</v>
      </c>
      <c r="D76" s="3">
        <v>0</v>
      </c>
      <c r="E76" s="3">
        <v>0</v>
      </c>
      <c r="F76" s="3">
        <v>0</v>
      </c>
      <c r="G76" s="3">
        <v>0</v>
      </c>
      <c r="H76" s="3">
        <v>0</v>
      </c>
      <c r="I76" s="3">
        <v>19270</v>
      </c>
      <c r="J76" s="3">
        <v>17817</v>
      </c>
      <c r="K76" s="3">
        <v>2.2999999999999998</v>
      </c>
      <c r="L76" s="3">
        <v>4</v>
      </c>
      <c r="M76" s="3">
        <v>160</v>
      </c>
      <c r="N76" s="3">
        <v>24</v>
      </c>
      <c r="O76" s="3">
        <v>32</v>
      </c>
      <c r="P76" s="3">
        <v>3042</v>
      </c>
      <c r="Q76" s="3">
        <v>105</v>
      </c>
      <c r="R76" s="3">
        <v>187</v>
      </c>
      <c r="S76" s="3">
        <v>70</v>
      </c>
    </row>
    <row r="77" spans="1:19">
      <c r="A77" t="s">
        <v>76</v>
      </c>
      <c r="B77" s="3">
        <v>0</v>
      </c>
      <c r="C77" s="3">
        <v>0</v>
      </c>
      <c r="D77" s="3">
        <v>0</v>
      </c>
      <c r="E77" s="3">
        <v>0</v>
      </c>
      <c r="F77" s="3">
        <v>0</v>
      </c>
      <c r="G77" s="3">
        <v>0</v>
      </c>
      <c r="H77" s="3">
        <v>0</v>
      </c>
      <c r="I77" s="3">
        <v>21595</v>
      </c>
      <c r="J77" s="3">
        <v>19848</v>
      </c>
      <c r="K77" s="3">
        <v>3</v>
      </c>
      <c r="L77" s="3">
        <v>6</v>
      </c>
      <c r="M77" s="3">
        <v>155</v>
      </c>
      <c r="N77" s="3">
        <v>20</v>
      </c>
      <c r="O77" s="3">
        <v>27</v>
      </c>
      <c r="P77" s="3">
        <v>3308</v>
      </c>
      <c r="Q77" s="3">
        <v>109</v>
      </c>
      <c r="R77" s="3">
        <v>200</v>
      </c>
      <c r="S77" s="3">
        <v>73</v>
      </c>
    </row>
    <row r="78" spans="1:19">
      <c r="A78" t="s">
        <v>77</v>
      </c>
      <c r="B78" s="3">
        <v>0</v>
      </c>
      <c r="C78" s="3">
        <v>0</v>
      </c>
      <c r="D78" s="3">
        <v>0</v>
      </c>
      <c r="E78" s="3">
        <v>0</v>
      </c>
      <c r="F78" s="3">
        <v>0</v>
      </c>
      <c r="G78" s="3">
        <v>0</v>
      </c>
      <c r="H78" s="3">
        <v>0</v>
      </c>
      <c r="I78" s="3">
        <v>19999</v>
      </c>
      <c r="J78" s="3">
        <v>18137</v>
      </c>
      <c r="K78" s="3">
        <v>1.6</v>
      </c>
      <c r="L78" s="3">
        <v>4</v>
      </c>
      <c r="M78" s="3">
        <v>163</v>
      </c>
      <c r="N78" s="3">
        <v>25</v>
      </c>
      <c r="O78" s="3">
        <v>34</v>
      </c>
      <c r="P78" s="3">
        <v>2678</v>
      </c>
      <c r="Q78" s="3">
        <v>97</v>
      </c>
      <c r="R78" s="3">
        <v>144</v>
      </c>
      <c r="S78" s="3">
        <v>67</v>
      </c>
    </row>
    <row r="79" spans="1:19">
      <c r="A79" t="s">
        <v>78</v>
      </c>
      <c r="B79" s="3">
        <v>0</v>
      </c>
      <c r="C79" s="3">
        <v>0</v>
      </c>
      <c r="D79" s="3">
        <v>0</v>
      </c>
      <c r="E79" s="3">
        <v>0</v>
      </c>
      <c r="F79" s="3">
        <v>0</v>
      </c>
      <c r="G79" s="3">
        <v>0</v>
      </c>
      <c r="H79" s="3">
        <v>0</v>
      </c>
      <c r="I79" s="3">
        <v>19312</v>
      </c>
      <c r="J79" s="3">
        <v>17957</v>
      </c>
      <c r="K79" s="3">
        <v>2.4</v>
      </c>
      <c r="L79" s="3">
        <v>4</v>
      </c>
      <c r="M79" s="3">
        <v>160</v>
      </c>
      <c r="N79" s="3" t="s">
        <v>27</v>
      </c>
      <c r="O79" s="3" t="s">
        <v>27</v>
      </c>
      <c r="P79" s="3">
        <v>3351</v>
      </c>
      <c r="Q79" s="3">
        <v>108</v>
      </c>
      <c r="R79" s="3">
        <v>191</v>
      </c>
      <c r="S79" s="3">
        <v>72</v>
      </c>
    </row>
    <row r="80" spans="1:19">
      <c r="A80" t="s">
        <v>79</v>
      </c>
      <c r="B80" s="3">
        <v>0</v>
      </c>
      <c r="C80" s="3">
        <v>0</v>
      </c>
      <c r="D80" s="3">
        <v>0</v>
      </c>
      <c r="E80" s="3">
        <v>0</v>
      </c>
      <c r="F80" s="3">
        <v>0</v>
      </c>
      <c r="G80" s="3">
        <v>0</v>
      </c>
      <c r="H80" s="3">
        <v>0</v>
      </c>
      <c r="I80" s="3">
        <v>17232</v>
      </c>
      <c r="J80" s="3">
        <v>16196</v>
      </c>
      <c r="K80" s="3">
        <v>2</v>
      </c>
      <c r="L80" s="3">
        <v>4</v>
      </c>
      <c r="M80" s="3">
        <v>120</v>
      </c>
      <c r="N80" s="3" t="s">
        <v>27</v>
      </c>
      <c r="O80" s="3" t="s">
        <v>27</v>
      </c>
      <c r="P80" s="3">
        <v>2744</v>
      </c>
      <c r="Q80" s="3">
        <v>102</v>
      </c>
      <c r="R80" s="3">
        <v>181</v>
      </c>
      <c r="S80" s="3">
        <v>67</v>
      </c>
    </row>
    <row r="81" spans="1:19">
      <c r="A81" t="s">
        <v>80</v>
      </c>
      <c r="B81" s="3">
        <v>0</v>
      </c>
      <c r="C81" s="3">
        <v>0</v>
      </c>
      <c r="D81" s="3">
        <v>0</v>
      </c>
      <c r="E81" s="3">
        <v>0</v>
      </c>
      <c r="F81" s="3">
        <v>0</v>
      </c>
      <c r="G81" s="3">
        <v>0</v>
      </c>
      <c r="H81" s="3">
        <v>0</v>
      </c>
      <c r="I81" s="3">
        <v>19240</v>
      </c>
      <c r="J81" s="3">
        <v>18030</v>
      </c>
      <c r="K81" s="3">
        <v>2.5</v>
      </c>
      <c r="L81" s="3">
        <v>4</v>
      </c>
      <c r="M81" s="3">
        <v>175</v>
      </c>
      <c r="N81" s="3">
        <v>21</v>
      </c>
      <c r="O81" s="3">
        <v>26</v>
      </c>
      <c r="P81" s="3">
        <v>3039</v>
      </c>
      <c r="Q81" s="3">
        <v>110</v>
      </c>
      <c r="R81" s="3">
        <v>192</v>
      </c>
      <c r="S81" s="3">
        <v>70</v>
      </c>
    </row>
    <row r="82" spans="1:19">
      <c r="A82" t="s">
        <v>81</v>
      </c>
      <c r="B82" s="3">
        <v>0</v>
      </c>
      <c r="C82" s="3">
        <v>0</v>
      </c>
      <c r="D82" s="3">
        <v>0</v>
      </c>
      <c r="E82" s="3">
        <v>0</v>
      </c>
      <c r="F82" s="3">
        <v>0</v>
      </c>
      <c r="G82" s="3">
        <v>0</v>
      </c>
      <c r="H82" s="3">
        <v>0</v>
      </c>
      <c r="I82" s="3">
        <v>17640</v>
      </c>
      <c r="J82" s="3">
        <v>16444</v>
      </c>
      <c r="K82" s="3">
        <v>2.5</v>
      </c>
      <c r="L82" s="3">
        <v>4</v>
      </c>
      <c r="M82" s="3">
        <v>165</v>
      </c>
      <c r="N82" s="3">
        <v>23</v>
      </c>
      <c r="O82" s="3">
        <v>28</v>
      </c>
      <c r="P82" s="3">
        <v>2761</v>
      </c>
      <c r="Q82" s="3">
        <v>100</v>
      </c>
      <c r="R82" s="3">
        <v>178</v>
      </c>
      <c r="S82" s="3">
        <v>67</v>
      </c>
    </row>
    <row r="83" spans="1:19">
      <c r="A83" t="s">
        <v>82</v>
      </c>
      <c r="B83" s="3">
        <v>0</v>
      </c>
      <c r="C83" s="3">
        <v>0</v>
      </c>
      <c r="D83" s="3">
        <v>0</v>
      </c>
      <c r="E83" s="3">
        <v>0</v>
      </c>
      <c r="F83" s="3">
        <v>0</v>
      </c>
      <c r="G83" s="3">
        <v>0</v>
      </c>
      <c r="H83" s="3">
        <v>0</v>
      </c>
      <c r="I83" s="3">
        <v>18825</v>
      </c>
      <c r="J83" s="3">
        <v>17642</v>
      </c>
      <c r="K83" s="3">
        <v>2.2000000000000002</v>
      </c>
      <c r="L83" s="3">
        <v>4</v>
      </c>
      <c r="M83" s="3">
        <v>140</v>
      </c>
      <c r="N83" s="3">
        <v>24</v>
      </c>
      <c r="O83" s="3">
        <v>32</v>
      </c>
      <c r="P83" s="3">
        <v>2946</v>
      </c>
      <c r="Q83" s="3">
        <v>107</v>
      </c>
      <c r="R83" s="3">
        <v>187</v>
      </c>
      <c r="S83" s="3">
        <v>70</v>
      </c>
    </row>
    <row r="84" spans="1:19">
      <c r="A84" t="s">
        <v>83</v>
      </c>
      <c r="B84" s="3">
        <v>0</v>
      </c>
      <c r="C84" s="3">
        <v>0</v>
      </c>
      <c r="D84" s="3">
        <v>0</v>
      </c>
      <c r="E84" s="3">
        <v>0</v>
      </c>
      <c r="F84" s="3">
        <v>0</v>
      </c>
      <c r="G84" s="3">
        <v>0</v>
      </c>
      <c r="H84" s="3">
        <v>0</v>
      </c>
      <c r="I84" s="3">
        <v>22450</v>
      </c>
      <c r="J84" s="3">
        <v>20595</v>
      </c>
      <c r="K84" s="3">
        <v>3.4</v>
      </c>
      <c r="L84" s="3">
        <v>6</v>
      </c>
      <c r="M84" s="3">
        <v>175</v>
      </c>
      <c r="N84" s="3">
        <v>20</v>
      </c>
      <c r="O84" s="3">
        <v>29</v>
      </c>
      <c r="P84" s="3">
        <v>3118</v>
      </c>
      <c r="Q84" s="3">
        <v>107</v>
      </c>
      <c r="R84" s="3">
        <v>186</v>
      </c>
      <c r="S84" s="3">
        <v>70</v>
      </c>
    </row>
    <row r="85" spans="1:19">
      <c r="A85" t="s">
        <v>84</v>
      </c>
      <c r="B85" s="3">
        <v>0</v>
      </c>
      <c r="C85" s="3">
        <v>0</v>
      </c>
      <c r="D85" s="3">
        <v>0</v>
      </c>
      <c r="E85" s="3">
        <v>0</v>
      </c>
      <c r="F85" s="3">
        <v>0</v>
      </c>
      <c r="G85" s="3">
        <v>0</v>
      </c>
      <c r="H85" s="3">
        <v>0</v>
      </c>
      <c r="I85" s="3">
        <v>22395</v>
      </c>
      <c r="J85" s="3">
        <v>20545</v>
      </c>
      <c r="K85" s="3">
        <v>3.8</v>
      </c>
      <c r="L85" s="3">
        <v>6</v>
      </c>
      <c r="M85" s="3">
        <v>200</v>
      </c>
      <c r="N85" s="3">
        <v>20</v>
      </c>
      <c r="O85" s="3">
        <v>30</v>
      </c>
      <c r="P85" s="3">
        <v>3477</v>
      </c>
      <c r="Q85" s="3">
        <v>111</v>
      </c>
      <c r="R85" s="3">
        <v>198</v>
      </c>
      <c r="S85" s="3">
        <v>74</v>
      </c>
    </row>
    <row r="86" spans="1:19">
      <c r="A86" t="s">
        <v>85</v>
      </c>
      <c r="B86" s="3">
        <v>0</v>
      </c>
      <c r="C86" s="3">
        <v>0</v>
      </c>
      <c r="D86" s="3">
        <v>0</v>
      </c>
      <c r="E86" s="3">
        <v>0</v>
      </c>
      <c r="F86" s="3">
        <v>0</v>
      </c>
      <c r="G86" s="3">
        <v>0</v>
      </c>
      <c r="H86" s="3">
        <v>0</v>
      </c>
      <c r="I86" s="3">
        <v>17735</v>
      </c>
      <c r="J86" s="3">
        <v>16369</v>
      </c>
      <c r="K86" s="3">
        <v>2.2000000000000002</v>
      </c>
      <c r="L86" s="3">
        <v>4</v>
      </c>
      <c r="M86" s="3">
        <v>140</v>
      </c>
      <c r="N86" s="3">
        <v>24</v>
      </c>
      <c r="O86" s="3">
        <v>33</v>
      </c>
      <c r="P86" s="3">
        <v>2771</v>
      </c>
      <c r="Q86" s="3">
        <v>104</v>
      </c>
      <c r="R86" s="3">
        <v>182</v>
      </c>
      <c r="S86" s="3">
        <v>68</v>
      </c>
    </row>
    <row r="87" spans="1:19">
      <c r="A87" t="s">
        <v>86</v>
      </c>
      <c r="B87" s="3">
        <v>0</v>
      </c>
      <c r="C87" s="3">
        <v>0</v>
      </c>
      <c r="D87" s="3">
        <v>0</v>
      </c>
      <c r="E87" s="3">
        <v>0</v>
      </c>
      <c r="F87" s="3">
        <v>0</v>
      </c>
      <c r="G87" s="3">
        <v>0</v>
      </c>
      <c r="H87" s="3">
        <v>0</v>
      </c>
      <c r="I87" s="3">
        <v>21410</v>
      </c>
      <c r="J87" s="3">
        <v>19801</v>
      </c>
      <c r="K87" s="3">
        <v>3</v>
      </c>
      <c r="L87" s="3">
        <v>6</v>
      </c>
      <c r="M87" s="3">
        <v>182</v>
      </c>
      <c r="N87" s="3">
        <v>20</v>
      </c>
      <c r="O87" s="3">
        <v>28</v>
      </c>
      <c r="P87" s="3">
        <v>3197</v>
      </c>
      <c r="Q87" s="3">
        <v>107</v>
      </c>
      <c r="R87" s="3">
        <v>190</v>
      </c>
      <c r="S87" s="3">
        <v>69</v>
      </c>
    </row>
    <row r="88" spans="1:19">
      <c r="A88" t="s">
        <v>87</v>
      </c>
      <c r="B88" s="3">
        <v>0</v>
      </c>
      <c r="C88" s="3">
        <v>0</v>
      </c>
      <c r="D88" s="3">
        <v>0</v>
      </c>
      <c r="E88" s="3">
        <v>0</v>
      </c>
      <c r="F88" s="3">
        <v>0</v>
      </c>
      <c r="G88" s="3">
        <v>1</v>
      </c>
      <c r="H88" s="3">
        <v>0</v>
      </c>
      <c r="I88" s="3">
        <v>19945</v>
      </c>
      <c r="J88" s="3">
        <v>18399</v>
      </c>
      <c r="K88" s="3">
        <v>2.5</v>
      </c>
      <c r="L88" s="3">
        <v>4</v>
      </c>
      <c r="M88" s="3">
        <v>165</v>
      </c>
      <c r="N88" s="3">
        <v>22</v>
      </c>
      <c r="O88" s="3">
        <v>28</v>
      </c>
      <c r="P88" s="3">
        <v>2965</v>
      </c>
      <c r="Q88" s="3">
        <v>99</v>
      </c>
      <c r="R88" s="3">
        <v>174</v>
      </c>
      <c r="S88" s="3">
        <v>69</v>
      </c>
    </row>
    <row r="89" spans="1:19">
      <c r="A89" t="s">
        <v>88</v>
      </c>
      <c r="B89" s="3">
        <v>0</v>
      </c>
      <c r="C89" s="3">
        <v>0</v>
      </c>
      <c r="D89" s="3">
        <v>0</v>
      </c>
      <c r="E89" s="3">
        <v>0</v>
      </c>
      <c r="F89" s="3">
        <v>0</v>
      </c>
      <c r="G89" s="3">
        <v>1</v>
      </c>
      <c r="H89" s="3">
        <v>0</v>
      </c>
      <c r="I89" s="3">
        <v>20445</v>
      </c>
      <c r="J89" s="3">
        <v>18713</v>
      </c>
      <c r="K89" s="3">
        <v>2.5</v>
      </c>
      <c r="L89" s="3">
        <v>4</v>
      </c>
      <c r="M89" s="3">
        <v>165</v>
      </c>
      <c r="N89" s="3">
        <v>21</v>
      </c>
      <c r="O89" s="3">
        <v>28</v>
      </c>
      <c r="P89" s="3">
        <v>3285</v>
      </c>
      <c r="Q89" s="3">
        <v>104</v>
      </c>
      <c r="R89" s="3">
        <v>184</v>
      </c>
      <c r="S89" s="3">
        <v>69</v>
      </c>
    </row>
    <row r="90" spans="1:19">
      <c r="A90" t="s">
        <v>89</v>
      </c>
      <c r="B90" s="3">
        <v>0</v>
      </c>
      <c r="C90" s="3">
        <v>0</v>
      </c>
      <c r="D90" s="3">
        <v>0</v>
      </c>
      <c r="E90" s="3">
        <v>0</v>
      </c>
      <c r="F90" s="3">
        <v>0</v>
      </c>
      <c r="G90" s="3">
        <v>0</v>
      </c>
      <c r="H90" s="3">
        <v>0</v>
      </c>
      <c r="I90" s="3">
        <v>17262</v>
      </c>
      <c r="J90" s="3">
        <v>17053</v>
      </c>
      <c r="K90" s="3">
        <v>2.5</v>
      </c>
      <c r="L90" s="3">
        <v>6</v>
      </c>
      <c r="M90" s="3">
        <v>155</v>
      </c>
      <c r="N90" s="3">
        <v>20</v>
      </c>
      <c r="O90" s="3">
        <v>27</v>
      </c>
      <c r="P90" s="3">
        <v>3380</v>
      </c>
      <c r="Q90" s="3">
        <v>106</v>
      </c>
      <c r="R90" s="3">
        <v>188</v>
      </c>
      <c r="S90" s="3">
        <v>72</v>
      </c>
    </row>
    <row r="91" spans="1:19">
      <c r="A91" t="s">
        <v>90</v>
      </c>
      <c r="B91" s="3">
        <v>0</v>
      </c>
      <c r="C91" s="3">
        <v>0</v>
      </c>
      <c r="D91" s="3">
        <v>0</v>
      </c>
      <c r="E91" s="3">
        <v>0</v>
      </c>
      <c r="F91" s="3">
        <v>0</v>
      </c>
      <c r="G91" s="3">
        <v>0</v>
      </c>
      <c r="H91" s="3">
        <v>0</v>
      </c>
      <c r="I91" s="3">
        <v>19560</v>
      </c>
      <c r="J91" s="3">
        <v>17558</v>
      </c>
      <c r="K91" s="3">
        <v>2.4</v>
      </c>
      <c r="L91" s="3">
        <v>4</v>
      </c>
      <c r="M91" s="3">
        <v>157</v>
      </c>
      <c r="N91" s="3">
        <v>24</v>
      </c>
      <c r="O91" s="3">
        <v>33</v>
      </c>
      <c r="P91" s="3">
        <v>3086</v>
      </c>
      <c r="Q91" s="3">
        <v>107</v>
      </c>
      <c r="R91" s="3">
        <v>189</v>
      </c>
      <c r="S91" s="3">
        <v>71</v>
      </c>
    </row>
    <row r="92" spans="1:19">
      <c r="A92" t="s">
        <v>91</v>
      </c>
      <c r="B92" s="3">
        <v>0</v>
      </c>
      <c r="C92" s="3">
        <v>0</v>
      </c>
      <c r="D92" s="3">
        <v>0</v>
      </c>
      <c r="E92" s="3">
        <v>0</v>
      </c>
      <c r="F92" s="3">
        <v>0</v>
      </c>
      <c r="G92" s="3">
        <v>0</v>
      </c>
      <c r="H92" s="3">
        <v>0</v>
      </c>
      <c r="I92" s="3">
        <v>22775</v>
      </c>
      <c r="J92" s="3">
        <v>20325</v>
      </c>
      <c r="K92" s="3">
        <v>3</v>
      </c>
      <c r="L92" s="3">
        <v>6</v>
      </c>
      <c r="M92" s="3">
        <v>210</v>
      </c>
      <c r="N92" s="3">
        <v>21</v>
      </c>
      <c r="O92" s="3">
        <v>29</v>
      </c>
      <c r="P92" s="3">
        <v>3296</v>
      </c>
      <c r="Q92" s="3">
        <v>107</v>
      </c>
      <c r="R92" s="3">
        <v>189</v>
      </c>
      <c r="S92" s="3">
        <v>71</v>
      </c>
    </row>
    <row r="93" spans="1:19">
      <c r="A93" t="s">
        <v>92</v>
      </c>
      <c r="B93" s="3">
        <v>0</v>
      </c>
      <c r="C93" s="3">
        <v>0</v>
      </c>
      <c r="D93" s="3">
        <v>0</v>
      </c>
      <c r="E93" s="3">
        <v>0</v>
      </c>
      <c r="F93" s="3">
        <v>0</v>
      </c>
      <c r="G93" s="3">
        <v>0</v>
      </c>
      <c r="H93" s="3">
        <v>0</v>
      </c>
      <c r="I93" s="3">
        <v>19635</v>
      </c>
      <c r="J93" s="3">
        <v>17722</v>
      </c>
      <c r="K93" s="3">
        <v>2.4</v>
      </c>
      <c r="L93" s="3">
        <v>4</v>
      </c>
      <c r="M93" s="3">
        <v>157</v>
      </c>
      <c r="N93" s="3">
        <v>24</v>
      </c>
      <c r="O93" s="3">
        <v>33</v>
      </c>
      <c r="P93" s="3">
        <v>3175</v>
      </c>
      <c r="Q93" s="3">
        <v>107</v>
      </c>
      <c r="R93" s="3">
        <v>193</v>
      </c>
      <c r="S93" s="3">
        <v>72</v>
      </c>
    </row>
    <row r="94" spans="1:19">
      <c r="A94" t="s">
        <v>93</v>
      </c>
      <c r="B94" s="3">
        <v>0</v>
      </c>
      <c r="C94" s="3">
        <v>0</v>
      </c>
      <c r="D94" s="3">
        <v>0</v>
      </c>
      <c r="E94" s="3">
        <v>0</v>
      </c>
      <c r="F94" s="3">
        <v>0</v>
      </c>
      <c r="G94" s="3">
        <v>0</v>
      </c>
      <c r="H94" s="3">
        <v>0</v>
      </c>
      <c r="I94" s="3">
        <v>21965</v>
      </c>
      <c r="J94" s="3">
        <v>19819</v>
      </c>
      <c r="K94" s="3">
        <v>3.3</v>
      </c>
      <c r="L94" s="3">
        <v>6</v>
      </c>
      <c r="M94" s="3">
        <v>225</v>
      </c>
      <c r="N94" s="3">
        <v>20</v>
      </c>
      <c r="O94" s="3">
        <v>29</v>
      </c>
      <c r="P94" s="3">
        <v>3417</v>
      </c>
      <c r="Q94" s="3">
        <v>107</v>
      </c>
      <c r="R94" s="3">
        <v>193</v>
      </c>
      <c r="S94" s="3">
        <v>72</v>
      </c>
    </row>
    <row r="95" spans="1:19">
      <c r="A95" t="s">
        <v>94</v>
      </c>
      <c r="B95" s="3">
        <v>0</v>
      </c>
      <c r="C95" s="3">
        <v>0</v>
      </c>
      <c r="D95" s="3">
        <v>0</v>
      </c>
      <c r="E95" s="3">
        <v>0</v>
      </c>
      <c r="F95" s="3">
        <v>0</v>
      </c>
      <c r="G95" s="3">
        <v>0</v>
      </c>
      <c r="H95" s="3">
        <v>0</v>
      </c>
      <c r="I95" s="3">
        <v>20510</v>
      </c>
      <c r="J95" s="3">
        <v>18926</v>
      </c>
      <c r="K95" s="3">
        <v>1.5</v>
      </c>
      <c r="L95" s="3">
        <v>4</v>
      </c>
      <c r="M95" s="3">
        <v>110</v>
      </c>
      <c r="N95" s="3">
        <v>59</v>
      </c>
      <c r="O95" s="3">
        <v>51</v>
      </c>
      <c r="P95" s="3">
        <v>2890</v>
      </c>
      <c r="Q95" s="3">
        <v>106</v>
      </c>
      <c r="R95" s="3">
        <v>175</v>
      </c>
      <c r="S95" s="3">
        <v>68</v>
      </c>
    </row>
    <row r="96" spans="1:19">
      <c r="A96" t="s">
        <v>95</v>
      </c>
      <c r="B96" s="3">
        <v>0</v>
      </c>
      <c r="C96" s="3">
        <v>0</v>
      </c>
      <c r="D96" s="3">
        <v>0</v>
      </c>
      <c r="E96" s="3">
        <v>0</v>
      </c>
      <c r="F96" s="3">
        <v>0</v>
      </c>
      <c r="G96" s="3">
        <v>0</v>
      </c>
      <c r="H96" s="3">
        <v>0</v>
      </c>
      <c r="I96" s="3">
        <v>18715</v>
      </c>
      <c r="J96" s="3">
        <v>17478</v>
      </c>
      <c r="K96" s="3">
        <v>2</v>
      </c>
      <c r="L96" s="3">
        <v>4</v>
      </c>
      <c r="M96" s="3">
        <v>115</v>
      </c>
      <c r="N96" s="3">
        <v>24</v>
      </c>
      <c r="O96" s="3">
        <v>31</v>
      </c>
      <c r="P96" s="3">
        <v>2897</v>
      </c>
      <c r="Q96" s="3">
        <v>99</v>
      </c>
      <c r="R96" s="3">
        <v>165</v>
      </c>
      <c r="S96" s="3">
        <v>68</v>
      </c>
    </row>
    <row r="97" spans="1:19">
      <c r="A97" t="s">
        <v>96</v>
      </c>
      <c r="B97" s="3">
        <v>0</v>
      </c>
      <c r="C97" s="3">
        <v>0</v>
      </c>
      <c r="D97" s="3">
        <v>0</v>
      </c>
      <c r="E97" s="3">
        <v>0</v>
      </c>
      <c r="F97" s="3">
        <v>0</v>
      </c>
      <c r="G97" s="3">
        <v>0</v>
      </c>
      <c r="H97" s="3">
        <v>0</v>
      </c>
      <c r="I97" s="3">
        <v>19825</v>
      </c>
      <c r="J97" s="3">
        <v>18109</v>
      </c>
      <c r="K97" s="3">
        <v>1.8</v>
      </c>
      <c r="L97" s="3">
        <v>4</v>
      </c>
      <c r="M97" s="3">
        <v>180</v>
      </c>
      <c r="N97" s="3">
        <v>24</v>
      </c>
      <c r="O97" s="3">
        <v>31</v>
      </c>
      <c r="P97" s="3">
        <v>2934</v>
      </c>
      <c r="Q97" s="3">
        <v>99</v>
      </c>
      <c r="R97" s="3">
        <v>168</v>
      </c>
      <c r="S97" s="3">
        <v>68</v>
      </c>
    </row>
    <row r="98" spans="1:19">
      <c r="A98" t="s">
        <v>97</v>
      </c>
      <c r="B98" s="3">
        <v>0</v>
      </c>
      <c r="C98" s="3">
        <v>0</v>
      </c>
      <c r="D98" s="3">
        <v>0</v>
      </c>
      <c r="E98" s="3">
        <v>0</v>
      </c>
      <c r="F98" s="3">
        <v>0</v>
      </c>
      <c r="G98" s="3">
        <v>0</v>
      </c>
      <c r="H98" s="3">
        <v>0</v>
      </c>
      <c r="I98" s="3">
        <v>21055</v>
      </c>
      <c r="J98" s="3">
        <v>19638</v>
      </c>
      <c r="K98" s="3">
        <v>1.9</v>
      </c>
      <c r="L98" s="3">
        <v>4</v>
      </c>
      <c r="M98" s="3">
        <v>100</v>
      </c>
      <c r="N98" s="3">
        <v>38</v>
      </c>
      <c r="O98" s="3">
        <v>46</v>
      </c>
      <c r="P98" s="3">
        <v>3003</v>
      </c>
      <c r="Q98" s="3">
        <v>99</v>
      </c>
      <c r="R98" s="3">
        <v>172</v>
      </c>
      <c r="S98" s="3">
        <v>68</v>
      </c>
    </row>
    <row r="99" spans="1:19">
      <c r="A99" t="s">
        <v>98</v>
      </c>
      <c r="B99" s="3">
        <v>0</v>
      </c>
      <c r="C99" s="3">
        <v>0</v>
      </c>
      <c r="D99" s="3">
        <v>0</v>
      </c>
      <c r="E99" s="3">
        <v>0</v>
      </c>
      <c r="F99" s="3">
        <v>0</v>
      </c>
      <c r="G99" s="3">
        <v>0</v>
      </c>
      <c r="H99" s="3">
        <v>0</v>
      </c>
      <c r="I99" s="3">
        <v>21055</v>
      </c>
      <c r="J99" s="3">
        <v>19638</v>
      </c>
      <c r="K99" s="3">
        <v>1.8</v>
      </c>
      <c r="L99" s="3">
        <v>4</v>
      </c>
      <c r="M99" s="3">
        <v>150</v>
      </c>
      <c r="N99" s="3">
        <v>24</v>
      </c>
      <c r="O99" s="3">
        <v>31</v>
      </c>
      <c r="P99" s="3">
        <v>2820</v>
      </c>
      <c r="Q99" s="3">
        <v>99</v>
      </c>
      <c r="R99" s="3">
        <v>161</v>
      </c>
      <c r="S99" s="3">
        <v>68</v>
      </c>
    </row>
    <row r="100" spans="1:19">
      <c r="A100" t="s">
        <v>99</v>
      </c>
      <c r="B100" s="3">
        <v>0</v>
      </c>
      <c r="C100" s="3">
        <v>0</v>
      </c>
      <c r="D100" s="3">
        <v>0</v>
      </c>
      <c r="E100" s="3">
        <v>0</v>
      </c>
      <c r="F100" s="3">
        <v>0</v>
      </c>
      <c r="G100" s="3">
        <v>0</v>
      </c>
      <c r="H100" s="3">
        <v>0</v>
      </c>
      <c r="I100" s="3">
        <v>23820</v>
      </c>
      <c r="J100" s="3">
        <v>21761</v>
      </c>
      <c r="K100" s="3">
        <v>2</v>
      </c>
      <c r="L100" s="3">
        <v>4</v>
      </c>
      <c r="M100" s="3">
        <v>200</v>
      </c>
      <c r="N100" s="3">
        <v>24</v>
      </c>
      <c r="O100" s="3">
        <v>31</v>
      </c>
      <c r="P100" s="3">
        <v>2778</v>
      </c>
      <c r="Q100" s="3">
        <v>101</v>
      </c>
      <c r="R100" s="3">
        <v>172</v>
      </c>
      <c r="S100" s="3">
        <v>68</v>
      </c>
    </row>
    <row r="101" spans="1:19">
      <c r="A101" t="s">
        <v>100</v>
      </c>
      <c r="B101" s="3">
        <v>0</v>
      </c>
      <c r="C101" s="3">
        <v>0</v>
      </c>
      <c r="D101" s="3">
        <v>0</v>
      </c>
      <c r="E101" s="3">
        <v>0</v>
      </c>
      <c r="F101" s="3">
        <v>0</v>
      </c>
      <c r="G101" s="3">
        <v>0</v>
      </c>
      <c r="H101" s="3">
        <v>0</v>
      </c>
      <c r="I101" s="3">
        <v>26990</v>
      </c>
      <c r="J101" s="3">
        <v>24647</v>
      </c>
      <c r="K101" s="3">
        <v>2.4</v>
      </c>
      <c r="L101" s="3">
        <v>4</v>
      </c>
      <c r="M101" s="3">
        <v>200</v>
      </c>
      <c r="N101" s="3">
        <v>22</v>
      </c>
      <c r="O101" s="3">
        <v>29</v>
      </c>
      <c r="P101" s="3">
        <v>3230</v>
      </c>
      <c r="Q101" s="3">
        <v>105</v>
      </c>
      <c r="R101" s="3">
        <v>183</v>
      </c>
      <c r="S101" s="3">
        <v>69</v>
      </c>
    </row>
    <row r="102" spans="1:19">
      <c r="A102" t="s">
        <v>101</v>
      </c>
      <c r="B102" s="3">
        <v>0</v>
      </c>
      <c r="C102" s="3">
        <v>0</v>
      </c>
      <c r="D102" s="3">
        <v>0</v>
      </c>
      <c r="E102" s="3">
        <v>0</v>
      </c>
      <c r="F102" s="3">
        <v>0</v>
      </c>
      <c r="G102" s="3">
        <v>0</v>
      </c>
      <c r="H102" s="3">
        <v>0</v>
      </c>
      <c r="I102" s="3">
        <v>25940</v>
      </c>
      <c r="J102" s="3">
        <v>23508</v>
      </c>
      <c r="K102" s="3">
        <v>1.8</v>
      </c>
      <c r="L102" s="3">
        <v>4</v>
      </c>
      <c r="M102" s="3">
        <v>170</v>
      </c>
      <c r="N102" s="3">
        <v>22</v>
      </c>
      <c r="O102" s="3">
        <v>31</v>
      </c>
      <c r="P102" s="3">
        <v>3252</v>
      </c>
      <c r="Q102" s="3">
        <v>104</v>
      </c>
      <c r="R102" s="3">
        <v>179</v>
      </c>
      <c r="S102" s="3">
        <v>70</v>
      </c>
    </row>
    <row r="103" spans="1:19">
      <c r="A103" t="s">
        <v>102</v>
      </c>
      <c r="B103" s="3">
        <v>0</v>
      </c>
      <c r="C103" s="3">
        <v>0</v>
      </c>
      <c r="D103" s="3">
        <v>0</v>
      </c>
      <c r="E103" s="3">
        <v>0</v>
      </c>
      <c r="F103" s="3">
        <v>0</v>
      </c>
      <c r="G103" s="3">
        <v>0</v>
      </c>
      <c r="H103" s="3">
        <v>1</v>
      </c>
      <c r="I103" s="3">
        <v>28495</v>
      </c>
      <c r="J103" s="3">
        <v>26155</v>
      </c>
      <c r="K103" s="3">
        <v>2.5</v>
      </c>
      <c r="L103" s="3">
        <v>6</v>
      </c>
      <c r="M103" s="3">
        <v>184</v>
      </c>
      <c r="N103" s="3">
        <v>20</v>
      </c>
      <c r="O103" s="3">
        <v>29</v>
      </c>
      <c r="P103" s="3">
        <v>3219</v>
      </c>
      <c r="Q103" s="3">
        <v>107</v>
      </c>
      <c r="R103" s="3">
        <v>176</v>
      </c>
      <c r="S103" s="3">
        <v>69</v>
      </c>
    </row>
    <row r="104" spans="1:19">
      <c r="A104" t="s">
        <v>103</v>
      </c>
      <c r="B104" s="3">
        <v>0</v>
      </c>
      <c r="C104" s="3">
        <v>0</v>
      </c>
      <c r="D104" s="3">
        <v>0</v>
      </c>
      <c r="E104" s="3">
        <v>0</v>
      </c>
      <c r="F104" s="3">
        <v>0</v>
      </c>
      <c r="G104" s="3">
        <v>0</v>
      </c>
      <c r="H104" s="3">
        <v>0</v>
      </c>
      <c r="I104" s="3">
        <v>26470</v>
      </c>
      <c r="J104" s="3">
        <v>24282</v>
      </c>
      <c r="K104" s="3">
        <v>3.8</v>
      </c>
      <c r="L104" s="3">
        <v>6</v>
      </c>
      <c r="M104" s="3">
        <v>205</v>
      </c>
      <c r="N104" s="3">
        <v>20</v>
      </c>
      <c r="O104" s="3">
        <v>29</v>
      </c>
      <c r="P104" s="3">
        <v>3567</v>
      </c>
      <c r="Q104" s="3">
        <v>112</v>
      </c>
      <c r="R104" s="3">
        <v>200</v>
      </c>
      <c r="S104" s="3">
        <v>74</v>
      </c>
    </row>
    <row r="105" spans="1:19">
      <c r="A105" t="s">
        <v>104</v>
      </c>
      <c r="B105" s="3">
        <v>0</v>
      </c>
      <c r="C105" s="3">
        <v>0</v>
      </c>
      <c r="D105" s="3">
        <v>0</v>
      </c>
      <c r="E105" s="3">
        <v>0</v>
      </c>
      <c r="F105" s="3">
        <v>0</v>
      </c>
      <c r="G105" s="3">
        <v>0</v>
      </c>
      <c r="H105" s="3">
        <v>0</v>
      </c>
      <c r="I105" s="3">
        <v>24895</v>
      </c>
      <c r="J105" s="3">
        <v>22835</v>
      </c>
      <c r="K105" s="3">
        <v>3.8</v>
      </c>
      <c r="L105" s="3">
        <v>6</v>
      </c>
      <c r="M105" s="3">
        <v>200</v>
      </c>
      <c r="N105" s="3">
        <v>20</v>
      </c>
      <c r="O105" s="3">
        <v>30</v>
      </c>
      <c r="P105" s="3">
        <v>3461</v>
      </c>
      <c r="Q105" s="3">
        <v>109</v>
      </c>
      <c r="R105" s="3">
        <v>196</v>
      </c>
      <c r="S105" s="3">
        <v>73</v>
      </c>
    </row>
    <row r="106" spans="1:19">
      <c r="A106" t="s">
        <v>105</v>
      </c>
      <c r="B106" s="3">
        <v>0</v>
      </c>
      <c r="C106" s="3">
        <v>0</v>
      </c>
      <c r="D106" s="3">
        <v>0</v>
      </c>
      <c r="E106" s="3">
        <v>0</v>
      </c>
      <c r="F106" s="3">
        <v>0</v>
      </c>
      <c r="G106" s="3">
        <v>0</v>
      </c>
      <c r="H106" s="3">
        <v>0</v>
      </c>
      <c r="I106" s="3">
        <v>28345</v>
      </c>
      <c r="J106" s="3">
        <v>26047</v>
      </c>
      <c r="K106" s="3">
        <v>3.8</v>
      </c>
      <c r="L106" s="3">
        <v>6</v>
      </c>
      <c r="M106" s="3">
        <v>240</v>
      </c>
      <c r="N106" s="3">
        <v>18</v>
      </c>
      <c r="O106" s="3">
        <v>28</v>
      </c>
      <c r="P106" s="3">
        <v>3536</v>
      </c>
      <c r="Q106" s="3">
        <v>109</v>
      </c>
      <c r="R106" s="3">
        <v>196</v>
      </c>
      <c r="S106" s="3">
        <v>73</v>
      </c>
    </row>
    <row r="107" spans="1:19">
      <c r="A107" t="s">
        <v>106</v>
      </c>
      <c r="B107" s="3">
        <v>0</v>
      </c>
      <c r="C107" s="3">
        <v>0</v>
      </c>
      <c r="D107" s="3">
        <v>0</v>
      </c>
      <c r="E107" s="3">
        <v>0</v>
      </c>
      <c r="F107" s="3">
        <v>0</v>
      </c>
      <c r="G107" s="3">
        <v>0</v>
      </c>
      <c r="H107" s="3">
        <v>0</v>
      </c>
      <c r="I107" s="3">
        <v>25000</v>
      </c>
      <c r="J107" s="3">
        <v>22931</v>
      </c>
      <c r="K107" s="3">
        <v>3.8</v>
      </c>
      <c r="L107" s="3">
        <v>6</v>
      </c>
      <c r="M107" s="3">
        <v>200</v>
      </c>
      <c r="N107" s="3">
        <v>20</v>
      </c>
      <c r="O107" s="3">
        <v>30</v>
      </c>
      <c r="P107" s="3">
        <v>3476</v>
      </c>
      <c r="Q107" s="3">
        <v>111</v>
      </c>
      <c r="R107" s="3">
        <v>200</v>
      </c>
      <c r="S107" s="3">
        <v>73</v>
      </c>
    </row>
    <row r="108" spans="1:19">
      <c r="A108" t="s">
        <v>107</v>
      </c>
      <c r="B108" s="3">
        <v>0</v>
      </c>
      <c r="C108" s="3">
        <v>0</v>
      </c>
      <c r="D108" s="3">
        <v>0</v>
      </c>
      <c r="E108" s="3">
        <v>0</v>
      </c>
      <c r="F108" s="3">
        <v>0</v>
      </c>
      <c r="G108" s="3">
        <v>0</v>
      </c>
      <c r="H108" s="3">
        <v>0</v>
      </c>
      <c r="I108" s="3">
        <v>27995</v>
      </c>
      <c r="J108" s="3">
        <v>25672</v>
      </c>
      <c r="K108" s="3">
        <v>3.8</v>
      </c>
      <c r="L108" s="3">
        <v>6</v>
      </c>
      <c r="M108" s="3">
        <v>240</v>
      </c>
      <c r="N108" s="3">
        <v>18</v>
      </c>
      <c r="O108" s="3">
        <v>28</v>
      </c>
      <c r="P108" s="3">
        <v>3606</v>
      </c>
      <c r="Q108" s="3">
        <v>111</v>
      </c>
      <c r="R108" s="3">
        <v>200</v>
      </c>
      <c r="S108" s="3">
        <v>73</v>
      </c>
    </row>
    <row r="109" spans="1:19">
      <c r="A109" t="s">
        <v>108</v>
      </c>
      <c r="B109" s="3">
        <v>0</v>
      </c>
      <c r="C109" s="3">
        <v>0</v>
      </c>
      <c r="D109" s="3">
        <v>0</v>
      </c>
      <c r="E109" s="3">
        <v>0</v>
      </c>
      <c r="F109" s="3">
        <v>0</v>
      </c>
      <c r="G109" s="3">
        <v>0</v>
      </c>
      <c r="H109" s="3">
        <v>0</v>
      </c>
      <c r="I109" s="3">
        <v>23495</v>
      </c>
      <c r="J109" s="3">
        <v>21551</v>
      </c>
      <c r="K109" s="3">
        <v>3.5</v>
      </c>
      <c r="L109" s="3">
        <v>6</v>
      </c>
      <c r="M109" s="3">
        <v>200</v>
      </c>
      <c r="N109" s="3">
        <v>23</v>
      </c>
      <c r="O109" s="3">
        <v>32</v>
      </c>
      <c r="P109" s="3">
        <v>3315</v>
      </c>
      <c r="Q109" s="3">
        <v>106</v>
      </c>
      <c r="R109" s="3">
        <v>188</v>
      </c>
      <c r="S109" s="3">
        <v>70</v>
      </c>
    </row>
    <row r="110" spans="1:19">
      <c r="A110" t="s">
        <v>109</v>
      </c>
      <c r="B110" s="3">
        <v>0</v>
      </c>
      <c r="C110" s="3">
        <v>0</v>
      </c>
      <c r="D110" s="3">
        <v>0</v>
      </c>
      <c r="E110" s="3">
        <v>0</v>
      </c>
      <c r="F110" s="3">
        <v>0</v>
      </c>
      <c r="G110" s="3">
        <v>0</v>
      </c>
      <c r="H110" s="3">
        <v>0</v>
      </c>
      <c r="I110" s="3">
        <v>24225</v>
      </c>
      <c r="J110" s="3">
        <v>22222</v>
      </c>
      <c r="K110" s="3">
        <v>3.8</v>
      </c>
      <c r="L110" s="3">
        <v>6</v>
      </c>
      <c r="M110" s="3">
        <v>200</v>
      </c>
      <c r="N110" s="3">
        <v>18</v>
      </c>
      <c r="O110" s="3">
        <v>28</v>
      </c>
      <c r="P110" s="3">
        <v>3434</v>
      </c>
      <c r="Q110" s="3">
        <v>111</v>
      </c>
      <c r="R110" s="3">
        <v>198</v>
      </c>
      <c r="S110" s="3">
        <v>73</v>
      </c>
    </row>
    <row r="111" spans="1:19">
      <c r="A111" t="s">
        <v>110</v>
      </c>
      <c r="B111" s="3">
        <v>0</v>
      </c>
      <c r="C111" s="3">
        <v>0</v>
      </c>
      <c r="D111" s="3">
        <v>0</v>
      </c>
      <c r="E111" s="3">
        <v>0</v>
      </c>
      <c r="F111" s="3">
        <v>0</v>
      </c>
      <c r="G111" s="3">
        <v>0</v>
      </c>
      <c r="H111" s="3">
        <v>0</v>
      </c>
      <c r="I111" s="3">
        <v>29865</v>
      </c>
      <c r="J111" s="3">
        <v>27797</v>
      </c>
      <c r="K111" s="3">
        <v>3.5</v>
      </c>
      <c r="L111" s="3">
        <v>6</v>
      </c>
      <c r="M111" s="3">
        <v>250</v>
      </c>
      <c r="N111" s="3">
        <v>18</v>
      </c>
      <c r="O111" s="3">
        <v>27</v>
      </c>
      <c r="P111" s="3">
        <v>3581</v>
      </c>
      <c r="Q111" s="3">
        <v>113</v>
      </c>
      <c r="R111" s="3">
        <v>198</v>
      </c>
      <c r="S111" s="3">
        <v>74</v>
      </c>
    </row>
    <row r="112" spans="1:19">
      <c r="A112" t="s">
        <v>111</v>
      </c>
      <c r="B112" s="3">
        <v>0</v>
      </c>
      <c r="C112" s="3">
        <v>0</v>
      </c>
      <c r="D112" s="3">
        <v>0</v>
      </c>
      <c r="E112" s="3">
        <v>0</v>
      </c>
      <c r="F112" s="3">
        <v>0</v>
      </c>
      <c r="G112" s="3">
        <v>0</v>
      </c>
      <c r="H112" s="3">
        <v>0</v>
      </c>
      <c r="I112" s="3">
        <v>24130</v>
      </c>
      <c r="J112" s="3">
        <v>22452</v>
      </c>
      <c r="K112" s="3">
        <v>2.7</v>
      </c>
      <c r="L112" s="3">
        <v>6</v>
      </c>
      <c r="M112" s="3">
        <v>200</v>
      </c>
      <c r="N112" s="3">
        <v>21</v>
      </c>
      <c r="O112" s="3">
        <v>29</v>
      </c>
      <c r="P112" s="3">
        <v>3479</v>
      </c>
      <c r="Q112" s="3">
        <v>113</v>
      </c>
      <c r="R112" s="3">
        <v>208</v>
      </c>
      <c r="S112" s="3">
        <v>74</v>
      </c>
    </row>
    <row r="113" spans="1:19">
      <c r="A113" t="s">
        <v>112</v>
      </c>
      <c r="B113" s="3">
        <v>0</v>
      </c>
      <c r="C113" s="3">
        <v>0</v>
      </c>
      <c r="D113" s="3">
        <v>0</v>
      </c>
      <c r="E113" s="3">
        <v>0</v>
      </c>
      <c r="F113" s="3">
        <v>0</v>
      </c>
      <c r="G113" s="3">
        <v>0</v>
      </c>
      <c r="H113" s="3">
        <v>0</v>
      </c>
      <c r="I113" s="3">
        <v>26860</v>
      </c>
      <c r="J113" s="3">
        <v>24909</v>
      </c>
      <c r="K113" s="3">
        <v>3.5</v>
      </c>
      <c r="L113" s="3">
        <v>6</v>
      </c>
      <c r="M113" s="3">
        <v>232</v>
      </c>
      <c r="N113" s="3">
        <v>19</v>
      </c>
      <c r="O113" s="3">
        <v>27</v>
      </c>
      <c r="P113" s="3">
        <v>3548</v>
      </c>
      <c r="Q113" s="3">
        <v>113</v>
      </c>
      <c r="R113" s="3">
        <v>208</v>
      </c>
      <c r="S113" s="3">
        <v>74</v>
      </c>
    </row>
    <row r="114" spans="1:19">
      <c r="A114" t="s">
        <v>113</v>
      </c>
      <c r="B114" s="3">
        <v>0</v>
      </c>
      <c r="C114" s="3">
        <v>0</v>
      </c>
      <c r="D114" s="3">
        <v>0</v>
      </c>
      <c r="E114" s="3">
        <v>0</v>
      </c>
      <c r="F114" s="3">
        <v>0</v>
      </c>
      <c r="G114" s="3">
        <v>0</v>
      </c>
      <c r="H114" s="3">
        <v>0</v>
      </c>
      <c r="I114" s="3">
        <v>25955</v>
      </c>
      <c r="J114" s="3">
        <v>24172</v>
      </c>
      <c r="K114" s="3">
        <v>2.4</v>
      </c>
      <c r="L114" s="3">
        <v>4</v>
      </c>
      <c r="M114" s="3">
        <v>220</v>
      </c>
      <c r="N114" s="3">
        <v>21</v>
      </c>
      <c r="O114" s="3">
        <v>27</v>
      </c>
      <c r="P114" s="3">
        <v>3217</v>
      </c>
      <c r="Q114" s="3">
        <v>103</v>
      </c>
      <c r="R114" s="3">
        <v>169</v>
      </c>
      <c r="S114" s="3">
        <v>67</v>
      </c>
    </row>
    <row r="115" spans="1:19">
      <c r="A115" t="s">
        <v>114</v>
      </c>
      <c r="B115" s="3">
        <v>0</v>
      </c>
      <c r="C115" s="3">
        <v>0</v>
      </c>
      <c r="D115" s="3">
        <v>0</v>
      </c>
      <c r="E115" s="3">
        <v>0</v>
      </c>
      <c r="F115" s="3">
        <v>0</v>
      </c>
      <c r="G115" s="3">
        <v>0</v>
      </c>
      <c r="H115" s="3">
        <v>0</v>
      </c>
      <c r="I115" s="3">
        <v>25215</v>
      </c>
      <c r="J115" s="3">
        <v>23451</v>
      </c>
      <c r="K115" s="3">
        <v>2.4</v>
      </c>
      <c r="L115" s="3">
        <v>4</v>
      </c>
      <c r="M115" s="3">
        <v>150</v>
      </c>
      <c r="N115" s="3">
        <v>22</v>
      </c>
      <c r="O115" s="3">
        <v>30</v>
      </c>
      <c r="P115" s="3">
        <v>3357</v>
      </c>
      <c r="Q115" s="3">
        <v>106</v>
      </c>
      <c r="R115" s="3">
        <v>194</v>
      </c>
      <c r="S115" s="3">
        <v>64</v>
      </c>
    </row>
    <row r="116" spans="1:19">
      <c r="A116" t="s">
        <v>115</v>
      </c>
      <c r="B116" s="3">
        <v>0</v>
      </c>
      <c r="C116" s="3">
        <v>0</v>
      </c>
      <c r="D116" s="3">
        <v>0</v>
      </c>
      <c r="E116" s="3">
        <v>0</v>
      </c>
      <c r="F116" s="3">
        <v>0</v>
      </c>
      <c r="G116" s="3">
        <v>0</v>
      </c>
      <c r="H116" s="3">
        <v>0</v>
      </c>
      <c r="I116" s="3">
        <v>24885</v>
      </c>
      <c r="J116" s="3">
        <v>23058</v>
      </c>
      <c r="K116" s="3">
        <v>3.5</v>
      </c>
      <c r="L116" s="3">
        <v>6</v>
      </c>
      <c r="M116" s="3">
        <v>232</v>
      </c>
      <c r="N116" s="3">
        <v>18</v>
      </c>
      <c r="O116" s="3">
        <v>27</v>
      </c>
      <c r="P116" s="3">
        <v>3487</v>
      </c>
      <c r="Q116" s="3">
        <v>113</v>
      </c>
      <c r="R116" s="3">
        <v>204</v>
      </c>
      <c r="S116" s="3">
        <v>75</v>
      </c>
    </row>
    <row r="117" spans="1:19">
      <c r="A117" t="s">
        <v>116</v>
      </c>
      <c r="B117" s="3">
        <v>0</v>
      </c>
      <c r="C117" s="3">
        <v>0</v>
      </c>
      <c r="D117" s="3">
        <v>0</v>
      </c>
      <c r="E117" s="3">
        <v>0</v>
      </c>
      <c r="F117" s="3">
        <v>0</v>
      </c>
      <c r="G117" s="3">
        <v>0</v>
      </c>
      <c r="H117" s="3">
        <v>1</v>
      </c>
      <c r="I117" s="3">
        <v>24345</v>
      </c>
      <c r="J117" s="3">
        <v>22856</v>
      </c>
      <c r="K117" s="3">
        <v>4.5999999999999996</v>
      </c>
      <c r="L117" s="3">
        <v>8</v>
      </c>
      <c r="M117" s="3">
        <v>224</v>
      </c>
      <c r="N117" s="3">
        <v>17</v>
      </c>
      <c r="O117" s="3">
        <v>25</v>
      </c>
      <c r="P117" s="3">
        <v>4057</v>
      </c>
      <c r="Q117" s="3">
        <v>115</v>
      </c>
      <c r="R117" s="3">
        <v>212</v>
      </c>
      <c r="S117" s="3">
        <v>78</v>
      </c>
    </row>
    <row r="118" spans="1:19">
      <c r="A118" t="s">
        <v>117</v>
      </c>
      <c r="B118" s="3">
        <v>0</v>
      </c>
      <c r="C118" s="3">
        <v>0</v>
      </c>
      <c r="D118" s="3">
        <v>0</v>
      </c>
      <c r="E118" s="3">
        <v>0</v>
      </c>
      <c r="F118" s="3">
        <v>0</v>
      </c>
      <c r="G118" s="3">
        <v>0</v>
      </c>
      <c r="H118" s="3">
        <v>1</v>
      </c>
      <c r="I118" s="3">
        <v>27370</v>
      </c>
      <c r="J118" s="3">
        <v>25105</v>
      </c>
      <c r="K118" s="3">
        <v>4.5999999999999996</v>
      </c>
      <c r="L118" s="3">
        <v>8</v>
      </c>
      <c r="M118" s="3">
        <v>224</v>
      </c>
      <c r="N118" s="3">
        <v>17</v>
      </c>
      <c r="O118" s="3">
        <v>25</v>
      </c>
      <c r="P118" s="3">
        <v>4057</v>
      </c>
      <c r="Q118" s="3">
        <v>115</v>
      </c>
      <c r="R118" s="3">
        <v>212</v>
      </c>
      <c r="S118" s="3">
        <v>78</v>
      </c>
    </row>
    <row r="119" spans="1:19">
      <c r="A119" t="s">
        <v>118</v>
      </c>
      <c r="B119" s="3">
        <v>0</v>
      </c>
      <c r="C119" s="3">
        <v>0</v>
      </c>
      <c r="D119" s="3">
        <v>0</v>
      </c>
      <c r="E119" s="3">
        <v>0</v>
      </c>
      <c r="F119" s="3">
        <v>0</v>
      </c>
      <c r="G119" s="3">
        <v>0</v>
      </c>
      <c r="H119" s="3">
        <v>0</v>
      </c>
      <c r="I119" s="3">
        <v>23760</v>
      </c>
      <c r="J119" s="3">
        <v>21428</v>
      </c>
      <c r="K119" s="3">
        <v>3</v>
      </c>
      <c r="L119" s="3">
        <v>6</v>
      </c>
      <c r="M119" s="3">
        <v>240</v>
      </c>
      <c r="N119" s="3">
        <v>21</v>
      </c>
      <c r="O119" s="3">
        <v>30</v>
      </c>
      <c r="P119" s="3">
        <v>3349</v>
      </c>
      <c r="Q119" s="3">
        <v>108</v>
      </c>
      <c r="R119" s="3">
        <v>190</v>
      </c>
      <c r="S119" s="3">
        <v>72</v>
      </c>
    </row>
    <row r="120" spans="1:19">
      <c r="A120" t="s">
        <v>119</v>
      </c>
      <c r="B120" s="3">
        <v>0</v>
      </c>
      <c r="C120" s="3">
        <v>0</v>
      </c>
      <c r="D120" s="3">
        <v>0</v>
      </c>
      <c r="E120" s="3">
        <v>0</v>
      </c>
      <c r="F120" s="3">
        <v>0</v>
      </c>
      <c r="G120" s="3">
        <v>0</v>
      </c>
      <c r="H120" s="3">
        <v>0</v>
      </c>
      <c r="I120" s="3">
        <v>26960</v>
      </c>
      <c r="J120" s="3">
        <v>24304</v>
      </c>
      <c r="K120" s="3">
        <v>3</v>
      </c>
      <c r="L120" s="3">
        <v>6</v>
      </c>
      <c r="M120" s="3">
        <v>240</v>
      </c>
      <c r="N120" s="3">
        <v>21</v>
      </c>
      <c r="O120" s="3">
        <v>30</v>
      </c>
      <c r="P120" s="3">
        <v>3294</v>
      </c>
      <c r="Q120" s="3">
        <v>105</v>
      </c>
      <c r="R120" s="3">
        <v>188</v>
      </c>
      <c r="S120" s="3">
        <v>71</v>
      </c>
    </row>
    <row r="121" spans="1:19">
      <c r="A121" t="s">
        <v>120</v>
      </c>
      <c r="B121" s="3">
        <v>0</v>
      </c>
      <c r="C121" s="3">
        <v>0</v>
      </c>
      <c r="D121" s="3">
        <v>0</v>
      </c>
      <c r="E121" s="3">
        <v>0</v>
      </c>
      <c r="F121" s="3">
        <v>0</v>
      </c>
      <c r="G121" s="3">
        <v>0</v>
      </c>
      <c r="H121" s="3">
        <v>0</v>
      </c>
      <c r="I121" s="3">
        <v>24589</v>
      </c>
      <c r="J121" s="3">
        <v>22055</v>
      </c>
      <c r="K121" s="3">
        <v>3.5</v>
      </c>
      <c r="L121" s="3">
        <v>6</v>
      </c>
      <c r="M121" s="3">
        <v>194</v>
      </c>
      <c r="N121" s="3">
        <v>17</v>
      </c>
      <c r="O121" s="3">
        <v>26</v>
      </c>
      <c r="P121" s="3">
        <v>3651</v>
      </c>
      <c r="Q121" s="3">
        <v>108</v>
      </c>
      <c r="R121" s="3">
        <v>192</v>
      </c>
      <c r="S121" s="3">
        <v>72</v>
      </c>
    </row>
    <row r="122" spans="1:19">
      <c r="A122" t="s">
        <v>121</v>
      </c>
      <c r="B122" s="3">
        <v>0</v>
      </c>
      <c r="C122" s="3">
        <v>0</v>
      </c>
      <c r="D122" s="3">
        <v>0</v>
      </c>
      <c r="E122" s="3">
        <v>0</v>
      </c>
      <c r="F122" s="3">
        <v>0</v>
      </c>
      <c r="G122" s="3">
        <v>0</v>
      </c>
      <c r="H122" s="3">
        <v>0</v>
      </c>
      <c r="I122" s="3">
        <v>26189</v>
      </c>
      <c r="J122" s="3">
        <v>23486</v>
      </c>
      <c r="K122" s="3">
        <v>3.5</v>
      </c>
      <c r="L122" s="3">
        <v>6</v>
      </c>
      <c r="M122" s="3">
        <v>194</v>
      </c>
      <c r="N122" s="3">
        <v>17</v>
      </c>
      <c r="O122" s="3">
        <v>26</v>
      </c>
      <c r="P122" s="3">
        <v>3651</v>
      </c>
      <c r="Q122" s="3">
        <v>108</v>
      </c>
      <c r="R122" s="3">
        <v>192</v>
      </c>
      <c r="S122" s="3">
        <v>72</v>
      </c>
    </row>
    <row r="123" spans="1:19">
      <c r="A123" t="s">
        <v>122</v>
      </c>
      <c r="B123" s="3">
        <v>0</v>
      </c>
      <c r="C123" s="3">
        <v>0</v>
      </c>
      <c r="D123" s="3">
        <v>0</v>
      </c>
      <c r="E123" s="3">
        <v>0</v>
      </c>
      <c r="F123" s="3">
        <v>0</v>
      </c>
      <c r="G123" s="3">
        <v>0</v>
      </c>
      <c r="H123" s="3">
        <v>1</v>
      </c>
      <c r="I123" s="3">
        <v>28495</v>
      </c>
      <c r="J123" s="3">
        <v>26157</v>
      </c>
      <c r="K123" s="3">
        <v>3.5</v>
      </c>
      <c r="L123" s="3">
        <v>6</v>
      </c>
      <c r="M123" s="3">
        <v>260</v>
      </c>
      <c r="N123" s="3">
        <v>18</v>
      </c>
      <c r="O123" s="3">
        <v>26</v>
      </c>
      <c r="P123" s="3">
        <v>3336</v>
      </c>
      <c r="Q123" s="3">
        <v>112</v>
      </c>
      <c r="R123" s="3">
        <v>187</v>
      </c>
      <c r="S123" s="3">
        <v>69</v>
      </c>
    </row>
    <row r="124" spans="1:19">
      <c r="A124" t="s">
        <v>123</v>
      </c>
      <c r="B124" s="3">
        <v>0</v>
      </c>
      <c r="C124" s="3">
        <v>0</v>
      </c>
      <c r="D124" s="3">
        <v>0</v>
      </c>
      <c r="E124" s="3">
        <v>0</v>
      </c>
      <c r="F124" s="3">
        <v>0</v>
      </c>
      <c r="G124" s="3">
        <v>0</v>
      </c>
      <c r="H124" s="3">
        <v>1</v>
      </c>
      <c r="I124" s="3">
        <v>29795</v>
      </c>
      <c r="J124" s="3">
        <v>27536</v>
      </c>
      <c r="K124" s="3">
        <v>3.5</v>
      </c>
      <c r="L124" s="3">
        <v>6</v>
      </c>
      <c r="M124" s="3">
        <v>280</v>
      </c>
      <c r="N124" s="3">
        <v>18</v>
      </c>
      <c r="O124" s="3">
        <v>26</v>
      </c>
      <c r="P124" s="3">
        <v>3416</v>
      </c>
      <c r="Q124" s="3">
        <v>112</v>
      </c>
      <c r="R124" s="3">
        <v>182</v>
      </c>
      <c r="S124" s="3">
        <v>72</v>
      </c>
    </row>
    <row r="125" spans="1:19">
      <c r="A125" t="s">
        <v>124</v>
      </c>
      <c r="B125" s="3">
        <v>0</v>
      </c>
      <c r="C125" s="3">
        <v>0</v>
      </c>
      <c r="D125" s="3">
        <v>0</v>
      </c>
      <c r="E125" s="3">
        <v>0</v>
      </c>
      <c r="F125" s="3">
        <v>0</v>
      </c>
      <c r="G125" s="3">
        <v>1</v>
      </c>
      <c r="H125" s="3">
        <v>0</v>
      </c>
      <c r="I125" s="3">
        <v>29995</v>
      </c>
      <c r="J125" s="3">
        <v>27355</v>
      </c>
      <c r="K125" s="3">
        <v>2.5</v>
      </c>
      <c r="L125" s="3">
        <v>6</v>
      </c>
      <c r="M125" s="3">
        <v>192</v>
      </c>
      <c r="N125" s="3">
        <v>18</v>
      </c>
      <c r="O125" s="3">
        <v>26</v>
      </c>
      <c r="P125" s="3">
        <v>3428</v>
      </c>
      <c r="Q125" s="3">
        <v>107</v>
      </c>
      <c r="R125" s="3">
        <v>184</v>
      </c>
      <c r="S125" s="3">
        <v>70</v>
      </c>
    </row>
    <row r="126" spans="1:19">
      <c r="A126" t="s">
        <v>125</v>
      </c>
      <c r="B126" s="3">
        <v>0</v>
      </c>
      <c r="C126" s="3">
        <v>0</v>
      </c>
      <c r="D126" s="3">
        <v>0</v>
      </c>
      <c r="E126" s="3">
        <v>0</v>
      </c>
      <c r="F126" s="3">
        <v>0</v>
      </c>
      <c r="G126" s="3">
        <v>0</v>
      </c>
      <c r="H126" s="3">
        <v>0</v>
      </c>
      <c r="I126" s="3">
        <v>26000</v>
      </c>
      <c r="J126" s="3">
        <v>23764</v>
      </c>
      <c r="K126" s="3">
        <v>3.5</v>
      </c>
      <c r="L126" s="3">
        <v>6</v>
      </c>
      <c r="M126" s="3">
        <v>195</v>
      </c>
      <c r="N126" s="3">
        <v>17</v>
      </c>
      <c r="O126" s="3">
        <v>25</v>
      </c>
      <c r="P126" s="3" t="s">
        <v>27</v>
      </c>
      <c r="Q126" s="3">
        <v>110</v>
      </c>
      <c r="R126" s="3">
        <v>196</v>
      </c>
      <c r="S126" s="3">
        <v>73</v>
      </c>
    </row>
    <row r="127" spans="1:19">
      <c r="A127" t="s">
        <v>126</v>
      </c>
      <c r="B127" s="3">
        <v>0</v>
      </c>
      <c r="C127" s="3">
        <v>0</v>
      </c>
      <c r="D127" s="3">
        <v>0</v>
      </c>
      <c r="E127" s="3">
        <v>0</v>
      </c>
      <c r="F127" s="3">
        <v>0</v>
      </c>
      <c r="G127" s="3">
        <v>0</v>
      </c>
      <c r="H127" s="3">
        <v>1</v>
      </c>
      <c r="I127" s="3">
        <v>26060</v>
      </c>
      <c r="J127" s="3">
        <v>24249</v>
      </c>
      <c r="K127" s="3">
        <v>1.8</v>
      </c>
      <c r="L127" s="3">
        <v>4</v>
      </c>
      <c r="M127" s="3">
        <v>189</v>
      </c>
      <c r="N127" s="3">
        <v>22</v>
      </c>
      <c r="O127" s="3">
        <v>30</v>
      </c>
      <c r="P127" s="3">
        <v>3250</v>
      </c>
      <c r="Q127" s="3">
        <v>107</v>
      </c>
      <c r="R127" s="3">
        <v>178</v>
      </c>
      <c r="S127" s="3">
        <v>68</v>
      </c>
    </row>
    <row r="128" spans="1:19">
      <c r="A128" t="s">
        <v>127</v>
      </c>
      <c r="B128" s="3">
        <v>0</v>
      </c>
      <c r="C128" s="3">
        <v>0</v>
      </c>
      <c r="D128" s="3">
        <v>0</v>
      </c>
      <c r="E128" s="3">
        <v>0</v>
      </c>
      <c r="F128" s="3">
        <v>0</v>
      </c>
      <c r="G128" s="3">
        <v>0</v>
      </c>
      <c r="H128" s="3">
        <v>1</v>
      </c>
      <c r="I128" s="3">
        <v>28370</v>
      </c>
      <c r="J128" s="3">
        <v>26435</v>
      </c>
      <c r="K128" s="3">
        <v>3.2</v>
      </c>
      <c r="L128" s="3">
        <v>6</v>
      </c>
      <c r="M128" s="3">
        <v>215</v>
      </c>
      <c r="N128" s="3">
        <v>19</v>
      </c>
      <c r="O128" s="3">
        <v>26</v>
      </c>
      <c r="P128" s="3">
        <v>3430</v>
      </c>
      <c r="Q128" s="3">
        <v>107</v>
      </c>
      <c r="R128" s="3">
        <v>178</v>
      </c>
      <c r="S128" s="3">
        <v>68</v>
      </c>
    </row>
    <row r="129" spans="1:19">
      <c r="A129" t="s">
        <v>128</v>
      </c>
      <c r="B129" s="3">
        <v>0</v>
      </c>
      <c r="C129" s="3">
        <v>0</v>
      </c>
      <c r="D129" s="3">
        <v>0</v>
      </c>
      <c r="E129" s="3">
        <v>0</v>
      </c>
      <c r="F129" s="3">
        <v>0</v>
      </c>
      <c r="G129" s="3">
        <v>0</v>
      </c>
      <c r="H129" s="3">
        <v>1</v>
      </c>
      <c r="I129" s="3">
        <v>24695</v>
      </c>
      <c r="J129" s="3">
        <v>23217</v>
      </c>
      <c r="K129" s="3">
        <v>4.5999999999999996</v>
      </c>
      <c r="L129" s="3">
        <v>8</v>
      </c>
      <c r="M129" s="3">
        <v>224</v>
      </c>
      <c r="N129" s="3">
        <v>17</v>
      </c>
      <c r="O129" s="3">
        <v>25</v>
      </c>
      <c r="P129" s="3">
        <v>4052</v>
      </c>
      <c r="Q129" s="3">
        <v>115</v>
      </c>
      <c r="R129" s="3">
        <v>212</v>
      </c>
      <c r="S129" s="3">
        <v>78</v>
      </c>
    </row>
    <row r="130" spans="1:19">
      <c r="A130" t="s">
        <v>129</v>
      </c>
      <c r="B130" s="3">
        <v>0</v>
      </c>
      <c r="C130" s="3">
        <v>0</v>
      </c>
      <c r="D130" s="3">
        <v>0</v>
      </c>
      <c r="E130" s="3">
        <v>0</v>
      </c>
      <c r="F130" s="3">
        <v>0</v>
      </c>
      <c r="G130" s="3">
        <v>0</v>
      </c>
      <c r="H130" s="3">
        <v>1</v>
      </c>
      <c r="I130" s="3">
        <v>29595</v>
      </c>
      <c r="J130" s="3">
        <v>27148</v>
      </c>
      <c r="K130" s="3">
        <v>4.5999999999999996</v>
      </c>
      <c r="L130" s="3">
        <v>8</v>
      </c>
      <c r="M130" s="3">
        <v>224</v>
      </c>
      <c r="N130" s="3">
        <v>17</v>
      </c>
      <c r="O130" s="3">
        <v>25</v>
      </c>
      <c r="P130" s="3">
        <v>4052</v>
      </c>
      <c r="Q130" s="3">
        <v>115</v>
      </c>
      <c r="R130" s="3">
        <v>212</v>
      </c>
      <c r="S130" s="3">
        <v>78</v>
      </c>
    </row>
    <row r="131" spans="1:19">
      <c r="A131" t="s">
        <v>130</v>
      </c>
      <c r="B131" s="3">
        <v>0</v>
      </c>
      <c r="C131" s="3">
        <v>0</v>
      </c>
      <c r="D131" s="3">
        <v>0</v>
      </c>
      <c r="E131" s="3">
        <v>0</v>
      </c>
      <c r="F131" s="3">
        <v>0</v>
      </c>
      <c r="G131" s="3">
        <v>0</v>
      </c>
      <c r="H131" s="3">
        <v>0</v>
      </c>
      <c r="I131" s="3">
        <v>23895</v>
      </c>
      <c r="J131" s="3">
        <v>21918</v>
      </c>
      <c r="K131" s="3">
        <v>3</v>
      </c>
      <c r="L131" s="3">
        <v>6</v>
      </c>
      <c r="M131" s="3">
        <v>201</v>
      </c>
      <c r="N131" s="3">
        <v>19</v>
      </c>
      <c r="O131" s="3">
        <v>26</v>
      </c>
      <c r="P131" s="3">
        <v>3315</v>
      </c>
      <c r="Q131" s="3">
        <v>109</v>
      </c>
      <c r="R131" s="3">
        <v>200</v>
      </c>
      <c r="S131" s="3">
        <v>73</v>
      </c>
    </row>
    <row r="132" spans="1:19">
      <c r="A132" t="s">
        <v>131</v>
      </c>
      <c r="B132" s="3">
        <v>0</v>
      </c>
      <c r="C132" s="3">
        <v>0</v>
      </c>
      <c r="D132" s="3">
        <v>0</v>
      </c>
      <c r="E132" s="3">
        <v>0</v>
      </c>
      <c r="F132" s="3">
        <v>0</v>
      </c>
      <c r="G132" s="3">
        <v>0</v>
      </c>
      <c r="H132" s="3">
        <v>0</v>
      </c>
      <c r="I132" s="3">
        <v>29282</v>
      </c>
      <c r="J132" s="3">
        <v>27250</v>
      </c>
      <c r="K132" s="3">
        <v>3.5</v>
      </c>
      <c r="L132" s="3">
        <v>6</v>
      </c>
      <c r="M132" s="3">
        <v>205</v>
      </c>
      <c r="N132" s="3">
        <v>18</v>
      </c>
      <c r="O132" s="3">
        <v>25</v>
      </c>
      <c r="P132" s="3">
        <v>3549</v>
      </c>
      <c r="Q132" s="3">
        <v>107</v>
      </c>
      <c r="R132" s="3">
        <v>194</v>
      </c>
      <c r="S132" s="3">
        <v>70</v>
      </c>
    </row>
    <row r="133" spans="1:19">
      <c r="A133" t="s">
        <v>132</v>
      </c>
      <c r="B133" s="3">
        <v>0</v>
      </c>
      <c r="C133" s="3">
        <v>0</v>
      </c>
      <c r="D133" s="3">
        <v>0</v>
      </c>
      <c r="E133" s="3">
        <v>0</v>
      </c>
      <c r="F133" s="3">
        <v>0</v>
      </c>
      <c r="G133" s="3">
        <v>0</v>
      </c>
      <c r="H133" s="3">
        <v>0</v>
      </c>
      <c r="I133" s="3">
        <v>25700</v>
      </c>
      <c r="J133" s="3">
        <v>23883</v>
      </c>
      <c r="K133" s="3">
        <v>3.8</v>
      </c>
      <c r="L133" s="3">
        <v>6</v>
      </c>
      <c r="M133" s="3">
        <v>230</v>
      </c>
      <c r="N133" s="3">
        <v>18</v>
      </c>
      <c r="O133" s="3">
        <v>26</v>
      </c>
      <c r="P133" s="3">
        <v>3649</v>
      </c>
      <c r="Q133" s="3">
        <v>108</v>
      </c>
      <c r="R133" s="3">
        <v>191</v>
      </c>
      <c r="S133" s="3">
        <v>72</v>
      </c>
    </row>
    <row r="134" spans="1:19">
      <c r="A134" t="s">
        <v>133</v>
      </c>
      <c r="B134" s="3">
        <v>0</v>
      </c>
      <c r="C134" s="3">
        <v>0</v>
      </c>
      <c r="D134" s="3">
        <v>0</v>
      </c>
      <c r="E134" s="3">
        <v>0</v>
      </c>
      <c r="F134" s="3">
        <v>0</v>
      </c>
      <c r="G134" s="3">
        <v>0</v>
      </c>
      <c r="H134" s="3">
        <v>0</v>
      </c>
      <c r="I134" s="3">
        <v>23290</v>
      </c>
      <c r="J134" s="3">
        <v>21580</v>
      </c>
      <c r="K134" s="3">
        <v>3.5</v>
      </c>
      <c r="L134" s="3">
        <v>6</v>
      </c>
      <c r="M134" s="3">
        <v>245</v>
      </c>
      <c r="N134" s="3">
        <v>21</v>
      </c>
      <c r="O134" s="3">
        <v>26</v>
      </c>
      <c r="P134" s="3">
        <v>3197</v>
      </c>
      <c r="Q134" s="3">
        <v>110</v>
      </c>
      <c r="R134" s="3">
        <v>192</v>
      </c>
      <c r="S134" s="3">
        <v>70</v>
      </c>
    </row>
    <row r="135" spans="1:19">
      <c r="A135" t="s">
        <v>134</v>
      </c>
      <c r="B135" s="3">
        <v>0</v>
      </c>
      <c r="C135" s="3">
        <v>0</v>
      </c>
      <c r="D135" s="3">
        <v>0</v>
      </c>
      <c r="E135" s="3">
        <v>0</v>
      </c>
      <c r="F135" s="3">
        <v>0</v>
      </c>
      <c r="G135" s="3">
        <v>0</v>
      </c>
      <c r="H135" s="3">
        <v>0</v>
      </c>
      <c r="I135" s="3">
        <v>27490</v>
      </c>
      <c r="J135" s="3">
        <v>25182</v>
      </c>
      <c r="K135" s="3">
        <v>3.5</v>
      </c>
      <c r="L135" s="3">
        <v>6</v>
      </c>
      <c r="M135" s="3">
        <v>265</v>
      </c>
      <c r="N135" s="3">
        <v>20</v>
      </c>
      <c r="O135" s="3">
        <v>28</v>
      </c>
      <c r="P135" s="3">
        <v>3473</v>
      </c>
      <c r="Q135" s="3">
        <v>111</v>
      </c>
      <c r="R135" s="3">
        <v>194</v>
      </c>
      <c r="S135" s="3">
        <v>72</v>
      </c>
    </row>
    <row r="136" spans="1:19">
      <c r="A136" t="s">
        <v>135</v>
      </c>
      <c r="B136" s="3">
        <v>0</v>
      </c>
      <c r="C136" s="3">
        <v>0</v>
      </c>
      <c r="D136" s="3">
        <v>0</v>
      </c>
      <c r="E136" s="3">
        <v>0</v>
      </c>
      <c r="F136" s="3">
        <v>0</v>
      </c>
      <c r="G136" s="3">
        <v>0</v>
      </c>
      <c r="H136" s="3">
        <v>0</v>
      </c>
      <c r="I136" s="3">
        <v>29440</v>
      </c>
      <c r="J136" s="3">
        <v>26966</v>
      </c>
      <c r="K136" s="3">
        <v>3.5</v>
      </c>
      <c r="L136" s="3">
        <v>6</v>
      </c>
      <c r="M136" s="3">
        <v>265</v>
      </c>
      <c r="N136" s="3">
        <v>20</v>
      </c>
      <c r="O136" s="3">
        <v>28</v>
      </c>
      <c r="P136" s="3">
        <v>3476</v>
      </c>
      <c r="Q136" s="3">
        <v>111</v>
      </c>
      <c r="R136" s="3">
        <v>194</v>
      </c>
      <c r="S136" s="3">
        <v>72</v>
      </c>
    </row>
    <row r="137" spans="1:19">
      <c r="A137" t="s">
        <v>136</v>
      </c>
      <c r="B137" s="3">
        <v>0</v>
      </c>
      <c r="C137" s="3">
        <v>0</v>
      </c>
      <c r="D137" s="3">
        <v>0</v>
      </c>
      <c r="E137" s="3">
        <v>0</v>
      </c>
      <c r="F137" s="3">
        <v>0</v>
      </c>
      <c r="G137" s="3">
        <v>0</v>
      </c>
      <c r="H137" s="3">
        <v>0</v>
      </c>
      <c r="I137" s="3">
        <v>23675</v>
      </c>
      <c r="J137" s="3">
        <v>21485</v>
      </c>
      <c r="K137" s="3">
        <v>3.4</v>
      </c>
      <c r="L137" s="3">
        <v>6</v>
      </c>
      <c r="M137" s="3">
        <v>170</v>
      </c>
      <c r="N137" s="3">
        <v>20</v>
      </c>
      <c r="O137" s="3">
        <v>29</v>
      </c>
      <c r="P137" s="3">
        <v>3085</v>
      </c>
      <c r="Q137" s="3">
        <v>107</v>
      </c>
      <c r="R137" s="3">
        <v>187</v>
      </c>
      <c r="S137" s="3">
        <v>70</v>
      </c>
    </row>
    <row r="138" spans="1:19">
      <c r="A138" t="s">
        <v>137</v>
      </c>
      <c r="B138" s="3">
        <v>0</v>
      </c>
      <c r="C138" s="3">
        <v>0</v>
      </c>
      <c r="D138" s="3">
        <v>0</v>
      </c>
      <c r="E138" s="3">
        <v>0</v>
      </c>
      <c r="F138" s="3">
        <v>0</v>
      </c>
      <c r="G138" s="3">
        <v>0</v>
      </c>
      <c r="H138" s="3">
        <v>0</v>
      </c>
      <c r="I138" s="3">
        <v>24295</v>
      </c>
      <c r="J138" s="3">
        <v>22284</v>
      </c>
      <c r="K138" s="3">
        <v>3.8</v>
      </c>
      <c r="L138" s="3">
        <v>6</v>
      </c>
      <c r="M138" s="3">
        <v>200</v>
      </c>
      <c r="N138" s="3">
        <v>20</v>
      </c>
      <c r="O138" s="3">
        <v>30</v>
      </c>
      <c r="P138" s="3">
        <v>3484</v>
      </c>
      <c r="Q138" s="3">
        <v>111</v>
      </c>
      <c r="R138" s="3">
        <v>198</v>
      </c>
      <c r="S138" s="3">
        <v>74</v>
      </c>
    </row>
    <row r="139" spans="1:19">
      <c r="A139" t="s">
        <v>138</v>
      </c>
      <c r="B139" s="3">
        <v>0</v>
      </c>
      <c r="C139" s="3">
        <v>0</v>
      </c>
      <c r="D139" s="3">
        <v>0</v>
      </c>
      <c r="E139" s="3">
        <v>0</v>
      </c>
      <c r="F139" s="3">
        <v>0</v>
      </c>
      <c r="G139" s="3">
        <v>1</v>
      </c>
      <c r="H139" s="3">
        <v>0</v>
      </c>
      <c r="I139" s="3">
        <v>25645</v>
      </c>
      <c r="J139" s="3">
        <v>23336</v>
      </c>
      <c r="K139" s="3">
        <v>2.5</v>
      </c>
      <c r="L139" s="3">
        <v>4</v>
      </c>
      <c r="M139" s="3">
        <v>165</v>
      </c>
      <c r="N139" s="3">
        <v>21</v>
      </c>
      <c r="O139" s="3">
        <v>28</v>
      </c>
      <c r="P139" s="3">
        <v>3395</v>
      </c>
      <c r="Q139" s="3">
        <v>104</v>
      </c>
      <c r="R139" s="3">
        <v>184</v>
      </c>
      <c r="S139" s="3">
        <v>69</v>
      </c>
    </row>
    <row r="140" spans="1:19">
      <c r="A140" t="s">
        <v>139</v>
      </c>
      <c r="B140" s="3">
        <v>0</v>
      </c>
      <c r="C140" s="3">
        <v>0</v>
      </c>
      <c r="D140" s="3">
        <v>0</v>
      </c>
      <c r="E140" s="3">
        <v>0</v>
      </c>
      <c r="F140" s="3">
        <v>0</v>
      </c>
      <c r="G140" s="3">
        <v>1</v>
      </c>
      <c r="H140" s="3">
        <v>0</v>
      </c>
      <c r="I140" s="3">
        <v>27145</v>
      </c>
      <c r="J140" s="3">
        <v>24687</v>
      </c>
      <c r="K140" s="3">
        <v>2.5</v>
      </c>
      <c r="L140" s="3">
        <v>4</v>
      </c>
      <c r="M140" s="3">
        <v>165</v>
      </c>
      <c r="N140" s="3">
        <v>20</v>
      </c>
      <c r="O140" s="3">
        <v>27</v>
      </c>
      <c r="P140" s="3">
        <v>3495</v>
      </c>
      <c r="Q140" s="3">
        <v>104</v>
      </c>
      <c r="R140" s="3">
        <v>184</v>
      </c>
      <c r="S140" s="3">
        <v>69</v>
      </c>
    </row>
    <row r="141" spans="1:19">
      <c r="A141" t="s">
        <v>140</v>
      </c>
      <c r="B141" s="3">
        <v>0</v>
      </c>
      <c r="C141" s="3">
        <v>0</v>
      </c>
      <c r="D141" s="3">
        <v>0</v>
      </c>
      <c r="E141" s="3">
        <v>0</v>
      </c>
      <c r="F141" s="3">
        <v>0</v>
      </c>
      <c r="G141" s="3">
        <v>1</v>
      </c>
      <c r="H141" s="3">
        <v>0</v>
      </c>
      <c r="I141" s="3">
        <v>29345</v>
      </c>
      <c r="J141" s="3">
        <v>26660</v>
      </c>
      <c r="K141" s="3">
        <v>3</v>
      </c>
      <c r="L141" s="3">
        <v>6</v>
      </c>
      <c r="M141" s="3">
        <v>212</v>
      </c>
      <c r="N141" s="3">
        <v>19</v>
      </c>
      <c r="O141" s="3">
        <v>26</v>
      </c>
      <c r="P141" s="3">
        <v>3610</v>
      </c>
      <c r="Q141" s="3">
        <v>104</v>
      </c>
      <c r="R141" s="3">
        <v>184</v>
      </c>
      <c r="S141" s="3">
        <v>69</v>
      </c>
    </row>
    <row r="142" spans="1:19">
      <c r="A142" t="s">
        <v>141</v>
      </c>
      <c r="B142" s="3">
        <v>0</v>
      </c>
      <c r="C142" s="3">
        <v>0</v>
      </c>
      <c r="D142" s="3">
        <v>0</v>
      </c>
      <c r="E142" s="3">
        <v>0</v>
      </c>
      <c r="F142" s="3">
        <v>0</v>
      </c>
      <c r="G142" s="3">
        <v>0</v>
      </c>
      <c r="H142" s="3">
        <v>0</v>
      </c>
      <c r="I142" s="3">
        <v>26560</v>
      </c>
      <c r="J142" s="3">
        <v>23693</v>
      </c>
      <c r="K142" s="3">
        <v>3</v>
      </c>
      <c r="L142" s="3">
        <v>6</v>
      </c>
      <c r="M142" s="3">
        <v>210</v>
      </c>
      <c r="N142" s="3">
        <v>21</v>
      </c>
      <c r="O142" s="3">
        <v>29</v>
      </c>
      <c r="P142" s="3">
        <v>3417</v>
      </c>
      <c r="Q142" s="3">
        <v>107</v>
      </c>
      <c r="R142" s="3">
        <v>192</v>
      </c>
      <c r="S142" s="3">
        <v>72</v>
      </c>
    </row>
    <row r="143" spans="1:19">
      <c r="A143" t="s">
        <v>142</v>
      </c>
      <c r="B143" s="3">
        <v>0</v>
      </c>
      <c r="C143" s="3">
        <v>0</v>
      </c>
      <c r="D143" s="3">
        <v>0</v>
      </c>
      <c r="E143" s="3">
        <v>0</v>
      </c>
      <c r="F143" s="3">
        <v>0</v>
      </c>
      <c r="G143" s="3">
        <v>0</v>
      </c>
      <c r="H143" s="3">
        <v>0</v>
      </c>
      <c r="I143" s="3">
        <v>25920</v>
      </c>
      <c r="J143" s="3">
        <v>23125</v>
      </c>
      <c r="K143" s="3">
        <v>3</v>
      </c>
      <c r="L143" s="3">
        <v>6</v>
      </c>
      <c r="M143" s="3">
        <v>210</v>
      </c>
      <c r="N143" s="3">
        <v>21</v>
      </c>
      <c r="O143" s="3">
        <v>29</v>
      </c>
      <c r="P143" s="3">
        <v>3362</v>
      </c>
      <c r="Q143" s="3">
        <v>107</v>
      </c>
      <c r="R143" s="3">
        <v>189</v>
      </c>
      <c r="S143" s="3">
        <v>71</v>
      </c>
    </row>
    <row r="144" spans="1:19">
      <c r="A144" t="s">
        <v>143</v>
      </c>
      <c r="B144" s="3">
        <v>0</v>
      </c>
      <c r="C144" s="3">
        <v>0</v>
      </c>
      <c r="D144" s="3">
        <v>0</v>
      </c>
      <c r="E144" s="3">
        <v>0</v>
      </c>
      <c r="F144" s="3">
        <v>0</v>
      </c>
      <c r="G144" s="3">
        <v>0</v>
      </c>
      <c r="H144" s="3">
        <v>0</v>
      </c>
      <c r="I144" s="3">
        <v>26510</v>
      </c>
      <c r="J144" s="3">
        <v>23908</v>
      </c>
      <c r="K144" s="3">
        <v>3.3</v>
      </c>
      <c r="L144" s="3">
        <v>6</v>
      </c>
      <c r="M144" s="3">
        <v>225</v>
      </c>
      <c r="N144" s="3">
        <v>20</v>
      </c>
      <c r="O144" s="3">
        <v>29</v>
      </c>
      <c r="P144" s="3">
        <v>3439</v>
      </c>
      <c r="Q144" s="3">
        <v>107</v>
      </c>
      <c r="R144" s="3">
        <v>193</v>
      </c>
      <c r="S144" s="3">
        <v>72</v>
      </c>
    </row>
    <row r="145" spans="1:19">
      <c r="A145" t="s">
        <v>144</v>
      </c>
      <c r="B145" s="3">
        <v>0</v>
      </c>
      <c r="C145" s="3">
        <v>0</v>
      </c>
      <c r="D145" s="3">
        <v>0</v>
      </c>
      <c r="E145" s="3">
        <v>0</v>
      </c>
      <c r="F145" s="3">
        <v>0</v>
      </c>
      <c r="G145" s="3">
        <v>0</v>
      </c>
      <c r="H145" s="3">
        <v>0</v>
      </c>
      <c r="I145" s="3">
        <v>23785</v>
      </c>
      <c r="J145" s="3">
        <v>21686</v>
      </c>
      <c r="K145" s="3">
        <v>2.8</v>
      </c>
      <c r="L145" s="3">
        <v>6</v>
      </c>
      <c r="M145" s="3">
        <v>200</v>
      </c>
      <c r="N145" s="3">
        <v>21</v>
      </c>
      <c r="O145" s="3">
        <v>30</v>
      </c>
      <c r="P145" s="3">
        <v>3179</v>
      </c>
      <c r="Q145" s="3">
        <v>99</v>
      </c>
      <c r="R145" s="3">
        <v>172</v>
      </c>
      <c r="S145" s="3">
        <v>68</v>
      </c>
    </row>
    <row r="146" spans="1:19">
      <c r="A146" t="s">
        <v>145</v>
      </c>
      <c r="B146" s="3">
        <v>0</v>
      </c>
      <c r="C146" s="3">
        <v>0</v>
      </c>
      <c r="D146" s="3">
        <v>0</v>
      </c>
      <c r="E146" s="3">
        <v>0</v>
      </c>
      <c r="F146" s="3">
        <v>0</v>
      </c>
      <c r="G146" s="3">
        <v>0</v>
      </c>
      <c r="H146" s="3">
        <v>0</v>
      </c>
      <c r="I146" s="3">
        <v>23215</v>
      </c>
      <c r="J146" s="3">
        <v>21689</v>
      </c>
      <c r="K146" s="3">
        <v>2</v>
      </c>
      <c r="L146" s="3">
        <v>4</v>
      </c>
      <c r="M146" s="3">
        <v>115</v>
      </c>
      <c r="N146" s="3">
        <v>24</v>
      </c>
      <c r="O146" s="3">
        <v>30</v>
      </c>
      <c r="P146" s="3">
        <v>3082</v>
      </c>
      <c r="Q146" s="3">
        <v>99</v>
      </c>
      <c r="R146" s="3">
        <v>161</v>
      </c>
      <c r="S146" s="3">
        <v>68</v>
      </c>
    </row>
    <row r="147" spans="1:19">
      <c r="A147" t="s">
        <v>146</v>
      </c>
      <c r="B147" s="3">
        <v>0</v>
      </c>
      <c r="C147" s="3">
        <v>0</v>
      </c>
      <c r="D147" s="3">
        <v>0</v>
      </c>
      <c r="E147" s="3">
        <v>0</v>
      </c>
      <c r="F147" s="3">
        <v>0</v>
      </c>
      <c r="G147" s="3">
        <v>0</v>
      </c>
      <c r="H147" s="3">
        <v>0</v>
      </c>
      <c r="I147" s="3">
        <v>23955</v>
      </c>
      <c r="J147" s="3">
        <v>21898</v>
      </c>
      <c r="K147" s="3">
        <v>1.8</v>
      </c>
      <c r="L147" s="3">
        <v>4</v>
      </c>
      <c r="M147" s="3">
        <v>170</v>
      </c>
      <c r="N147" s="3">
        <v>22</v>
      </c>
      <c r="O147" s="3">
        <v>31</v>
      </c>
      <c r="P147" s="3">
        <v>3241</v>
      </c>
      <c r="Q147" s="3">
        <v>106</v>
      </c>
      <c r="R147" s="3">
        <v>185</v>
      </c>
      <c r="S147" s="3">
        <v>69</v>
      </c>
    </row>
    <row r="148" spans="1:19">
      <c r="A148" t="s">
        <v>147</v>
      </c>
      <c r="B148" s="3">
        <v>0</v>
      </c>
      <c r="C148" s="3">
        <v>0</v>
      </c>
      <c r="D148" s="3">
        <v>0</v>
      </c>
      <c r="E148" s="3">
        <v>0</v>
      </c>
      <c r="F148" s="3">
        <v>0</v>
      </c>
      <c r="G148" s="3">
        <v>0</v>
      </c>
      <c r="H148" s="3">
        <v>0</v>
      </c>
      <c r="I148" s="3">
        <v>25135</v>
      </c>
      <c r="J148" s="3">
        <v>23701</v>
      </c>
      <c r="K148" s="3">
        <v>1.9</v>
      </c>
      <c r="L148" s="3">
        <v>4</v>
      </c>
      <c r="M148" s="3">
        <v>170</v>
      </c>
      <c r="N148" s="3">
        <v>22</v>
      </c>
      <c r="O148" s="3">
        <v>29</v>
      </c>
      <c r="P148" s="3">
        <v>2767</v>
      </c>
      <c r="Q148" s="3">
        <v>101</v>
      </c>
      <c r="R148" s="3">
        <v>178</v>
      </c>
      <c r="S148" s="3">
        <v>68</v>
      </c>
    </row>
    <row r="149" spans="1:19">
      <c r="A149" t="s">
        <v>148</v>
      </c>
      <c r="B149" s="3">
        <v>0</v>
      </c>
      <c r="C149" s="3">
        <v>0</v>
      </c>
      <c r="D149" s="3">
        <v>0</v>
      </c>
      <c r="E149" s="3">
        <v>0</v>
      </c>
      <c r="F149" s="3">
        <v>0</v>
      </c>
      <c r="G149" s="3">
        <v>0</v>
      </c>
      <c r="H149" s="3">
        <v>0</v>
      </c>
      <c r="I149" s="3">
        <v>33195</v>
      </c>
      <c r="J149" s="3">
        <v>30299</v>
      </c>
      <c r="K149" s="3">
        <v>3.2</v>
      </c>
      <c r="L149" s="3">
        <v>6</v>
      </c>
      <c r="M149" s="3">
        <v>270</v>
      </c>
      <c r="N149" s="3">
        <v>20</v>
      </c>
      <c r="O149" s="3">
        <v>28</v>
      </c>
      <c r="P149" s="3">
        <v>3575</v>
      </c>
      <c r="Q149" s="3">
        <v>108</v>
      </c>
      <c r="R149" s="3">
        <v>186</v>
      </c>
      <c r="S149" s="3">
        <v>72</v>
      </c>
    </row>
    <row r="150" spans="1:19">
      <c r="A150" t="s">
        <v>149</v>
      </c>
      <c r="B150" s="3">
        <v>0</v>
      </c>
      <c r="C150" s="3">
        <v>0</v>
      </c>
      <c r="D150" s="3">
        <v>0</v>
      </c>
      <c r="E150" s="3">
        <v>0</v>
      </c>
      <c r="F150" s="3">
        <v>0</v>
      </c>
      <c r="G150" s="3">
        <v>0</v>
      </c>
      <c r="H150" s="3">
        <v>0</v>
      </c>
      <c r="I150" s="3">
        <v>35940</v>
      </c>
      <c r="J150" s="3">
        <v>32506</v>
      </c>
      <c r="K150" s="3">
        <v>1.8</v>
      </c>
      <c r="L150" s="3">
        <v>4</v>
      </c>
      <c r="M150" s="3">
        <v>170</v>
      </c>
      <c r="N150" s="3">
        <v>23</v>
      </c>
      <c r="O150" s="3">
        <v>30</v>
      </c>
      <c r="P150" s="3">
        <v>3638</v>
      </c>
      <c r="Q150" s="3">
        <v>105</v>
      </c>
      <c r="R150" s="3">
        <v>180</v>
      </c>
      <c r="S150" s="3">
        <v>70</v>
      </c>
    </row>
    <row r="151" spans="1:19">
      <c r="A151" t="s">
        <v>150</v>
      </c>
      <c r="B151" s="3">
        <v>0</v>
      </c>
      <c r="C151" s="3">
        <v>0</v>
      </c>
      <c r="D151" s="3">
        <v>0</v>
      </c>
      <c r="E151" s="3">
        <v>0</v>
      </c>
      <c r="F151" s="3">
        <v>0</v>
      </c>
      <c r="G151" s="3">
        <v>0</v>
      </c>
      <c r="H151" s="3">
        <v>0</v>
      </c>
      <c r="I151" s="3">
        <v>31840</v>
      </c>
      <c r="J151" s="3">
        <v>28846</v>
      </c>
      <c r="K151" s="3">
        <v>3</v>
      </c>
      <c r="L151" s="3">
        <v>6</v>
      </c>
      <c r="M151" s="3">
        <v>220</v>
      </c>
      <c r="N151" s="3">
        <v>20</v>
      </c>
      <c r="O151" s="3">
        <v>28</v>
      </c>
      <c r="P151" s="3">
        <v>3462</v>
      </c>
      <c r="Q151" s="3">
        <v>104</v>
      </c>
      <c r="R151" s="3">
        <v>179</v>
      </c>
      <c r="S151" s="3">
        <v>70</v>
      </c>
    </row>
    <row r="152" spans="1:19">
      <c r="A152" t="s">
        <v>151</v>
      </c>
      <c r="B152" s="3">
        <v>0</v>
      </c>
      <c r="C152" s="3">
        <v>0</v>
      </c>
      <c r="D152" s="3">
        <v>0</v>
      </c>
      <c r="E152" s="3">
        <v>0</v>
      </c>
      <c r="F152" s="3">
        <v>0</v>
      </c>
      <c r="G152" s="3">
        <v>1</v>
      </c>
      <c r="H152" s="3">
        <v>0</v>
      </c>
      <c r="I152" s="3">
        <v>33430</v>
      </c>
      <c r="J152" s="3">
        <v>30366</v>
      </c>
      <c r="K152" s="3">
        <v>3</v>
      </c>
      <c r="L152" s="3">
        <v>6</v>
      </c>
      <c r="M152" s="3">
        <v>220</v>
      </c>
      <c r="N152" s="3">
        <v>17</v>
      </c>
      <c r="O152" s="3">
        <v>26</v>
      </c>
      <c r="P152" s="3">
        <v>3583</v>
      </c>
      <c r="Q152" s="3">
        <v>104</v>
      </c>
      <c r="R152" s="3">
        <v>179</v>
      </c>
      <c r="S152" s="3">
        <v>70</v>
      </c>
    </row>
    <row r="153" spans="1:19">
      <c r="A153" t="s">
        <v>152</v>
      </c>
      <c r="B153" s="3">
        <v>0</v>
      </c>
      <c r="C153" s="3">
        <v>0</v>
      </c>
      <c r="D153" s="3">
        <v>0</v>
      </c>
      <c r="E153" s="3">
        <v>0</v>
      </c>
      <c r="F153" s="3">
        <v>0</v>
      </c>
      <c r="G153" s="3">
        <v>1</v>
      </c>
      <c r="H153" s="3">
        <v>0</v>
      </c>
      <c r="I153" s="3">
        <v>34480</v>
      </c>
      <c r="J153" s="3">
        <v>31388</v>
      </c>
      <c r="K153" s="3">
        <v>3</v>
      </c>
      <c r="L153" s="3">
        <v>6</v>
      </c>
      <c r="M153" s="3">
        <v>220</v>
      </c>
      <c r="N153" s="3">
        <v>18</v>
      </c>
      <c r="O153" s="3">
        <v>25</v>
      </c>
      <c r="P153" s="3">
        <v>3627</v>
      </c>
      <c r="Q153" s="3">
        <v>104</v>
      </c>
      <c r="R153" s="3">
        <v>179</v>
      </c>
      <c r="S153" s="3">
        <v>70</v>
      </c>
    </row>
    <row r="154" spans="1:19">
      <c r="A154" t="s">
        <v>153</v>
      </c>
      <c r="B154" s="3">
        <v>0</v>
      </c>
      <c r="C154" s="3">
        <v>0</v>
      </c>
      <c r="D154" s="3">
        <v>0</v>
      </c>
      <c r="E154" s="3">
        <v>0</v>
      </c>
      <c r="F154" s="3">
        <v>0</v>
      </c>
      <c r="G154" s="3">
        <v>0</v>
      </c>
      <c r="H154" s="3">
        <v>0</v>
      </c>
      <c r="I154" s="3">
        <v>36640</v>
      </c>
      <c r="J154" s="3">
        <v>33129</v>
      </c>
      <c r="K154" s="3">
        <v>3</v>
      </c>
      <c r="L154" s="3">
        <v>6</v>
      </c>
      <c r="M154" s="3">
        <v>220</v>
      </c>
      <c r="N154" s="3">
        <v>20</v>
      </c>
      <c r="O154" s="3">
        <v>27</v>
      </c>
      <c r="P154" s="3">
        <v>3561</v>
      </c>
      <c r="Q154" s="3">
        <v>109</v>
      </c>
      <c r="R154" s="3">
        <v>192</v>
      </c>
      <c r="S154" s="3">
        <v>71</v>
      </c>
    </row>
    <row r="155" spans="1:19">
      <c r="A155" t="s">
        <v>154</v>
      </c>
      <c r="B155" s="3">
        <v>0</v>
      </c>
      <c r="C155" s="3">
        <v>0</v>
      </c>
      <c r="D155" s="3">
        <v>0</v>
      </c>
      <c r="E155" s="3">
        <v>0</v>
      </c>
      <c r="F155" s="3">
        <v>0</v>
      </c>
      <c r="G155" s="3">
        <v>1</v>
      </c>
      <c r="H155" s="3">
        <v>0</v>
      </c>
      <c r="I155" s="3">
        <v>39640</v>
      </c>
      <c r="J155" s="3">
        <v>35992</v>
      </c>
      <c r="K155" s="3">
        <v>3</v>
      </c>
      <c r="L155" s="3">
        <v>6</v>
      </c>
      <c r="M155" s="3">
        <v>220</v>
      </c>
      <c r="N155" s="3">
        <v>18</v>
      </c>
      <c r="O155" s="3">
        <v>25</v>
      </c>
      <c r="P155" s="3">
        <v>3880</v>
      </c>
      <c r="Q155" s="3">
        <v>109</v>
      </c>
      <c r="R155" s="3">
        <v>192</v>
      </c>
      <c r="S155" s="3">
        <v>71</v>
      </c>
    </row>
    <row r="156" spans="1:19">
      <c r="A156" t="s">
        <v>155</v>
      </c>
      <c r="B156" s="3">
        <v>0</v>
      </c>
      <c r="C156" s="3">
        <v>0</v>
      </c>
      <c r="D156" s="3">
        <v>0</v>
      </c>
      <c r="E156" s="3">
        <v>0</v>
      </c>
      <c r="F156" s="3">
        <v>0</v>
      </c>
      <c r="G156" s="3">
        <v>0</v>
      </c>
      <c r="H156" s="3">
        <v>1</v>
      </c>
      <c r="I156" s="3">
        <v>30795</v>
      </c>
      <c r="J156" s="3">
        <v>28245</v>
      </c>
      <c r="K156" s="3">
        <v>2.5</v>
      </c>
      <c r="L156" s="3">
        <v>6</v>
      </c>
      <c r="M156" s="3">
        <v>184</v>
      </c>
      <c r="N156" s="3">
        <v>20</v>
      </c>
      <c r="O156" s="3">
        <v>29</v>
      </c>
      <c r="P156" s="3">
        <v>3197</v>
      </c>
      <c r="Q156" s="3">
        <v>107</v>
      </c>
      <c r="R156" s="3">
        <v>177</v>
      </c>
      <c r="S156" s="3">
        <v>69</v>
      </c>
    </row>
    <row r="157" spans="1:19">
      <c r="A157" t="s">
        <v>156</v>
      </c>
      <c r="B157" s="3">
        <v>0</v>
      </c>
      <c r="C157" s="3">
        <v>0</v>
      </c>
      <c r="D157" s="3">
        <v>0</v>
      </c>
      <c r="E157" s="3">
        <v>0</v>
      </c>
      <c r="F157" s="3">
        <v>0</v>
      </c>
      <c r="G157" s="3">
        <v>0</v>
      </c>
      <c r="H157" s="3">
        <v>1</v>
      </c>
      <c r="I157" s="3">
        <v>37995</v>
      </c>
      <c r="J157" s="3">
        <v>34800</v>
      </c>
      <c r="K157" s="3">
        <v>2.5</v>
      </c>
      <c r="L157" s="3">
        <v>6</v>
      </c>
      <c r="M157" s="3">
        <v>184</v>
      </c>
      <c r="N157" s="3">
        <v>19</v>
      </c>
      <c r="O157" s="3">
        <v>27</v>
      </c>
      <c r="P157" s="3">
        <v>3560</v>
      </c>
      <c r="Q157" s="3">
        <v>107</v>
      </c>
      <c r="R157" s="3">
        <v>177</v>
      </c>
      <c r="S157" s="3">
        <v>69</v>
      </c>
    </row>
    <row r="158" spans="1:19">
      <c r="A158" t="s">
        <v>157</v>
      </c>
      <c r="B158" s="3">
        <v>0</v>
      </c>
      <c r="C158" s="3">
        <v>0</v>
      </c>
      <c r="D158" s="3">
        <v>0</v>
      </c>
      <c r="E158" s="3">
        <v>0</v>
      </c>
      <c r="F158" s="3">
        <v>0</v>
      </c>
      <c r="G158" s="3">
        <v>1</v>
      </c>
      <c r="H158" s="3">
        <v>0</v>
      </c>
      <c r="I158" s="3">
        <v>30245</v>
      </c>
      <c r="J158" s="3">
        <v>27745</v>
      </c>
      <c r="K158" s="3">
        <v>2.5</v>
      </c>
      <c r="L158" s="3">
        <v>6</v>
      </c>
      <c r="M158" s="3">
        <v>184</v>
      </c>
      <c r="N158" s="3">
        <v>19</v>
      </c>
      <c r="O158" s="3">
        <v>27</v>
      </c>
      <c r="P158" s="3">
        <v>3461</v>
      </c>
      <c r="Q158" s="3">
        <v>107</v>
      </c>
      <c r="R158" s="3">
        <v>176</v>
      </c>
      <c r="S158" s="3">
        <v>69</v>
      </c>
    </row>
    <row r="159" spans="1:19">
      <c r="A159" t="s">
        <v>158</v>
      </c>
      <c r="B159" s="3">
        <v>0</v>
      </c>
      <c r="C159" s="3">
        <v>0</v>
      </c>
      <c r="D159" s="3">
        <v>0</v>
      </c>
      <c r="E159" s="3">
        <v>0</v>
      </c>
      <c r="F159" s="3">
        <v>0</v>
      </c>
      <c r="G159" s="3">
        <v>0</v>
      </c>
      <c r="H159" s="3">
        <v>1</v>
      </c>
      <c r="I159" s="3">
        <v>35495</v>
      </c>
      <c r="J159" s="3">
        <v>32525</v>
      </c>
      <c r="K159" s="3">
        <v>3</v>
      </c>
      <c r="L159" s="3">
        <v>6</v>
      </c>
      <c r="M159" s="3">
        <v>225</v>
      </c>
      <c r="N159" s="3">
        <v>20</v>
      </c>
      <c r="O159" s="3">
        <v>30</v>
      </c>
      <c r="P159" s="3">
        <v>3285</v>
      </c>
      <c r="Q159" s="3">
        <v>107</v>
      </c>
      <c r="R159" s="3">
        <v>176</v>
      </c>
      <c r="S159" s="3">
        <v>69</v>
      </c>
    </row>
    <row r="160" spans="1:19">
      <c r="A160" t="s">
        <v>159</v>
      </c>
      <c r="B160" s="3">
        <v>0</v>
      </c>
      <c r="C160" s="3">
        <v>0</v>
      </c>
      <c r="D160" s="3">
        <v>0</v>
      </c>
      <c r="E160" s="3">
        <v>0</v>
      </c>
      <c r="F160" s="3">
        <v>0</v>
      </c>
      <c r="G160" s="3">
        <v>0</v>
      </c>
      <c r="H160" s="3">
        <v>1</v>
      </c>
      <c r="I160" s="3">
        <v>36995</v>
      </c>
      <c r="J160" s="3">
        <v>33890</v>
      </c>
      <c r="K160" s="3">
        <v>3</v>
      </c>
      <c r="L160" s="3">
        <v>6</v>
      </c>
      <c r="M160" s="3">
        <v>225</v>
      </c>
      <c r="N160" s="3">
        <v>20</v>
      </c>
      <c r="O160" s="3">
        <v>30</v>
      </c>
      <c r="P160" s="3">
        <v>3285</v>
      </c>
      <c r="Q160" s="3">
        <v>107</v>
      </c>
      <c r="R160" s="3">
        <v>176</v>
      </c>
      <c r="S160" s="3">
        <v>69</v>
      </c>
    </row>
    <row r="161" spans="1:19">
      <c r="A161" t="s">
        <v>160</v>
      </c>
      <c r="B161" s="3">
        <v>0</v>
      </c>
      <c r="C161" s="3">
        <v>0</v>
      </c>
      <c r="D161" s="3">
        <v>0</v>
      </c>
      <c r="E161" s="3">
        <v>0</v>
      </c>
      <c r="F161" s="3">
        <v>0</v>
      </c>
      <c r="G161" s="3">
        <v>1</v>
      </c>
      <c r="H161" s="3">
        <v>0</v>
      </c>
      <c r="I161" s="3">
        <v>37245</v>
      </c>
      <c r="J161" s="3">
        <v>34115</v>
      </c>
      <c r="K161" s="3">
        <v>3</v>
      </c>
      <c r="L161" s="3">
        <v>6</v>
      </c>
      <c r="M161" s="3">
        <v>225</v>
      </c>
      <c r="N161" s="3">
        <v>20</v>
      </c>
      <c r="O161" s="3">
        <v>29</v>
      </c>
      <c r="P161" s="3">
        <v>3483</v>
      </c>
      <c r="Q161" s="3">
        <v>107</v>
      </c>
      <c r="R161" s="3">
        <v>176</v>
      </c>
      <c r="S161" s="3">
        <v>69</v>
      </c>
    </row>
    <row r="162" spans="1:19">
      <c r="A162" t="s">
        <v>161</v>
      </c>
      <c r="B162" s="3">
        <v>0</v>
      </c>
      <c r="C162" s="3">
        <v>0</v>
      </c>
      <c r="D162" s="3">
        <v>0</v>
      </c>
      <c r="E162" s="3">
        <v>0</v>
      </c>
      <c r="F162" s="3">
        <v>0</v>
      </c>
      <c r="G162" s="3">
        <v>0</v>
      </c>
      <c r="H162" s="3">
        <v>1</v>
      </c>
      <c r="I162" s="3">
        <v>39995</v>
      </c>
      <c r="J162" s="3">
        <v>36620</v>
      </c>
      <c r="K162" s="3">
        <v>2.5</v>
      </c>
      <c r="L162" s="3">
        <v>6</v>
      </c>
      <c r="M162" s="3">
        <v>184</v>
      </c>
      <c r="N162" s="3">
        <v>19</v>
      </c>
      <c r="O162" s="3">
        <v>28</v>
      </c>
      <c r="P162" s="3">
        <v>3428</v>
      </c>
      <c r="Q162" s="3">
        <v>114</v>
      </c>
      <c r="R162" s="3">
        <v>191</v>
      </c>
      <c r="S162" s="3">
        <v>73</v>
      </c>
    </row>
    <row r="163" spans="1:19">
      <c r="A163" t="s">
        <v>162</v>
      </c>
      <c r="B163" s="3">
        <v>0</v>
      </c>
      <c r="C163" s="3">
        <v>0</v>
      </c>
      <c r="D163" s="3">
        <v>0</v>
      </c>
      <c r="E163" s="3">
        <v>0</v>
      </c>
      <c r="F163" s="3">
        <v>0</v>
      </c>
      <c r="G163" s="3">
        <v>0</v>
      </c>
      <c r="H163" s="3">
        <v>0</v>
      </c>
      <c r="I163" s="3">
        <v>32245</v>
      </c>
      <c r="J163" s="3">
        <v>29566</v>
      </c>
      <c r="K163" s="3">
        <v>3.8</v>
      </c>
      <c r="L163" s="3">
        <v>6</v>
      </c>
      <c r="M163" s="3">
        <v>205</v>
      </c>
      <c r="N163" s="3">
        <v>20</v>
      </c>
      <c r="O163" s="3">
        <v>29</v>
      </c>
      <c r="P163" s="3">
        <v>3591</v>
      </c>
      <c r="Q163" s="3">
        <v>112</v>
      </c>
      <c r="R163" s="3">
        <v>200</v>
      </c>
      <c r="S163" s="3">
        <v>74</v>
      </c>
    </row>
    <row r="164" spans="1:19">
      <c r="A164" t="s">
        <v>163</v>
      </c>
      <c r="B164" s="3">
        <v>0</v>
      </c>
      <c r="C164" s="3">
        <v>0</v>
      </c>
      <c r="D164" s="3">
        <v>0</v>
      </c>
      <c r="E164" s="3">
        <v>0</v>
      </c>
      <c r="F164" s="3">
        <v>0</v>
      </c>
      <c r="G164" s="3">
        <v>0</v>
      </c>
      <c r="H164" s="3">
        <v>0</v>
      </c>
      <c r="I164" s="3">
        <v>35545</v>
      </c>
      <c r="J164" s="3">
        <v>32244</v>
      </c>
      <c r="K164" s="3">
        <v>3.8</v>
      </c>
      <c r="L164" s="3">
        <v>6</v>
      </c>
      <c r="M164" s="3">
        <v>205</v>
      </c>
      <c r="N164" s="3">
        <v>20</v>
      </c>
      <c r="O164" s="3">
        <v>29</v>
      </c>
      <c r="P164" s="3">
        <v>3778</v>
      </c>
      <c r="Q164" s="3">
        <v>114</v>
      </c>
      <c r="R164" s="3">
        <v>207</v>
      </c>
      <c r="S164" s="3">
        <v>75</v>
      </c>
    </row>
    <row r="165" spans="1:19">
      <c r="A165" t="s">
        <v>164</v>
      </c>
      <c r="B165" s="3">
        <v>0</v>
      </c>
      <c r="C165" s="3">
        <v>0</v>
      </c>
      <c r="D165" s="3">
        <v>0</v>
      </c>
      <c r="E165" s="3">
        <v>0</v>
      </c>
      <c r="F165" s="3">
        <v>0</v>
      </c>
      <c r="G165" s="3">
        <v>0</v>
      </c>
      <c r="H165" s="3">
        <v>1</v>
      </c>
      <c r="I165" s="3">
        <v>30835</v>
      </c>
      <c r="J165" s="3">
        <v>28575</v>
      </c>
      <c r="K165" s="3">
        <v>3.6</v>
      </c>
      <c r="L165" s="3">
        <v>6</v>
      </c>
      <c r="M165" s="3">
        <v>255</v>
      </c>
      <c r="N165" s="3">
        <v>18</v>
      </c>
      <c r="O165" s="3">
        <v>25</v>
      </c>
      <c r="P165" s="3">
        <v>3694</v>
      </c>
      <c r="Q165" s="3">
        <v>113</v>
      </c>
      <c r="R165" s="3">
        <v>190</v>
      </c>
      <c r="S165" s="3">
        <v>71</v>
      </c>
    </row>
    <row r="166" spans="1:19">
      <c r="A166" t="s">
        <v>165</v>
      </c>
      <c r="B166" s="3">
        <v>0</v>
      </c>
      <c r="C166" s="3">
        <v>0</v>
      </c>
      <c r="D166" s="3">
        <v>0</v>
      </c>
      <c r="E166" s="3">
        <v>0</v>
      </c>
      <c r="F166" s="3">
        <v>0</v>
      </c>
      <c r="G166" s="3">
        <v>0</v>
      </c>
      <c r="H166" s="3">
        <v>0</v>
      </c>
      <c r="I166" s="3">
        <v>33295</v>
      </c>
      <c r="J166" s="3">
        <v>30884</v>
      </c>
      <c r="K166" s="3">
        <v>3.5</v>
      </c>
      <c r="L166" s="3">
        <v>6</v>
      </c>
      <c r="M166" s="3">
        <v>255</v>
      </c>
      <c r="N166" s="3">
        <v>18</v>
      </c>
      <c r="O166" s="3">
        <v>27</v>
      </c>
      <c r="P166" s="3">
        <v>3650</v>
      </c>
      <c r="Q166" s="3">
        <v>113</v>
      </c>
      <c r="R166" s="3">
        <v>198</v>
      </c>
      <c r="S166" s="3">
        <v>74</v>
      </c>
    </row>
    <row r="167" spans="1:19">
      <c r="A167" t="s">
        <v>166</v>
      </c>
      <c r="B167" s="3">
        <v>0</v>
      </c>
      <c r="C167" s="3">
        <v>0</v>
      </c>
      <c r="D167" s="3">
        <v>0</v>
      </c>
      <c r="E167" s="3">
        <v>0</v>
      </c>
      <c r="F167" s="3">
        <v>0</v>
      </c>
      <c r="G167" s="3">
        <v>0</v>
      </c>
      <c r="H167" s="3">
        <v>0</v>
      </c>
      <c r="I167" s="3">
        <v>30950</v>
      </c>
      <c r="J167" s="3">
        <v>28613</v>
      </c>
      <c r="K167" s="3">
        <v>2.7</v>
      </c>
      <c r="L167" s="3">
        <v>6</v>
      </c>
      <c r="M167" s="3">
        <v>200</v>
      </c>
      <c r="N167" s="3">
        <v>21</v>
      </c>
      <c r="O167" s="3">
        <v>28</v>
      </c>
      <c r="P167" s="3">
        <v>3448</v>
      </c>
      <c r="Q167" s="3">
        <v>106</v>
      </c>
      <c r="R167" s="3">
        <v>194</v>
      </c>
      <c r="S167" s="3">
        <v>69</v>
      </c>
    </row>
    <row r="168" spans="1:19">
      <c r="A168" t="s">
        <v>167</v>
      </c>
      <c r="B168" s="3">
        <v>0</v>
      </c>
      <c r="C168" s="3">
        <v>0</v>
      </c>
      <c r="D168" s="3">
        <v>0</v>
      </c>
      <c r="E168" s="3">
        <v>0</v>
      </c>
      <c r="F168" s="3">
        <v>0</v>
      </c>
      <c r="G168" s="3">
        <v>0</v>
      </c>
      <c r="H168" s="3">
        <v>1</v>
      </c>
      <c r="I168" s="3">
        <v>30315</v>
      </c>
      <c r="J168" s="3">
        <v>27756</v>
      </c>
      <c r="K168" s="3">
        <v>4.5999999999999996</v>
      </c>
      <c r="L168" s="3">
        <v>8</v>
      </c>
      <c r="M168" s="3">
        <v>239</v>
      </c>
      <c r="N168" s="3">
        <v>17</v>
      </c>
      <c r="O168" s="3">
        <v>25</v>
      </c>
      <c r="P168" s="3">
        <v>4057</v>
      </c>
      <c r="Q168" s="3">
        <v>115</v>
      </c>
      <c r="R168" s="3">
        <v>212</v>
      </c>
      <c r="S168" s="3">
        <v>78</v>
      </c>
    </row>
    <row r="169" spans="1:19">
      <c r="A169" t="s">
        <v>122</v>
      </c>
      <c r="B169" s="3">
        <v>0</v>
      </c>
      <c r="C169" s="3">
        <v>0</v>
      </c>
      <c r="D169" s="3">
        <v>0</v>
      </c>
      <c r="E169" s="3">
        <v>0</v>
      </c>
      <c r="F169" s="3">
        <v>0</v>
      </c>
      <c r="G169" s="3">
        <v>1</v>
      </c>
      <c r="H169" s="3">
        <v>0</v>
      </c>
      <c r="I169" s="3">
        <v>32445</v>
      </c>
      <c r="J169" s="3">
        <v>29783</v>
      </c>
      <c r="K169" s="3">
        <v>3.5</v>
      </c>
      <c r="L169" s="3">
        <v>6</v>
      </c>
      <c r="M169" s="3">
        <v>260</v>
      </c>
      <c r="N169" s="3">
        <v>18</v>
      </c>
      <c r="O169" s="3">
        <v>26</v>
      </c>
      <c r="P169" s="3">
        <v>3677</v>
      </c>
      <c r="Q169" s="3">
        <v>112</v>
      </c>
      <c r="R169" s="3">
        <v>187</v>
      </c>
      <c r="S169" s="3">
        <v>69</v>
      </c>
    </row>
    <row r="170" spans="1:19">
      <c r="A170" t="s">
        <v>168</v>
      </c>
      <c r="B170" s="3">
        <v>0</v>
      </c>
      <c r="C170" s="3">
        <v>0</v>
      </c>
      <c r="D170" s="3">
        <v>0</v>
      </c>
      <c r="E170" s="3">
        <v>0</v>
      </c>
      <c r="F170" s="3">
        <v>0</v>
      </c>
      <c r="G170" s="3">
        <v>0</v>
      </c>
      <c r="H170" s="3">
        <v>0</v>
      </c>
      <c r="I170" s="3">
        <v>31145</v>
      </c>
      <c r="J170" s="3">
        <v>28320</v>
      </c>
      <c r="K170" s="3">
        <v>3.5</v>
      </c>
      <c r="L170" s="3">
        <v>6</v>
      </c>
      <c r="M170" s="3">
        <v>255</v>
      </c>
      <c r="N170" s="3">
        <v>19</v>
      </c>
      <c r="O170" s="3">
        <v>26</v>
      </c>
      <c r="P170" s="3">
        <v>3306</v>
      </c>
      <c r="Q170" s="3">
        <v>108</v>
      </c>
      <c r="R170" s="3">
        <v>194</v>
      </c>
      <c r="S170" s="3">
        <v>70</v>
      </c>
    </row>
    <row r="171" spans="1:19">
      <c r="A171" t="s">
        <v>169</v>
      </c>
      <c r="B171" s="3">
        <v>0</v>
      </c>
      <c r="C171" s="3">
        <v>0</v>
      </c>
      <c r="D171" s="3">
        <v>0</v>
      </c>
      <c r="E171" s="3">
        <v>0</v>
      </c>
      <c r="F171" s="3">
        <v>0</v>
      </c>
      <c r="G171" s="3">
        <v>1</v>
      </c>
      <c r="H171" s="3">
        <v>0</v>
      </c>
      <c r="I171" s="3">
        <v>33995</v>
      </c>
      <c r="J171" s="3">
        <v>30995</v>
      </c>
      <c r="K171" s="3">
        <v>3</v>
      </c>
      <c r="L171" s="3">
        <v>6</v>
      </c>
      <c r="M171" s="3">
        <v>227</v>
      </c>
      <c r="N171" s="3">
        <v>18</v>
      </c>
      <c r="O171" s="3">
        <v>25</v>
      </c>
      <c r="P171" s="3">
        <v>3516</v>
      </c>
      <c r="Q171" s="3">
        <v>107</v>
      </c>
      <c r="R171" s="3">
        <v>184</v>
      </c>
      <c r="S171" s="3">
        <v>70</v>
      </c>
    </row>
    <row r="172" spans="1:19">
      <c r="A172" t="s">
        <v>170</v>
      </c>
      <c r="B172" s="3">
        <v>0</v>
      </c>
      <c r="C172" s="3">
        <v>0</v>
      </c>
      <c r="D172" s="3">
        <v>0</v>
      </c>
      <c r="E172" s="3">
        <v>0</v>
      </c>
      <c r="F172" s="3">
        <v>0</v>
      </c>
      <c r="G172" s="3">
        <v>0</v>
      </c>
      <c r="H172" s="3">
        <v>0</v>
      </c>
      <c r="I172" s="3">
        <v>32350</v>
      </c>
      <c r="J172" s="3">
        <v>28755</v>
      </c>
      <c r="K172" s="3">
        <v>3.3</v>
      </c>
      <c r="L172" s="3">
        <v>6</v>
      </c>
      <c r="M172" s="3">
        <v>225</v>
      </c>
      <c r="N172" s="3">
        <v>20</v>
      </c>
      <c r="O172" s="3">
        <v>29</v>
      </c>
      <c r="P172" s="3">
        <v>3460</v>
      </c>
      <c r="Q172" s="3">
        <v>107</v>
      </c>
      <c r="R172" s="3">
        <v>191</v>
      </c>
      <c r="S172" s="3">
        <v>71</v>
      </c>
    </row>
    <row r="173" spans="1:19">
      <c r="A173" t="s">
        <v>171</v>
      </c>
      <c r="B173" s="3">
        <v>0</v>
      </c>
      <c r="C173" s="3">
        <v>0</v>
      </c>
      <c r="D173" s="3">
        <v>0</v>
      </c>
      <c r="E173" s="3">
        <v>0</v>
      </c>
      <c r="F173" s="3">
        <v>0</v>
      </c>
      <c r="G173" s="3">
        <v>0</v>
      </c>
      <c r="H173" s="3">
        <v>1</v>
      </c>
      <c r="I173" s="3">
        <v>31045</v>
      </c>
      <c r="J173" s="3">
        <v>27404</v>
      </c>
      <c r="K173" s="3">
        <v>3</v>
      </c>
      <c r="L173" s="3">
        <v>6</v>
      </c>
      <c r="M173" s="3">
        <v>215</v>
      </c>
      <c r="N173" s="3">
        <v>18</v>
      </c>
      <c r="O173" s="3">
        <v>25</v>
      </c>
      <c r="P173" s="3">
        <v>3255</v>
      </c>
      <c r="Q173" s="3">
        <v>105</v>
      </c>
      <c r="R173" s="3">
        <v>177</v>
      </c>
      <c r="S173" s="3">
        <v>68</v>
      </c>
    </row>
    <row r="174" spans="1:19">
      <c r="A174" t="s">
        <v>172</v>
      </c>
      <c r="B174" s="3">
        <v>0</v>
      </c>
      <c r="C174" s="3">
        <v>0</v>
      </c>
      <c r="D174" s="3">
        <v>0</v>
      </c>
      <c r="E174" s="3">
        <v>0</v>
      </c>
      <c r="F174" s="3">
        <v>0</v>
      </c>
      <c r="G174" s="3">
        <v>0</v>
      </c>
      <c r="H174" s="3">
        <v>1</v>
      </c>
      <c r="I174" s="3">
        <v>32415</v>
      </c>
      <c r="J174" s="3">
        <v>28611</v>
      </c>
      <c r="K174" s="3">
        <v>3</v>
      </c>
      <c r="L174" s="3">
        <v>6</v>
      </c>
      <c r="M174" s="3">
        <v>215</v>
      </c>
      <c r="N174" s="3">
        <v>18</v>
      </c>
      <c r="O174" s="3">
        <v>24</v>
      </c>
      <c r="P174" s="3">
        <v>3285</v>
      </c>
      <c r="Q174" s="3">
        <v>105</v>
      </c>
      <c r="R174" s="3">
        <v>177</v>
      </c>
      <c r="S174" s="3">
        <v>68</v>
      </c>
    </row>
    <row r="175" spans="1:19">
      <c r="A175" t="s">
        <v>173</v>
      </c>
      <c r="B175" s="3">
        <v>0</v>
      </c>
      <c r="C175" s="3">
        <v>0</v>
      </c>
      <c r="D175" s="3">
        <v>0</v>
      </c>
      <c r="E175" s="3">
        <v>0</v>
      </c>
      <c r="F175" s="3">
        <v>0</v>
      </c>
      <c r="G175" s="3">
        <v>0</v>
      </c>
      <c r="H175" s="3">
        <v>1</v>
      </c>
      <c r="I175" s="3">
        <v>32495</v>
      </c>
      <c r="J175" s="3">
        <v>29969</v>
      </c>
      <c r="K175" s="3">
        <v>3</v>
      </c>
      <c r="L175" s="3">
        <v>6</v>
      </c>
      <c r="M175" s="3">
        <v>232</v>
      </c>
      <c r="N175" s="3">
        <v>20</v>
      </c>
      <c r="O175" s="3">
        <v>26</v>
      </c>
      <c r="P175" s="3">
        <v>3681</v>
      </c>
      <c r="Q175" s="3">
        <v>115</v>
      </c>
      <c r="R175" s="3">
        <v>194</v>
      </c>
      <c r="S175" s="3">
        <v>73</v>
      </c>
    </row>
    <row r="176" spans="1:19">
      <c r="A176" t="s">
        <v>174</v>
      </c>
      <c r="B176" s="3">
        <v>0</v>
      </c>
      <c r="C176" s="3">
        <v>0</v>
      </c>
      <c r="D176" s="3">
        <v>0</v>
      </c>
      <c r="E176" s="3">
        <v>0</v>
      </c>
      <c r="F176" s="3">
        <v>0</v>
      </c>
      <c r="G176" s="3">
        <v>0</v>
      </c>
      <c r="H176" s="3">
        <v>1</v>
      </c>
      <c r="I176" s="3">
        <v>36895</v>
      </c>
      <c r="J176" s="3">
        <v>33929</v>
      </c>
      <c r="K176" s="3">
        <v>3</v>
      </c>
      <c r="L176" s="3">
        <v>6</v>
      </c>
      <c r="M176" s="3">
        <v>232</v>
      </c>
      <c r="N176" s="3">
        <v>20</v>
      </c>
      <c r="O176" s="3">
        <v>26</v>
      </c>
      <c r="P176" s="3">
        <v>3681</v>
      </c>
      <c r="Q176" s="3">
        <v>115</v>
      </c>
      <c r="R176" s="3">
        <v>194</v>
      </c>
      <c r="S176" s="3">
        <v>73</v>
      </c>
    </row>
    <row r="177" spans="1:19">
      <c r="A177" t="s">
        <v>175</v>
      </c>
      <c r="B177" s="3">
        <v>0</v>
      </c>
      <c r="C177" s="3">
        <v>0</v>
      </c>
      <c r="D177" s="3">
        <v>0</v>
      </c>
      <c r="E177" s="3">
        <v>0</v>
      </c>
      <c r="F177" s="3">
        <v>0</v>
      </c>
      <c r="G177" s="3">
        <v>0</v>
      </c>
      <c r="H177" s="3">
        <v>1</v>
      </c>
      <c r="I177" s="3">
        <v>32280</v>
      </c>
      <c r="J177" s="3">
        <v>30071</v>
      </c>
      <c r="K177" s="3">
        <v>2.6</v>
      </c>
      <c r="L177" s="3">
        <v>6</v>
      </c>
      <c r="M177" s="3">
        <v>168</v>
      </c>
      <c r="N177" s="3">
        <v>20</v>
      </c>
      <c r="O177" s="3">
        <v>25</v>
      </c>
      <c r="P177" s="3">
        <v>3360</v>
      </c>
      <c r="Q177" s="3">
        <v>107</v>
      </c>
      <c r="R177" s="3">
        <v>178</v>
      </c>
      <c r="S177" s="3">
        <v>68</v>
      </c>
    </row>
    <row r="178" spans="1:19">
      <c r="A178" t="s">
        <v>175</v>
      </c>
      <c r="B178" s="3">
        <v>0</v>
      </c>
      <c r="C178" s="3">
        <v>0</v>
      </c>
      <c r="D178" s="3">
        <v>0</v>
      </c>
      <c r="E178" s="3">
        <v>0</v>
      </c>
      <c r="F178" s="3">
        <v>0</v>
      </c>
      <c r="G178" s="3">
        <v>1</v>
      </c>
      <c r="H178" s="3">
        <v>0</v>
      </c>
      <c r="I178" s="3">
        <v>33480</v>
      </c>
      <c r="J178" s="3">
        <v>31187</v>
      </c>
      <c r="K178" s="3">
        <v>2.6</v>
      </c>
      <c r="L178" s="3">
        <v>6</v>
      </c>
      <c r="M178" s="3">
        <v>168</v>
      </c>
      <c r="N178" s="3">
        <v>19</v>
      </c>
      <c r="O178" s="3">
        <v>25</v>
      </c>
      <c r="P178" s="3">
        <v>3360</v>
      </c>
      <c r="Q178" s="3">
        <v>107</v>
      </c>
      <c r="R178" s="3">
        <v>178</v>
      </c>
      <c r="S178" s="3">
        <v>68</v>
      </c>
    </row>
    <row r="179" spans="1:19">
      <c r="A179" t="s">
        <v>176</v>
      </c>
      <c r="B179" s="3">
        <v>0</v>
      </c>
      <c r="C179" s="3">
        <v>0</v>
      </c>
      <c r="D179" s="3">
        <v>0</v>
      </c>
      <c r="E179" s="3">
        <v>0</v>
      </c>
      <c r="F179" s="3">
        <v>0</v>
      </c>
      <c r="G179" s="3">
        <v>0</v>
      </c>
      <c r="H179" s="3">
        <v>1</v>
      </c>
      <c r="I179" s="3">
        <v>35920</v>
      </c>
      <c r="J179" s="3">
        <v>33456</v>
      </c>
      <c r="K179" s="3">
        <v>3.2</v>
      </c>
      <c r="L179" s="3">
        <v>6</v>
      </c>
      <c r="M179" s="3">
        <v>215</v>
      </c>
      <c r="N179" s="3">
        <v>19</v>
      </c>
      <c r="O179" s="3">
        <v>26</v>
      </c>
      <c r="P179" s="3">
        <v>3430</v>
      </c>
      <c r="Q179" s="3">
        <v>107</v>
      </c>
      <c r="R179" s="3">
        <v>178</v>
      </c>
      <c r="S179" s="3">
        <v>68</v>
      </c>
    </row>
    <row r="180" spans="1:19">
      <c r="A180" t="s">
        <v>177</v>
      </c>
      <c r="B180" s="3">
        <v>0</v>
      </c>
      <c r="C180" s="3">
        <v>0</v>
      </c>
      <c r="D180" s="3">
        <v>0</v>
      </c>
      <c r="E180" s="3">
        <v>0</v>
      </c>
      <c r="F180" s="3">
        <v>0</v>
      </c>
      <c r="G180" s="3">
        <v>0</v>
      </c>
      <c r="H180" s="3">
        <v>1</v>
      </c>
      <c r="I180" s="3">
        <v>37630</v>
      </c>
      <c r="J180" s="3">
        <v>35046</v>
      </c>
      <c r="K180" s="3">
        <v>3.2</v>
      </c>
      <c r="L180" s="3">
        <v>6</v>
      </c>
      <c r="M180" s="3">
        <v>215</v>
      </c>
      <c r="N180" s="3">
        <v>20</v>
      </c>
      <c r="O180" s="3">
        <v>26</v>
      </c>
      <c r="P180" s="3">
        <v>3450</v>
      </c>
      <c r="Q180" s="3">
        <v>107</v>
      </c>
      <c r="R180" s="3">
        <v>178</v>
      </c>
      <c r="S180" s="3">
        <v>68</v>
      </c>
    </row>
    <row r="181" spans="1:19">
      <c r="A181" t="s">
        <v>177</v>
      </c>
      <c r="B181" s="3">
        <v>0</v>
      </c>
      <c r="C181" s="3">
        <v>0</v>
      </c>
      <c r="D181" s="3">
        <v>0</v>
      </c>
      <c r="E181" s="3">
        <v>0</v>
      </c>
      <c r="F181" s="3">
        <v>0</v>
      </c>
      <c r="G181" s="3">
        <v>1</v>
      </c>
      <c r="H181" s="3">
        <v>0</v>
      </c>
      <c r="I181" s="3">
        <v>38830</v>
      </c>
      <c r="J181" s="3">
        <v>36162</v>
      </c>
      <c r="K181" s="3">
        <v>3.2</v>
      </c>
      <c r="L181" s="3">
        <v>6</v>
      </c>
      <c r="M181" s="3">
        <v>215</v>
      </c>
      <c r="N181" s="3">
        <v>19</v>
      </c>
      <c r="O181" s="3">
        <v>27</v>
      </c>
      <c r="P181" s="3" t="s">
        <v>27</v>
      </c>
      <c r="Q181" s="3">
        <v>107</v>
      </c>
      <c r="R181" s="3">
        <v>178</v>
      </c>
      <c r="S181" s="3">
        <v>68</v>
      </c>
    </row>
    <row r="182" spans="1:19">
      <c r="A182" t="s">
        <v>178</v>
      </c>
      <c r="B182" s="3">
        <v>0</v>
      </c>
      <c r="C182" s="3">
        <v>0</v>
      </c>
      <c r="D182" s="3">
        <v>0</v>
      </c>
      <c r="E182" s="3">
        <v>0</v>
      </c>
      <c r="F182" s="3">
        <v>0</v>
      </c>
      <c r="G182" s="3">
        <v>0</v>
      </c>
      <c r="H182" s="3">
        <v>1</v>
      </c>
      <c r="I182" s="3">
        <v>30895</v>
      </c>
      <c r="J182" s="3">
        <v>28318</v>
      </c>
      <c r="K182" s="3">
        <v>4.5999999999999996</v>
      </c>
      <c r="L182" s="3">
        <v>8</v>
      </c>
      <c r="M182" s="3">
        <v>224</v>
      </c>
      <c r="N182" s="3">
        <v>17</v>
      </c>
      <c r="O182" s="3">
        <v>25</v>
      </c>
      <c r="P182" s="3">
        <v>4052</v>
      </c>
      <c r="Q182" s="3">
        <v>115</v>
      </c>
      <c r="R182" s="3">
        <v>212</v>
      </c>
      <c r="S182" s="3">
        <v>78</v>
      </c>
    </row>
    <row r="183" spans="1:19">
      <c r="A183" t="s">
        <v>179</v>
      </c>
      <c r="B183" s="3">
        <v>0</v>
      </c>
      <c r="C183" s="3">
        <v>0</v>
      </c>
      <c r="D183" s="3">
        <v>0</v>
      </c>
      <c r="E183" s="3">
        <v>0</v>
      </c>
      <c r="F183" s="3">
        <v>0</v>
      </c>
      <c r="G183" s="3">
        <v>0</v>
      </c>
      <c r="H183" s="3">
        <v>1</v>
      </c>
      <c r="I183" s="3">
        <v>34495</v>
      </c>
      <c r="J183" s="3">
        <v>31558</v>
      </c>
      <c r="K183" s="3">
        <v>4.5999999999999996</v>
      </c>
      <c r="L183" s="3">
        <v>8</v>
      </c>
      <c r="M183" s="3">
        <v>302</v>
      </c>
      <c r="N183" s="3">
        <v>17</v>
      </c>
      <c r="O183" s="3">
        <v>23</v>
      </c>
      <c r="P183" s="3">
        <v>4195</v>
      </c>
      <c r="Q183" s="3">
        <v>115</v>
      </c>
      <c r="R183" s="3">
        <v>212</v>
      </c>
      <c r="S183" s="3">
        <v>78</v>
      </c>
    </row>
    <row r="184" spans="1:19">
      <c r="A184" t="s">
        <v>180</v>
      </c>
      <c r="B184" s="3">
        <v>0</v>
      </c>
      <c r="C184" s="3">
        <v>0</v>
      </c>
      <c r="D184" s="3">
        <v>0</v>
      </c>
      <c r="E184" s="3">
        <v>0</v>
      </c>
      <c r="F184" s="3">
        <v>0</v>
      </c>
      <c r="G184" s="3">
        <v>0</v>
      </c>
      <c r="H184" s="3">
        <v>0</v>
      </c>
      <c r="I184" s="3">
        <v>35995</v>
      </c>
      <c r="J184" s="3">
        <v>32997</v>
      </c>
      <c r="K184" s="3">
        <v>4.5999999999999996</v>
      </c>
      <c r="L184" s="3">
        <v>8</v>
      </c>
      <c r="M184" s="3">
        <v>275</v>
      </c>
      <c r="N184" s="3" t="s">
        <v>27</v>
      </c>
      <c r="O184" s="3" t="s">
        <v>27</v>
      </c>
      <c r="P184" s="3">
        <v>3790</v>
      </c>
      <c r="Q184" s="3">
        <v>112</v>
      </c>
      <c r="R184" s="3">
        <v>203</v>
      </c>
      <c r="S184" s="3">
        <v>74</v>
      </c>
    </row>
    <row r="185" spans="1:19">
      <c r="A185" t="s">
        <v>181</v>
      </c>
      <c r="B185" s="3">
        <v>0</v>
      </c>
      <c r="C185" s="3">
        <v>0</v>
      </c>
      <c r="D185" s="3">
        <v>0</v>
      </c>
      <c r="E185" s="3">
        <v>0</v>
      </c>
      <c r="F185" s="3">
        <v>0</v>
      </c>
      <c r="G185" s="3">
        <v>0</v>
      </c>
      <c r="H185" s="3">
        <v>0</v>
      </c>
      <c r="I185" s="3">
        <v>30860</v>
      </c>
      <c r="J185" s="3">
        <v>29269</v>
      </c>
      <c r="K185" s="3">
        <v>2</v>
      </c>
      <c r="L185" s="3">
        <v>4</v>
      </c>
      <c r="M185" s="3">
        <v>210</v>
      </c>
      <c r="N185" s="3">
        <v>20</v>
      </c>
      <c r="O185" s="3">
        <v>28</v>
      </c>
      <c r="P185" s="3">
        <v>3175</v>
      </c>
      <c r="Q185" s="3">
        <v>105</v>
      </c>
      <c r="R185" s="3">
        <v>183</v>
      </c>
      <c r="S185" s="3">
        <v>69</v>
      </c>
    </row>
    <row r="186" spans="1:19">
      <c r="A186" t="s">
        <v>182</v>
      </c>
      <c r="B186" s="3">
        <v>0</v>
      </c>
      <c r="C186" s="3">
        <v>0</v>
      </c>
      <c r="D186" s="3">
        <v>0</v>
      </c>
      <c r="E186" s="3">
        <v>0</v>
      </c>
      <c r="F186" s="3">
        <v>0</v>
      </c>
      <c r="G186" s="3">
        <v>0</v>
      </c>
      <c r="H186" s="3">
        <v>0</v>
      </c>
      <c r="I186" s="3">
        <v>33360</v>
      </c>
      <c r="J186" s="3">
        <v>31562</v>
      </c>
      <c r="K186" s="3">
        <v>2</v>
      </c>
      <c r="L186" s="3">
        <v>4</v>
      </c>
      <c r="M186" s="3">
        <v>210</v>
      </c>
      <c r="N186" s="3">
        <v>20</v>
      </c>
      <c r="O186" s="3">
        <v>28</v>
      </c>
      <c r="P186" s="3">
        <v>3175</v>
      </c>
      <c r="Q186" s="3">
        <v>105</v>
      </c>
      <c r="R186" s="3">
        <v>183</v>
      </c>
      <c r="S186" s="3">
        <v>69</v>
      </c>
    </row>
    <row r="187" spans="1:19">
      <c r="A187" t="s">
        <v>183</v>
      </c>
      <c r="B187" s="3">
        <v>0</v>
      </c>
      <c r="C187" s="3">
        <v>0</v>
      </c>
      <c r="D187" s="3">
        <v>0</v>
      </c>
      <c r="E187" s="3">
        <v>0</v>
      </c>
      <c r="F187" s="3">
        <v>0</v>
      </c>
      <c r="G187" s="3">
        <v>0</v>
      </c>
      <c r="H187" s="3">
        <v>0</v>
      </c>
      <c r="I187" s="3">
        <v>35105</v>
      </c>
      <c r="J187" s="3">
        <v>33011</v>
      </c>
      <c r="K187" s="3">
        <v>2.2999999999999998</v>
      </c>
      <c r="L187" s="3">
        <v>4</v>
      </c>
      <c r="M187" s="3">
        <v>220</v>
      </c>
      <c r="N187" s="3">
        <v>21</v>
      </c>
      <c r="O187" s="3">
        <v>29</v>
      </c>
      <c r="P187" s="3">
        <v>3470</v>
      </c>
      <c r="Q187" s="3">
        <v>106</v>
      </c>
      <c r="R187" s="3">
        <v>190</v>
      </c>
      <c r="S187" s="3">
        <v>71</v>
      </c>
    </row>
    <row r="188" spans="1:19">
      <c r="A188" t="s">
        <v>184</v>
      </c>
      <c r="B188" s="3">
        <v>0</v>
      </c>
      <c r="C188" s="3">
        <v>0</v>
      </c>
      <c r="D188" s="3">
        <v>0</v>
      </c>
      <c r="E188" s="3">
        <v>0</v>
      </c>
      <c r="F188" s="3">
        <v>0</v>
      </c>
      <c r="G188" s="3">
        <v>0</v>
      </c>
      <c r="H188" s="3">
        <v>0</v>
      </c>
      <c r="I188" s="3">
        <v>39465</v>
      </c>
      <c r="J188" s="3">
        <v>37721</v>
      </c>
      <c r="K188" s="3">
        <v>2.2999999999999998</v>
      </c>
      <c r="L188" s="3">
        <v>4</v>
      </c>
      <c r="M188" s="3">
        <v>250</v>
      </c>
      <c r="N188" s="3">
        <v>21</v>
      </c>
      <c r="O188" s="3">
        <v>29</v>
      </c>
      <c r="P188" s="3">
        <v>3470</v>
      </c>
      <c r="Q188" s="3">
        <v>106</v>
      </c>
      <c r="R188" s="3">
        <v>190</v>
      </c>
      <c r="S188" s="3">
        <v>71</v>
      </c>
    </row>
    <row r="189" spans="1:19">
      <c r="A189" t="s">
        <v>185</v>
      </c>
      <c r="B189" s="3">
        <v>0</v>
      </c>
      <c r="C189" s="3">
        <v>0</v>
      </c>
      <c r="D189" s="3">
        <v>0</v>
      </c>
      <c r="E189" s="3">
        <v>0</v>
      </c>
      <c r="F189" s="3">
        <v>0</v>
      </c>
      <c r="G189" s="3">
        <v>1</v>
      </c>
      <c r="H189" s="3">
        <v>0</v>
      </c>
      <c r="I189" s="3">
        <v>31545</v>
      </c>
      <c r="J189" s="3">
        <v>28603</v>
      </c>
      <c r="K189" s="3">
        <v>3</v>
      </c>
      <c r="L189" s="3">
        <v>6</v>
      </c>
      <c r="M189" s="3">
        <v>212</v>
      </c>
      <c r="N189" s="3">
        <v>19</v>
      </c>
      <c r="O189" s="3">
        <v>26</v>
      </c>
      <c r="P189" s="3">
        <v>3630</v>
      </c>
      <c r="Q189" s="3">
        <v>104</v>
      </c>
      <c r="R189" s="3">
        <v>184</v>
      </c>
      <c r="S189" s="3">
        <v>69</v>
      </c>
    </row>
    <row r="190" spans="1:19">
      <c r="A190" t="s">
        <v>186</v>
      </c>
      <c r="B190" s="3">
        <v>0</v>
      </c>
      <c r="C190" s="3">
        <v>0</v>
      </c>
      <c r="D190" s="3">
        <v>0</v>
      </c>
      <c r="E190" s="3">
        <v>0</v>
      </c>
      <c r="F190" s="3">
        <v>0</v>
      </c>
      <c r="G190" s="3">
        <v>0</v>
      </c>
      <c r="H190" s="3">
        <v>0</v>
      </c>
      <c r="I190" s="3">
        <v>30920</v>
      </c>
      <c r="J190" s="3">
        <v>27271</v>
      </c>
      <c r="K190" s="3">
        <v>3</v>
      </c>
      <c r="L190" s="3">
        <v>6</v>
      </c>
      <c r="M190" s="3">
        <v>210</v>
      </c>
      <c r="N190" s="3">
        <v>21</v>
      </c>
      <c r="O190" s="3">
        <v>29</v>
      </c>
      <c r="P190" s="3">
        <v>3439</v>
      </c>
      <c r="Q190" s="3">
        <v>107</v>
      </c>
      <c r="R190" s="3">
        <v>192</v>
      </c>
      <c r="S190" s="3">
        <v>72</v>
      </c>
    </row>
    <row r="191" spans="1:19">
      <c r="A191" t="s">
        <v>187</v>
      </c>
      <c r="B191" s="3">
        <v>0</v>
      </c>
      <c r="C191" s="3">
        <v>0</v>
      </c>
      <c r="D191" s="3">
        <v>0</v>
      </c>
      <c r="E191" s="3">
        <v>0</v>
      </c>
      <c r="F191" s="3">
        <v>0</v>
      </c>
      <c r="G191" s="3">
        <v>0</v>
      </c>
      <c r="H191" s="3">
        <v>0</v>
      </c>
      <c r="I191" s="3">
        <v>33180</v>
      </c>
      <c r="J191" s="3">
        <v>30583</v>
      </c>
      <c r="K191" s="3">
        <v>2.8</v>
      </c>
      <c r="L191" s="3">
        <v>6</v>
      </c>
      <c r="M191" s="3">
        <v>190</v>
      </c>
      <c r="N191" s="3">
        <v>19</v>
      </c>
      <c r="O191" s="3">
        <v>26</v>
      </c>
      <c r="P191" s="3">
        <v>3721</v>
      </c>
      <c r="Q191" s="3">
        <v>106</v>
      </c>
      <c r="R191" s="3">
        <v>185</v>
      </c>
      <c r="S191" s="3">
        <v>69</v>
      </c>
    </row>
    <row r="192" spans="1:19">
      <c r="A192" t="s">
        <v>188</v>
      </c>
      <c r="B192" s="3">
        <v>0</v>
      </c>
      <c r="C192" s="3">
        <v>0</v>
      </c>
      <c r="D192" s="3">
        <v>0</v>
      </c>
      <c r="E192" s="3">
        <v>0</v>
      </c>
      <c r="F192" s="3">
        <v>0</v>
      </c>
      <c r="G192" s="3">
        <v>0</v>
      </c>
      <c r="H192" s="3">
        <v>0</v>
      </c>
      <c r="I192" s="3">
        <v>39235</v>
      </c>
      <c r="J192" s="3">
        <v>36052</v>
      </c>
      <c r="K192" s="3">
        <v>4</v>
      </c>
      <c r="L192" s="3">
        <v>8</v>
      </c>
      <c r="M192" s="3">
        <v>270</v>
      </c>
      <c r="N192" s="3">
        <v>18</v>
      </c>
      <c r="O192" s="3">
        <v>25</v>
      </c>
      <c r="P192" s="3">
        <v>3953</v>
      </c>
      <c r="Q192" s="3">
        <v>106</v>
      </c>
      <c r="R192" s="3">
        <v>185</v>
      </c>
      <c r="S192" s="3">
        <v>69</v>
      </c>
    </row>
    <row r="193" spans="1:19">
      <c r="A193" t="s">
        <v>189</v>
      </c>
      <c r="B193" s="3">
        <v>0</v>
      </c>
      <c r="C193" s="3">
        <v>0</v>
      </c>
      <c r="D193" s="3">
        <v>0</v>
      </c>
      <c r="E193" s="3">
        <v>0</v>
      </c>
      <c r="F193" s="3">
        <v>0</v>
      </c>
      <c r="G193" s="3">
        <v>1</v>
      </c>
      <c r="H193" s="3">
        <v>0</v>
      </c>
      <c r="I193" s="3">
        <v>31745</v>
      </c>
      <c r="J193" s="3">
        <v>29916</v>
      </c>
      <c r="K193" s="3">
        <v>2.5</v>
      </c>
      <c r="L193" s="3">
        <v>5</v>
      </c>
      <c r="M193" s="3">
        <v>208</v>
      </c>
      <c r="N193" s="3">
        <v>20</v>
      </c>
      <c r="O193" s="3">
        <v>27</v>
      </c>
      <c r="P193" s="3">
        <v>3903</v>
      </c>
      <c r="Q193" s="3">
        <v>107</v>
      </c>
      <c r="R193" s="3">
        <v>180</v>
      </c>
      <c r="S193" s="3">
        <v>71</v>
      </c>
    </row>
    <row r="194" spans="1:19">
      <c r="A194" t="s">
        <v>190</v>
      </c>
      <c r="B194" s="3">
        <v>0</v>
      </c>
      <c r="C194" s="3">
        <v>0</v>
      </c>
      <c r="D194" s="3">
        <v>0</v>
      </c>
      <c r="E194" s="3">
        <v>0</v>
      </c>
      <c r="F194" s="3">
        <v>0</v>
      </c>
      <c r="G194" s="3">
        <v>0</v>
      </c>
      <c r="H194" s="3">
        <v>0</v>
      </c>
      <c r="I194" s="3">
        <v>34845</v>
      </c>
      <c r="J194" s="3">
        <v>32902</v>
      </c>
      <c r="K194" s="3">
        <v>2.2999999999999998</v>
      </c>
      <c r="L194" s="3">
        <v>5</v>
      </c>
      <c r="M194" s="3">
        <v>247</v>
      </c>
      <c r="N194" s="3">
        <v>20</v>
      </c>
      <c r="O194" s="3">
        <v>28</v>
      </c>
      <c r="P194" s="3">
        <v>3766</v>
      </c>
      <c r="Q194" s="3">
        <v>107</v>
      </c>
      <c r="R194" s="3">
        <v>180</v>
      </c>
      <c r="S194" s="3">
        <v>71</v>
      </c>
    </row>
    <row r="195" spans="1:19">
      <c r="A195" t="s">
        <v>191</v>
      </c>
      <c r="B195" s="3">
        <v>0</v>
      </c>
      <c r="C195" s="3">
        <v>0</v>
      </c>
      <c r="D195" s="3">
        <v>0</v>
      </c>
      <c r="E195" s="3">
        <v>0</v>
      </c>
      <c r="F195" s="3">
        <v>0</v>
      </c>
      <c r="G195" s="3">
        <v>1</v>
      </c>
      <c r="H195" s="3">
        <v>0</v>
      </c>
      <c r="I195" s="3">
        <v>37560</v>
      </c>
      <c r="J195" s="3">
        <v>35382</v>
      </c>
      <c r="K195" s="3">
        <v>2.5</v>
      </c>
      <c r="L195" s="3">
        <v>5</v>
      </c>
      <c r="M195" s="3">
        <v>300</v>
      </c>
      <c r="N195" s="3">
        <v>18</v>
      </c>
      <c r="O195" s="3">
        <v>25</v>
      </c>
      <c r="P195" s="3">
        <v>3571</v>
      </c>
      <c r="Q195" s="3">
        <v>107</v>
      </c>
      <c r="R195" s="3">
        <v>181</v>
      </c>
      <c r="S195" s="3">
        <v>71</v>
      </c>
    </row>
    <row r="196" spans="1:19">
      <c r="A196" t="s">
        <v>192</v>
      </c>
      <c r="B196" s="3">
        <v>0</v>
      </c>
      <c r="C196" s="3">
        <v>0</v>
      </c>
      <c r="D196" s="3">
        <v>0</v>
      </c>
      <c r="E196" s="3">
        <v>0</v>
      </c>
      <c r="F196" s="3">
        <v>0</v>
      </c>
      <c r="G196" s="3">
        <v>0</v>
      </c>
      <c r="H196" s="3">
        <v>0</v>
      </c>
      <c r="I196" s="3">
        <v>37730</v>
      </c>
      <c r="J196" s="3">
        <v>35542</v>
      </c>
      <c r="K196" s="3">
        <v>2.9</v>
      </c>
      <c r="L196" s="3">
        <v>6</v>
      </c>
      <c r="M196" s="3">
        <v>208</v>
      </c>
      <c r="N196" s="3">
        <v>20</v>
      </c>
      <c r="O196" s="3">
        <v>28</v>
      </c>
      <c r="P196" s="3">
        <v>3576</v>
      </c>
      <c r="Q196" s="3">
        <v>110</v>
      </c>
      <c r="R196" s="3">
        <v>190</v>
      </c>
      <c r="S196" s="3">
        <v>72</v>
      </c>
    </row>
    <row r="197" spans="1:19">
      <c r="A197" t="s">
        <v>193</v>
      </c>
      <c r="B197" s="3">
        <v>0</v>
      </c>
      <c r="C197" s="3">
        <v>0</v>
      </c>
      <c r="D197" s="3">
        <v>0</v>
      </c>
      <c r="E197" s="3">
        <v>0</v>
      </c>
      <c r="F197" s="3">
        <v>0</v>
      </c>
      <c r="G197" s="3">
        <v>1</v>
      </c>
      <c r="H197" s="3">
        <v>0</v>
      </c>
      <c r="I197" s="3">
        <v>37885</v>
      </c>
      <c r="J197" s="3">
        <v>35688</v>
      </c>
      <c r="K197" s="3">
        <v>2.5</v>
      </c>
      <c r="L197" s="3">
        <v>5</v>
      </c>
      <c r="M197" s="3">
        <v>194</v>
      </c>
      <c r="N197" s="3">
        <v>20</v>
      </c>
      <c r="O197" s="3">
        <v>27</v>
      </c>
      <c r="P197" s="3">
        <v>3691</v>
      </c>
      <c r="Q197" s="3">
        <v>110</v>
      </c>
      <c r="R197" s="3">
        <v>190</v>
      </c>
      <c r="S197" s="3">
        <v>72</v>
      </c>
    </row>
    <row r="198" spans="1:19">
      <c r="A198" t="s">
        <v>194</v>
      </c>
      <c r="B198" s="3">
        <v>0</v>
      </c>
      <c r="C198" s="3">
        <v>0</v>
      </c>
      <c r="D198" s="3">
        <v>0</v>
      </c>
      <c r="E198" s="3">
        <v>0</v>
      </c>
      <c r="F198" s="3">
        <v>0</v>
      </c>
      <c r="G198" s="3">
        <v>0</v>
      </c>
      <c r="H198" s="3">
        <v>0</v>
      </c>
      <c r="I198" s="3">
        <v>43755</v>
      </c>
      <c r="J198" s="3">
        <v>39014</v>
      </c>
      <c r="K198" s="3">
        <v>3.5</v>
      </c>
      <c r="L198" s="3">
        <v>6</v>
      </c>
      <c r="M198" s="3">
        <v>225</v>
      </c>
      <c r="N198" s="3">
        <v>18</v>
      </c>
      <c r="O198" s="3">
        <v>24</v>
      </c>
      <c r="P198" s="3">
        <v>3880</v>
      </c>
      <c r="Q198" s="3">
        <v>115</v>
      </c>
      <c r="R198" s="3">
        <v>197</v>
      </c>
      <c r="S198" s="3">
        <v>72</v>
      </c>
    </row>
    <row r="199" spans="1:19">
      <c r="A199" t="s">
        <v>195</v>
      </c>
      <c r="B199" s="3">
        <v>0</v>
      </c>
      <c r="C199" s="3">
        <v>0</v>
      </c>
      <c r="D199" s="3">
        <v>0</v>
      </c>
      <c r="E199" s="3">
        <v>0</v>
      </c>
      <c r="F199" s="3">
        <v>0</v>
      </c>
      <c r="G199" s="3">
        <v>0</v>
      </c>
      <c r="H199" s="3">
        <v>0</v>
      </c>
      <c r="I199" s="3">
        <v>46100</v>
      </c>
      <c r="J199" s="3">
        <v>41100</v>
      </c>
      <c r="K199" s="3">
        <v>3.5</v>
      </c>
      <c r="L199" s="3">
        <v>6</v>
      </c>
      <c r="M199" s="3">
        <v>225</v>
      </c>
      <c r="N199" s="3">
        <v>18</v>
      </c>
      <c r="O199" s="3">
        <v>24</v>
      </c>
      <c r="P199" s="3">
        <v>3893</v>
      </c>
      <c r="Q199" s="3">
        <v>115</v>
      </c>
      <c r="R199" s="3">
        <v>197</v>
      </c>
      <c r="S199" s="3">
        <v>72</v>
      </c>
    </row>
    <row r="200" spans="1:19">
      <c r="A200" t="s">
        <v>196</v>
      </c>
      <c r="B200" s="3">
        <v>0</v>
      </c>
      <c r="C200" s="3">
        <v>0</v>
      </c>
      <c r="D200" s="3">
        <v>0</v>
      </c>
      <c r="E200" s="3">
        <v>0</v>
      </c>
      <c r="F200" s="3">
        <v>0</v>
      </c>
      <c r="G200" s="3">
        <v>0</v>
      </c>
      <c r="H200" s="3">
        <v>0</v>
      </c>
      <c r="I200" s="3">
        <v>42490</v>
      </c>
      <c r="J200" s="3">
        <v>38325</v>
      </c>
      <c r="K200" s="3">
        <v>3</v>
      </c>
      <c r="L200" s="3">
        <v>6</v>
      </c>
      <c r="M200" s="3">
        <v>220</v>
      </c>
      <c r="N200" s="3">
        <v>20</v>
      </c>
      <c r="O200" s="3">
        <v>27</v>
      </c>
      <c r="P200" s="3">
        <v>3814</v>
      </c>
      <c r="Q200" s="3">
        <v>105</v>
      </c>
      <c r="R200" s="3">
        <v>180</v>
      </c>
      <c r="S200" s="3">
        <v>70</v>
      </c>
    </row>
    <row r="201" spans="1:19">
      <c r="A201" t="s">
        <v>197</v>
      </c>
      <c r="B201" s="3">
        <v>0</v>
      </c>
      <c r="C201" s="3">
        <v>0</v>
      </c>
      <c r="D201" s="3">
        <v>0</v>
      </c>
      <c r="E201" s="3">
        <v>0</v>
      </c>
      <c r="F201" s="3">
        <v>0</v>
      </c>
      <c r="G201" s="3">
        <v>1</v>
      </c>
      <c r="H201" s="3">
        <v>0</v>
      </c>
      <c r="I201" s="3">
        <v>44240</v>
      </c>
      <c r="J201" s="3">
        <v>40075</v>
      </c>
      <c r="K201" s="3">
        <v>3</v>
      </c>
      <c r="L201" s="3">
        <v>6</v>
      </c>
      <c r="M201" s="3">
        <v>220</v>
      </c>
      <c r="N201" s="3">
        <v>18</v>
      </c>
      <c r="O201" s="3">
        <v>25</v>
      </c>
      <c r="P201" s="3">
        <v>4013</v>
      </c>
      <c r="Q201" s="3">
        <v>105</v>
      </c>
      <c r="R201" s="3">
        <v>180</v>
      </c>
      <c r="S201" s="3">
        <v>70</v>
      </c>
    </row>
    <row r="202" spans="1:19">
      <c r="A202" t="s">
        <v>198</v>
      </c>
      <c r="B202" s="3">
        <v>0</v>
      </c>
      <c r="C202" s="3">
        <v>0</v>
      </c>
      <c r="D202" s="3">
        <v>0</v>
      </c>
      <c r="E202" s="3">
        <v>0</v>
      </c>
      <c r="F202" s="3">
        <v>0</v>
      </c>
      <c r="G202" s="3">
        <v>1</v>
      </c>
      <c r="H202" s="3">
        <v>0</v>
      </c>
      <c r="I202" s="3">
        <v>42840</v>
      </c>
      <c r="J202" s="3">
        <v>38840</v>
      </c>
      <c r="K202" s="3">
        <v>2.7</v>
      </c>
      <c r="L202" s="3">
        <v>6</v>
      </c>
      <c r="M202" s="3">
        <v>250</v>
      </c>
      <c r="N202" s="3">
        <v>18</v>
      </c>
      <c r="O202" s="3">
        <v>25</v>
      </c>
      <c r="P202" s="3">
        <v>3836</v>
      </c>
      <c r="Q202" s="3">
        <v>109</v>
      </c>
      <c r="R202" s="3">
        <v>192</v>
      </c>
      <c r="S202" s="3">
        <v>71</v>
      </c>
    </row>
    <row r="203" spans="1:19">
      <c r="A203" t="s">
        <v>199</v>
      </c>
      <c r="B203" s="3">
        <v>0</v>
      </c>
      <c r="C203" s="3">
        <v>0</v>
      </c>
      <c r="D203" s="3">
        <v>0</v>
      </c>
      <c r="E203" s="3">
        <v>0</v>
      </c>
      <c r="F203" s="3">
        <v>0</v>
      </c>
      <c r="G203" s="3">
        <v>1</v>
      </c>
      <c r="H203" s="3">
        <v>0</v>
      </c>
      <c r="I203" s="3">
        <v>49690</v>
      </c>
      <c r="J203" s="3">
        <v>44936</v>
      </c>
      <c r="K203" s="3">
        <v>4.2</v>
      </c>
      <c r="L203" s="3">
        <v>8</v>
      </c>
      <c r="M203" s="3">
        <v>300</v>
      </c>
      <c r="N203" s="3">
        <v>17</v>
      </c>
      <c r="O203" s="3">
        <v>24</v>
      </c>
      <c r="P203" s="3">
        <v>4024</v>
      </c>
      <c r="Q203" s="3">
        <v>109</v>
      </c>
      <c r="R203" s="3">
        <v>193</v>
      </c>
      <c r="S203" s="3">
        <v>71</v>
      </c>
    </row>
    <row r="204" spans="1:19">
      <c r="A204" t="s">
        <v>200</v>
      </c>
      <c r="B204" s="3">
        <v>0</v>
      </c>
      <c r="C204" s="3">
        <v>0</v>
      </c>
      <c r="D204" s="3">
        <v>0</v>
      </c>
      <c r="E204" s="3">
        <v>0</v>
      </c>
      <c r="F204" s="3">
        <v>0</v>
      </c>
      <c r="G204" s="3">
        <v>1</v>
      </c>
      <c r="H204" s="3">
        <v>0</v>
      </c>
      <c r="I204" s="3">
        <v>69190</v>
      </c>
      <c r="J204" s="3">
        <v>64740</v>
      </c>
      <c r="K204" s="3">
        <v>4.2</v>
      </c>
      <c r="L204" s="3">
        <v>8</v>
      </c>
      <c r="M204" s="3">
        <v>330</v>
      </c>
      <c r="N204" s="3">
        <v>17</v>
      </c>
      <c r="O204" s="3">
        <v>24</v>
      </c>
      <c r="P204" s="3">
        <v>4399</v>
      </c>
      <c r="Q204" s="3">
        <v>121</v>
      </c>
      <c r="R204" s="3">
        <v>204</v>
      </c>
      <c r="S204" s="3">
        <v>75</v>
      </c>
    </row>
    <row r="205" spans="1:19">
      <c r="A205" t="s">
        <v>201</v>
      </c>
      <c r="B205" s="3">
        <v>0</v>
      </c>
      <c r="C205" s="3">
        <v>0</v>
      </c>
      <c r="D205" s="3">
        <v>0</v>
      </c>
      <c r="E205" s="3">
        <v>0</v>
      </c>
      <c r="F205" s="3">
        <v>0</v>
      </c>
      <c r="G205" s="3">
        <v>1</v>
      </c>
      <c r="H205" s="3">
        <v>0</v>
      </c>
      <c r="I205" s="3">
        <v>48040</v>
      </c>
      <c r="J205" s="3">
        <v>43556</v>
      </c>
      <c r="K205" s="3">
        <v>4.2</v>
      </c>
      <c r="L205" s="3">
        <v>8</v>
      </c>
      <c r="M205" s="3">
        <v>340</v>
      </c>
      <c r="N205" s="3">
        <v>14</v>
      </c>
      <c r="O205" s="3">
        <v>20</v>
      </c>
      <c r="P205" s="3">
        <v>3825</v>
      </c>
      <c r="Q205" s="3">
        <v>104</v>
      </c>
      <c r="R205" s="3">
        <v>179</v>
      </c>
      <c r="S205" s="3">
        <v>70</v>
      </c>
    </row>
    <row r="206" spans="1:19">
      <c r="A206" t="s">
        <v>202</v>
      </c>
      <c r="B206" s="3">
        <v>0</v>
      </c>
      <c r="C206" s="3">
        <v>0</v>
      </c>
      <c r="D206" s="3">
        <v>0</v>
      </c>
      <c r="E206" s="3">
        <v>0</v>
      </c>
      <c r="F206" s="3">
        <v>0</v>
      </c>
      <c r="G206" s="3">
        <v>0</v>
      </c>
      <c r="H206" s="3">
        <v>1</v>
      </c>
      <c r="I206" s="3">
        <v>44295</v>
      </c>
      <c r="J206" s="3">
        <v>40530</v>
      </c>
      <c r="K206" s="3">
        <v>3</v>
      </c>
      <c r="L206" s="3">
        <v>6</v>
      </c>
      <c r="M206" s="3">
        <v>225</v>
      </c>
      <c r="N206" s="3">
        <v>19</v>
      </c>
      <c r="O206" s="3">
        <v>28</v>
      </c>
      <c r="P206" s="3">
        <v>3616</v>
      </c>
      <c r="Q206" s="3">
        <v>107</v>
      </c>
      <c r="R206" s="3">
        <v>177</v>
      </c>
      <c r="S206" s="3">
        <v>69</v>
      </c>
    </row>
    <row r="207" spans="1:19">
      <c r="A207" t="s">
        <v>203</v>
      </c>
      <c r="B207" s="3">
        <v>0</v>
      </c>
      <c r="C207" s="3">
        <v>0</v>
      </c>
      <c r="D207" s="3">
        <v>0</v>
      </c>
      <c r="E207" s="3">
        <v>0</v>
      </c>
      <c r="F207" s="3">
        <v>0</v>
      </c>
      <c r="G207" s="3">
        <v>0</v>
      </c>
      <c r="H207" s="3">
        <v>1</v>
      </c>
      <c r="I207" s="3">
        <v>44995</v>
      </c>
      <c r="J207" s="3">
        <v>41170</v>
      </c>
      <c r="K207" s="3">
        <v>3</v>
      </c>
      <c r="L207" s="3">
        <v>6</v>
      </c>
      <c r="M207" s="3">
        <v>225</v>
      </c>
      <c r="N207" s="3">
        <v>20</v>
      </c>
      <c r="O207" s="3">
        <v>30</v>
      </c>
      <c r="P207" s="3">
        <v>3472</v>
      </c>
      <c r="Q207" s="3">
        <v>114</v>
      </c>
      <c r="R207" s="3">
        <v>191</v>
      </c>
      <c r="S207" s="3">
        <v>73</v>
      </c>
    </row>
    <row r="208" spans="1:19">
      <c r="A208" t="s">
        <v>204</v>
      </c>
      <c r="B208" s="3">
        <v>0</v>
      </c>
      <c r="C208" s="3">
        <v>0</v>
      </c>
      <c r="D208" s="3">
        <v>0</v>
      </c>
      <c r="E208" s="3">
        <v>0</v>
      </c>
      <c r="F208" s="3">
        <v>0</v>
      </c>
      <c r="G208" s="3">
        <v>0</v>
      </c>
      <c r="H208" s="3">
        <v>1</v>
      </c>
      <c r="I208" s="3">
        <v>54995</v>
      </c>
      <c r="J208" s="3">
        <v>50270</v>
      </c>
      <c r="K208" s="3">
        <v>4.4000000000000004</v>
      </c>
      <c r="L208" s="3">
        <v>8</v>
      </c>
      <c r="M208" s="3">
        <v>325</v>
      </c>
      <c r="N208" s="3">
        <v>18</v>
      </c>
      <c r="O208" s="3">
        <v>26</v>
      </c>
      <c r="P208" s="3">
        <v>3814</v>
      </c>
      <c r="Q208" s="3">
        <v>114</v>
      </c>
      <c r="R208" s="3">
        <v>191</v>
      </c>
      <c r="S208" s="3">
        <v>73</v>
      </c>
    </row>
    <row r="209" spans="1:19">
      <c r="A209" t="s">
        <v>205</v>
      </c>
      <c r="B209" s="3">
        <v>0</v>
      </c>
      <c r="C209" s="3">
        <v>0</v>
      </c>
      <c r="D209" s="3">
        <v>0</v>
      </c>
      <c r="E209" s="3">
        <v>0</v>
      </c>
      <c r="F209" s="3">
        <v>0</v>
      </c>
      <c r="G209" s="3">
        <v>0</v>
      </c>
      <c r="H209" s="3">
        <v>1</v>
      </c>
      <c r="I209" s="3">
        <v>69195</v>
      </c>
      <c r="J209" s="3">
        <v>63190</v>
      </c>
      <c r="K209" s="3">
        <v>4.4000000000000004</v>
      </c>
      <c r="L209" s="3">
        <v>8</v>
      </c>
      <c r="M209" s="3">
        <v>325</v>
      </c>
      <c r="N209" s="3">
        <v>18</v>
      </c>
      <c r="O209" s="3">
        <v>26</v>
      </c>
      <c r="P209" s="3">
        <v>4376</v>
      </c>
      <c r="Q209" s="3">
        <v>118</v>
      </c>
      <c r="R209" s="3">
        <v>198</v>
      </c>
      <c r="S209" s="3">
        <v>75</v>
      </c>
    </row>
    <row r="210" spans="1:19">
      <c r="A210" t="s">
        <v>206</v>
      </c>
      <c r="B210" s="3">
        <v>0</v>
      </c>
      <c r="C210" s="3">
        <v>0</v>
      </c>
      <c r="D210" s="3">
        <v>0</v>
      </c>
      <c r="E210" s="3">
        <v>0</v>
      </c>
      <c r="F210" s="3">
        <v>0</v>
      </c>
      <c r="G210" s="3">
        <v>0</v>
      </c>
      <c r="H210" s="3">
        <v>1</v>
      </c>
      <c r="I210" s="3">
        <v>73195</v>
      </c>
      <c r="J210" s="3">
        <v>66830</v>
      </c>
      <c r="K210" s="3">
        <v>4.4000000000000004</v>
      </c>
      <c r="L210" s="3">
        <v>8</v>
      </c>
      <c r="M210" s="3">
        <v>325</v>
      </c>
      <c r="N210" s="3">
        <v>18</v>
      </c>
      <c r="O210" s="3">
        <v>26</v>
      </c>
      <c r="P210" s="3">
        <v>4464</v>
      </c>
      <c r="Q210" s="3">
        <v>123</v>
      </c>
      <c r="R210" s="3">
        <v>204</v>
      </c>
      <c r="S210" s="3">
        <v>75</v>
      </c>
    </row>
    <row r="211" spans="1:19">
      <c r="A211" t="s">
        <v>207</v>
      </c>
      <c r="B211" s="3">
        <v>0</v>
      </c>
      <c r="C211" s="3">
        <v>0</v>
      </c>
      <c r="D211" s="3">
        <v>0</v>
      </c>
      <c r="E211" s="3">
        <v>0</v>
      </c>
      <c r="F211" s="3">
        <v>0</v>
      </c>
      <c r="G211" s="3">
        <v>0</v>
      </c>
      <c r="H211" s="3">
        <v>0</v>
      </c>
      <c r="I211" s="3">
        <v>40720</v>
      </c>
      <c r="J211" s="3">
        <v>36927</v>
      </c>
      <c r="K211" s="3">
        <v>3.8</v>
      </c>
      <c r="L211" s="3">
        <v>6</v>
      </c>
      <c r="M211" s="3">
        <v>240</v>
      </c>
      <c r="N211" s="3">
        <v>18</v>
      </c>
      <c r="O211" s="3">
        <v>28</v>
      </c>
      <c r="P211" s="3">
        <v>3909</v>
      </c>
      <c r="Q211" s="3">
        <v>114</v>
      </c>
      <c r="R211" s="3">
        <v>207</v>
      </c>
      <c r="S211" s="3">
        <v>75</v>
      </c>
    </row>
    <row r="212" spans="1:19">
      <c r="A212" t="s">
        <v>208</v>
      </c>
      <c r="B212" s="3">
        <v>0</v>
      </c>
      <c r="C212" s="3">
        <v>0</v>
      </c>
      <c r="D212" s="3">
        <v>0</v>
      </c>
      <c r="E212" s="3">
        <v>0</v>
      </c>
      <c r="F212" s="3">
        <v>0</v>
      </c>
      <c r="G212" s="3">
        <v>0</v>
      </c>
      <c r="H212" s="3">
        <v>0</v>
      </c>
      <c r="I212" s="3">
        <v>45445</v>
      </c>
      <c r="J212" s="3">
        <v>41650</v>
      </c>
      <c r="K212" s="3">
        <v>4.5999999999999996</v>
      </c>
      <c r="L212" s="3">
        <v>8</v>
      </c>
      <c r="M212" s="3">
        <v>275</v>
      </c>
      <c r="N212" s="3">
        <v>18</v>
      </c>
      <c r="O212" s="3">
        <v>26</v>
      </c>
      <c r="P212" s="3">
        <v>3984</v>
      </c>
      <c r="Q212" s="3">
        <v>115</v>
      </c>
      <c r="R212" s="3">
        <v>207</v>
      </c>
      <c r="S212" s="3">
        <v>74</v>
      </c>
    </row>
    <row r="213" spans="1:19">
      <c r="A213" t="s">
        <v>209</v>
      </c>
      <c r="B213" s="3">
        <v>0</v>
      </c>
      <c r="C213" s="3">
        <v>0</v>
      </c>
      <c r="D213" s="3">
        <v>0</v>
      </c>
      <c r="E213" s="3">
        <v>0</v>
      </c>
      <c r="F213" s="3">
        <v>0</v>
      </c>
      <c r="G213" s="3">
        <v>0</v>
      </c>
      <c r="H213" s="3">
        <v>0</v>
      </c>
      <c r="I213" s="3">
        <v>50595</v>
      </c>
      <c r="J213" s="3">
        <v>46362</v>
      </c>
      <c r="K213" s="3">
        <v>4.5999999999999996</v>
      </c>
      <c r="L213" s="3">
        <v>8</v>
      </c>
      <c r="M213" s="3">
        <v>300</v>
      </c>
      <c r="N213" s="3">
        <v>18</v>
      </c>
      <c r="O213" s="3">
        <v>26</v>
      </c>
      <c r="P213" s="3">
        <v>4044</v>
      </c>
      <c r="Q213" s="3">
        <v>115</v>
      </c>
      <c r="R213" s="3">
        <v>207</v>
      </c>
      <c r="S213" s="3">
        <v>74</v>
      </c>
    </row>
    <row r="214" spans="1:19">
      <c r="A214" t="s">
        <v>210</v>
      </c>
      <c r="B214" s="3">
        <v>0</v>
      </c>
      <c r="C214" s="3">
        <v>0</v>
      </c>
      <c r="D214" s="3">
        <v>0</v>
      </c>
      <c r="E214" s="3">
        <v>0</v>
      </c>
      <c r="F214" s="3">
        <v>0</v>
      </c>
      <c r="G214" s="3">
        <v>0</v>
      </c>
      <c r="H214" s="3">
        <v>0</v>
      </c>
      <c r="I214" s="3">
        <v>47955</v>
      </c>
      <c r="J214" s="3">
        <v>43841</v>
      </c>
      <c r="K214" s="3">
        <v>4.5999999999999996</v>
      </c>
      <c r="L214" s="3">
        <v>8</v>
      </c>
      <c r="M214" s="3">
        <v>275</v>
      </c>
      <c r="N214" s="3">
        <v>18</v>
      </c>
      <c r="O214" s="3">
        <v>26</v>
      </c>
      <c r="P214" s="3">
        <v>3992</v>
      </c>
      <c r="Q214" s="3">
        <v>112</v>
      </c>
      <c r="R214" s="3">
        <v>201</v>
      </c>
      <c r="S214" s="3">
        <v>75</v>
      </c>
    </row>
    <row r="215" spans="1:19">
      <c r="A215" t="s">
        <v>211</v>
      </c>
      <c r="B215" s="3">
        <v>0</v>
      </c>
      <c r="C215" s="3">
        <v>0</v>
      </c>
      <c r="D215" s="3">
        <v>0</v>
      </c>
      <c r="E215" s="3">
        <v>0</v>
      </c>
      <c r="F215" s="3">
        <v>0</v>
      </c>
      <c r="G215" s="3">
        <v>0</v>
      </c>
      <c r="H215" s="3">
        <v>1</v>
      </c>
      <c r="I215" s="3">
        <v>42845</v>
      </c>
      <c r="J215" s="3">
        <v>38792</v>
      </c>
      <c r="K215" s="3">
        <v>4.5</v>
      </c>
      <c r="L215" s="3">
        <v>8</v>
      </c>
      <c r="M215" s="3">
        <v>340</v>
      </c>
      <c r="N215" s="3">
        <v>17</v>
      </c>
      <c r="O215" s="3">
        <v>23</v>
      </c>
      <c r="P215" s="3">
        <v>3851</v>
      </c>
      <c r="Q215" s="3">
        <v>110</v>
      </c>
      <c r="R215" s="3">
        <v>197</v>
      </c>
      <c r="S215" s="3">
        <v>70</v>
      </c>
    </row>
    <row r="216" spans="1:19">
      <c r="A216" t="s">
        <v>212</v>
      </c>
      <c r="B216" s="3">
        <v>0</v>
      </c>
      <c r="C216" s="3">
        <v>0</v>
      </c>
      <c r="D216" s="3">
        <v>0</v>
      </c>
      <c r="E216" s="3">
        <v>0</v>
      </c>
      <c r="F216" s="3">
        <v>0</v>
      </c>
      <c r="G216" s="3">
        <v>0</v>
      </c>
      <c r="H216" s="3">
        <v>1</v>
      </c>
      <c r="I216" s="3">
        <v>52545</v>
      </c>
      <c r="J216" s="3">
        <v>47575</v>
      </c>
      <c r="K216" s="3">
        <v>4.5</v>
      </c>
      <c r="L216" s="3">
        <v>8</v>
      </c>
      <c r="M216" s="3">
        <v>340</v>
      </c>
      <c r="N216" s="3">
        <v>17</v>
      </c>
      <c r="O216" s="3">
        <v>23</v>
      </c>
      <c r="P216" s="3">
        <v>3977</v>
      </c>
      <c r="Q216" s="3">
        <v>113</v>
      </c>
      <c r="R216" s="3">
        <v>200</v>
      </c>
      <c r="S216" s="3">
        <v>73</v>
      </c>
    </row>
    <row r="217" spans="1:19">
      <c r="A217" t="s">
        <v>213</v>
      </c>
      <c r="B217" s="3">
        <v>0</v>
      </c>
      <c r="C217" s="3">
        <v>0</v>
      </c>
      <c r="D217" s="3">
        <v>0</v>
      </c>
      <c r="E217" s="3">
        <v>0</v>
      </c>
      <c r="F217" s="3">
        <v>0</v>
      </c>
      <c r="G217" s="3">
        <v>0</v>
      </c>
      <c r="H217" s="3">
        <v>1</v>
      </c>
      <c r="I217" s="3">
        <v>43895</v>
      </c>
      <c r="J217" s="3">
        <v>40004</v>
      </c>
      <c r="K217" s="3">
        <v>3</v>
      </c>
      <c r="L217" s="3">
        <v>6</v>
      </c>
      <c r="M217" s="3">
        <v>235</v>
      </c>
      <c r="N217" s="3">
        <v>18</v>
      </c>
      <c r="O217" s="3">
        <v>26</v>
      </c>
      <c r="P217" s="3">
        <v>3777</v>
      </c>
      <c r="Q217" s="3">
        <v>115</v>
      </c>
      <c r="R217" s="3">
        <v>192</v>
      </c>
      <c r="S217" s="3">
        <v>72</v>
      </c>
    </row>
    <row r="218" spans="1:19">
      <c r="A218" t="s">
        <v>214</v>
      </c>
      <c r="B218" s="3">
        <v>0</v>
      </c>
      <c r="C218" s="3">
        <v>0</v>
      </c>
      <c r="D218" s="3">
        <v>0</v>
      </c>
      <c r="E218" s="3">
        <v>0</v>
      </c>
      <c r="F218" s="3">
        <v>0</v>
      </c>
      <c r="G218" s="3">
        <v>0</v>
      </c>
      <c r="H218" s="3">
        <v>1</v>
      </c>
      <c r="I218" s="3">
        <v>49995</v>
      </c>
      <c r="J218" s="3">
        <v>45556</v>
      </c>
      <c r="K218" s="3">
        <v>4.2</v>
      </c>
      <c r="L218" s="3">
        <v>8</v>
      </c>
      <c r="M218" s="3">
        <v>294</v>
      </c>
      <c r="N218" s="3">
        <v>18</v>
      </c>
      <c r="O218" s="3">
        <v>28</v>
      </c>
      <c r="P218" s="3">
        <v>3874</v>
      </c>
      <c r="Q218" s="3">
        <v>115</v>
      </c>
      <c r="R218" s="3">
        <v>192</v>
      </c>
      <c r="S218" s="3">
        <v>72</v>
      </c>
    </row>
    <row r="219" spans="1:19">
      <c r="A219" t="s">
        <v>215</v>
      </c>
      <c r="B219" s="3">
        <v>0</v>
      </c>
      <c r="C219" s="3">
        <v>0</v>
      </c>
      <c r="D219" s="3">
        <v>0</v>
      </c>
      <c r="E219" s="3">
        <v>0</v>
      </c>
      <c r="F219" s="3">
        <v>0</v>
      </c>
      <c r="G219" s="3">
        <v>0</v>
      </c>
      <c r="H219" s="3">
        <v>1</v>
      </c>
      <c r="I219" s="3">
        <v>63120</v>
      </c>
      <c r="J219" s="3">
        <v>57499</v>
      </c>
      <c r="K219" s="3">
        <v>4.2</v>
      </c>
      <c r="L219" s="3">
        <v>8</v>
      </c>
      <c r="M219" s="3">
        <v>390</v>
      </c>
      <c r="N219" s="3">
        <v>17</v>
      </c>
      <c r="O219" s="3">
        <v>24</v>
      </c>
      <c r="P219" s="3">
        <v>4046</v>
      </c>
      <c r="Q219" s="3">
        <v>115</v>
      </c>
      <c r="R219" s="3">
        <v>192</v>
      </c>
      <c r="S219" s="3">
        <v>72</v>
      </c>
    </row>
    <row r="220" spans="1:19">
      <c r="A220" t="s">
        <v>216</v>
      </c>
      <c r="B220" s="3">
        <v>0</v>
      </c>
      <c r="C220" s="3">
        <v>0</v>
      </c>
      <c r="D220" s="3">
        <v>0</v>
      </c>
      <c r="E220" s="3">
        <v>0</v>
      </c>
      <c r="F220" s="3">
        <v>0</v>
      </c>
      <c r="G220" s="3">
        <v>0</v>
      </c>
      <c r="H220" s="3">
        <v>1</v>
      </c>
      <c r="I220" s="3">
        <v>68995</v>
      </c>
      <c r="J220" s="3">
        <v>62846</v>
      </c>
      <c r="K220" s="3">
        <v>4.2</v>
      </c>
      <c r="L220" s="3">
        <v>8</v>
      </c>
      <c r="M220" s="3">
        <v>294</v>
      </c>
      <c r="N220" s="3">
        <v>18</v>
      </c>
      <c r="O220" s="3">
        <v>28</v>
      </c>
      <c r="P220" s="3">
        <v>3803</v>
      </c>
      <c r="Q220" s="3">
        <v>119</v>
      </c>
      <c r="R220" s="3">
        <v>200</v>
      </c>
      <c r="S220" s="3">
        <v>73</v>
      </c>
    </row>
    <row r="221" spans="1:19">
      <c r="A221" t="s">
        <v>217</v>
      </c>
      <c r="B221" s="3">
        <v>0</v>
      </c>
      <c r="C221" s="3">
        <v>0</v>
      </c>
      <c r="D221" s="3">
        <v>0</v>
      </c>
      <c r="E221" s="3">
        <v>0</v>
      </c>
      <c r="F221" s="3">
        <v>0</v>
      </c>
      <c r="G221" s="3">
        <v>0</v>
      </c>
      <c r="H221" s="3">
        <v>1</v>
      </c>
      <c r="I221" s="3">
        <v>59995</v>
      </c>
      <c r="J221" s="3">
        <v>54656</v>
      </c>
      <c r="K221" s="3">
        <v>4.2</v>
      </c>
      <c r="L221" s="3">
        <v>8</v>
      </c>
      <c r="M221" s="3">
        <v>294</v>
      </c>
      <c r="N221" s="3">
        <v>18</v>
      </c>
      <c r="O221" s="3">
        <v>28</v>
      </c>
      <c r="P221" s="3">
        <v>3803</v>
      </c>
      <c r="Q221" s="3">
        <v>119</v>
      </c>
      <c r="R221" s="3">
        <v>200</v>
      </c>
      <c r="S221" s="3">
        <v>73</v>
      </c>
    </row>
    <row r="222" spans="1:19">
      <c r="A222" t="s">
        <v>218</v>
      </c>
      <c r="B222" s="3">
        <v>0</v>
      </c>
      <c r="C222" s="3">
        <v>0</v>
      </c>
      <c r="D222" s="3">
        <v>0</v>
      </c>
      <c r="E222" s="3">
        <v>0</v>
      </c>
      <c r="F222" s="3">
        <v>0</v>
      </c>
      <c r="G222" s="3">
        <v>0</v>
      </c>
      <c r="H222" s="3">
        <v>1</v>
      </c>
      <c r="I222" s="3">
        <v>74995</v>
      </c>
      <c r="J222" s="3">
        <v>68306</v>
      </c>
      <c r="K222" s="3">
        <v>4.2</v>
      </c>
      <c r="L222" s="3">
        <v>8</v>
      </c>
      <c r="M222" s="3">
        <v>390</v>
      </c>
      <c r="N222" s="3">
        <v>17</v>
      </c>
      <c r="O222" s="3">
        <v>24</v>
      </c>
      <c r="P222" s="3">
        <v>3948</v>
      </c>
      <c r="Q222" s="3">
        <v>119</v>
      </c>
      <c r="R222" s="3">
        <v>200</v>
      </c>
      <c r="S222" s="3">
        <v>73</v>
      </c>
    </row>
    <row r="223" spans="1:19">
      <c r="A223" t="s">
        <v>219</v>
      </c>
      <c r="B223" s="3">
        <v>0</v>
      </c>
      <c r="C223" s="3">
        <v>0</v>
      </c>
      <c r="D223" s="3">
        <v>0</v>
      </c>
      <c r="E223" s="3">
        <v>0</v>
      </c>
      <c r="F223" s="3">
        <v>0</v>
      </c>
      <c r="G223" s="3">
        <v>0</v>
      </c>
      <c r="H223" s="3">
        <v>1</v>
      </c>
      <c r="I223" s="3">
        <v>41010</v>
      </c>
      <c r="J223" s="3">
        <v>36196</v>
      </c>
      <c r="K223" s="3">
        <v>3</v>
      </c>
      <c r="L223" s="3">
        <v>6</v>
      </c>
      <c r="M223" s="3">
        <v>220</v>
      </c>
      <c r="N223" s="3">
        <v>18</v>
      </c>
      <c r="O223" s="3">
        <v>25</v>
      </c>
      <c r="P223" s="3">
        <v>3649</v>
      </c>
      <c r="Q223" s="3">
        <v>110</v>
      </c>
      <c r="R223" s="3">
        <v>189</v>
      </c>
      <c r="S223" s="3">
        <v>71</v>
      </c>
    </row>
    <row r="224" spans="1:19">
      <c r="A224" t="s">
        <v>220</v>
      </c>
      <c r="B224" s="3">
        <v>0</v>
      </c>
      <c r="C224" s="3">
        <v>0</v>
      </c>
      <c r="D224" s="3">
        <v>0</v>
      </c>
      <c r="E224" s="3">
        <v>0</v>
      </c>
      <c r="F224" s="3">
        <v>0</v>
      </c>
      <c r="G224" s="3">
        <v>0</v>
      </c>
      <c r="H224" s="3">
        <v>1</v>
      </c>
      <c r="I224" s="3">
        <v>48450</v>
      </c>
      <c r="J224" s="3">
        <v>42232</v>
      </c>
      <c r="K224" s="3">
        <v>4.3</v>
      </c>
      <c r="L224" s="3">
        <v>8</v>
      </c>
      <c r="M224" s="3">
        <v>300</v>
      </c>
      <c r="N224" s="3">
        <v>18</v>
      </c>
      <c r="O224" s="3">
        <v>23</v>
      </c>
      <c r="P224" s="3">
        <v>3715</v>
      </c>
      <c r="Q224" s="3">
        <v>110</v>
      </c>
      <c r="R224" s="3">
        <v>189</v>
      </c>
      <c r="S224" s="3">
        <v>71</v>
      </c>
    </row>
    <row r="225" spans="1:19">
      <c r="A225" t="s">
        <v>221</v>
      </c>
      <c r="B225" s="3">
        <v>0</v>
      </c>
      <c r="C225" s="3">
        <v>0</v>
      </c>
      <c r="D225" s="3">
        <v>0</v>
      </c>
      <c r="E225" s="3">
        <v>0</v>
      </c>
      <c r="F225" s="3">
        <v>0</v>
      </c>
      <c r="G225" s="3">
        <v>0</v>
      </c>
      <c r="H225" s="3">
        <v>1</v>
      </c>
      <c r="I225" s="3">
        <v>55750</v>
      </c>
      <c r="J225" s="3">
        <v>48583</v>
      </c>
      <c r="K225" s="3">
        <v>4.3</v>
      </c>
      <c r="L225" s="3">
        <v>8</v>
      </c>
      <c r="M225" s="3">
        <v>290</v>
      </c>
      <c r="N225" s="3">
        <v>18</v>
      </c>
      <c r="O225" s="3">
        <v>25</v>
      </c>
      <c r="P225" s="3">
        <v>3990</v>
      </c>
      <c r="Q225" s="3">
        <v>115</v>
      </c>
      <c r="R225" s="3">
        <v>197</v>
      </c>
      <c r="S225" s="3">
        <v>72</v>
      </c>
    </row>
    <row r="226" spans="1:19">
      <c r="A226" t="s">
        <v>222</v>
      </c>
      <c r="B226" s="3">
        <v>0</v>
      </c>
      <c r="C226" s="3">
        <v>0</v>
      </c>
      <c r="D226" s="3">
        <v>0</v>
      </c>
      <c r="E226" s="3">
        <v>0</v>
      </c>
      <c r="F226" s="3">
        <v>0</v>
      </c>
      <c r="G226" s="3">
        <v>0</v>
      </c>
      <c r="H226" s="3">
        <v>1</v>
      </c>
      <c r="I226" s="3">
        <v>40095</v>
      </c>
      <c r="J226" s="3">
        <v>36809</v>
      </c>
      <c r="K226" s="3">
        <v>3.9</v>
      </c>
      <c r="L226" s="3">
        <v>8</v>
      </c>
      <c r="M226" s="3">
        <v>280</v>
      </c>
      <c r="N226" s="3">
        <v>17</v>
      </c>
      <c r="O226" s="3">
        <v>24</v>
      </c>
      <c r="P226" s="3">
        <v>3768</v>
      </c>
      <c r="Q226" s="3">
        <v>115</v>
      </c>
      <c r="R226" s="3">
        <v>194</v>
      </c>
      <c r="S226" s="3">
        <v>73</v>
      </c>
    </row>
    <row r="227" spans="1:19">
      <c r="A227" t="s">
        <v>223</v>
      </c>
      <c r="B227" s="3">
        <v>0</v>
      </c>
      <c r="C227" s="3">
        <v>0</v>
      </c>
      <c r="D227" s="3">
        <v>0</v>
      </c>
      <c r="E227" s="3">
        <v>0</v>
      </c>
      <c r="F227" s="3">
        <v>0</v>
      </c>
      <c r="G227" s="3">
        <v>0</v>
      </c>
      <c r="H227" s="3">
        <v>1</v>
      </c>
      <c r="I227" s="3">
        <v>43495</v>
      </c>
      <c r="J227" s="3">
        <v>39869</v>
      </c>
      <c r="K227" s="3">
        <v>3.9</v>
      </c>
      <c r="L227" s="3">
        <v>8</v>
      </c>
      <c r="M227" s="3">
        <v>280</v>
      </c>
      <c r="N227" s="3">
        <v>17</v>
      </c>
      <c r="O227" s="3">
        <v>24</v>
      </c>
      <c r="P227" s="3">
        <v>3768</v>
      </c>
      <c r="Q227" s="3">
        <v>115</v>
      </c>
      <c r="R227" s="3">
        <v>194</v>
      </c>
      <c r="S227" s="3">
        <v>73</v>
      </c>
    </row>
    <row r="228" spans="1:19">
      <c r="A228" t="s">
        <v>224</v>
      </c>
      <c r="B228" s="3">
        <v>0</v>
      </c>
      <c r="C228" s="3">
        <v>0</v>
      </c>
      <c r="D228" s="3">
        <v>0</v>
      </c>
      <c r="E228" s="3">
        <v>0</v>
      </c>
      <c r="F228" s="3">
        <v>0</v>
      </c>
      <c r="G228" s="3">
        <v>0</v>
      </c>
      <c r="H228" s="3">
        <v>1</v>
      </c>
      <c r="I228" s="3">
        <v>41815</v>
      </c>
      <c r="J228" s="3">
        <v>38418</v>
      </c>
      <c r="K228" s="3">
        <v>4.5999999999999996</v>
      </c>
      <c r="L228" s="3">
        <v>8</v>
      </c>
      <c r="M228" s="3">
        <v>239</v>
      </c>
      <c r="N228" s="3">
        <v>17</v>
      </c>
      <c r="O228" s="3">
        <v>25</v>
      </c>
      <c r="P228" s="3">
        <v>4369</v>
      </c>
      <c r="Q228" s="3">
        <v>118</v>
      </c>
      <c r="R228" s="3">
        <v>215</v>
      </c>
      <c r="S228" s="3">
        <v>78</v>
      </c>
    </row>
    <row r="229" spans="1:19">
      <c r="A229" t="s">
        <v>225</v>
      </c>
      <c r="B229" s="3">
        <v>0</v>
      </c>
      <c r="C229" s="3">
        <v>0</v>
      </c>
      <c r="D229" s="3">
        <v>0</v>
      </c>
      <c r="E229" s="3">
        <v>0</v>
      </c>
      <c r="F229" s="3">
        <v>0</v>
      </c>
      <c r="G229" s="3">
        <v>0</v>
      </c>
      <c r="H229" s="3">
        <v>1</v>
      </c>
      <c r="I229" s="3">
        <v>44925</v>
      </c>
      <c r="J229" s="3">
        <v>41217</v>
      </c>
      <c r="K229" s="3">
        <v>4.5999999999999996</v>
      </c>
      <c r="L229" s="3">
        <v>8</v>
      </c>
      <c r="M229" s="3">
        <v>239</v>
      </c>
      <c r="N229" s="3">
        <v>17</v>
      </c>
      <c r="O229" s="3">
        <v>25</v>
      </c>
      <c r="P229" s="3">
        <v>4369</v>
      </c>
      <c r="Q229" s="3">
        <v>118</v>
      </c>
      <c r="R229" s="3">
        <v>215</v>
      </c>
      <c r="S229" s="3">
        <v>78</v>
      </c>
    </row>
    <row r="230" spans="1:19">
      <c r="A230" t="s">
        <v>226</v>
      </c>
      <c r="B230" s="3">
        <v>0</v>
      </c>
      <c r="C230" s="3">
        <v>0</v>
      </c>
      <c r="D230" s="3">
        <v>0</v>
      </c>
      <c r="E230" s="3">
        <v>0</v>
      </c>
      <c r="F230" s="3">
        <v>0</v>
      </c>
      <c r="G230" s="3">
        <v>0</v>
      </c>
      <c r="H230" s="3">
        <v>1</v>
      </c>
      <c r="I230" s="3">
        <v>50470</v>
      </c>
      <c r="J230" s="3">
        <v>46208</v>
      </c>
      <c r="K230" s="3">
        <v>4.5999999999999996</v>
      </c>
      <c r="L230" s="3">
        <v>8</v>
      </c>
      <c r="M230" s="3">
        <v>239</v>
      </c>
      <c r="N230" s="3">
        <v>17</v>
      </c>
      <c r="O230" s="3">
        <v>25</v>
      </c>
      <c r="P230" s="3">
        <v>4474</v>
      </c>
      <c r="Q230" s="3">
        <v>124</v>
      </c>
      <c r="R230" s="3">
        <v>221</v>
      </c>
      <c r="S230" s="3">
        <v>78</v>
      </c>
    </row>
    <row r="231" spans="1:19">
      <c r="A231" t="s">
        <v>227</v>
      </c>
      <c r="B231" s="3">
        <v>0</v>
      </c>
      <c r="C231" s="3">
        <v>0</v>
      </c>
      <c r="D231" s="3">
        <v>0</v>
      </c>
      <c r="E231" s="3">
        <v>0</v>
      </c>
      <c r="F231" s="3">
        <v>0</v>
      </c>
      <c r="G231" s="3">
        <v>0</v>
      </c>
      <c r="H231" s="3">
        <v>1</v>
      </c>
      <c r="I231" s="3">
        <v>52120</v>
      </c>
      <c r="J231" s="3">
        <v>48522</v>
      </c>
      <c r="K231" s="3">
        <v>3.2</v>
      </c>
      <c r="L231" s="3">
        <v>6</v>
      </c>
      <c r="M231" s="3">
        <v>349</v>
      </c>
      <c r="N231" s="3">
        <v>16</v>
      </c>
      <c r="O231" s="3">
        <v>21</v>
      </c>
      <c r="P231" s="3">
        <v>3540</v>
      </c>
      <c r="Q231" s="3">
        <v>107</v>
      </c>
      <c r="R231" s="3">
        <v>178</v>
      </c>
      <c r="S231" s="3">
        <v>68</v>
      </c>
    </row>
    <row r="232" spans="1:19">
      <c r="A232" t="s">
        <v>228</v>
      </c>
      <c r="B232" s="3">
        <v>0</v>
      </c>
      <c r="C232" s="3">
        <v>0</v>
      </c>
      <c r="D232" s="3">
        <v>0</v>
      </c>
      <c r="E232" s="3">
        <v>0</v>
      </c>
      <c r="F232" s="3">
        <v>0</v>
      </c>
      <c r="G232" s="3">
        <v>0</v>
      </c>
      <c r="H232" s="3">
        <v>1</v>
      </c>
      <c r="I232" s="3">
        <v>94820</v>
      </c>
      <c r="J232" s="3">
        <v>88324</v>
      </c>
      <c r="K232" s="3">
        <v>5</v>
      </c>
      <c r="L232" s="3">
        <v>8</v>
      </c>
      <c r="M232" s="3">
        <v>302</v>
      </c>
      <c r="N232" s="3">
        <v>16</v>
      </c>
      <c r="O232" s="3">
        <v>24</v>
      </c>
      <c r="P232" s="3">
        <v>4085</v>
      </c>
      <c r="Q232" s="3">
        <v>114</v>
      </c>
      <c r="R232" s="3">
        <v>196</v>
      </c>
      <c r="S232" s="3">
        <v>73</v>
      </c>
    </row>
    <row r="233" spans="1:19">
      <c r="A233" t="s">
        <v>229</v>
      </c>
      <c r="B233" s="3">
        <v>0</v>
      </c>
      <c r="C233" s="3">
        <v>0</v>
      </c>
      <c r="D233" s="3">
        <v>0</v>
      </c>
      <c r="E233" s="3">
        <v>0</v>
      </c>
      <c r="F233" s="3">
        <v>0</v>
      </c>
      <c r="G233" s="3">
        <v>0</v>
      </c>
      <c r="H233" s="3">
        <v>1</v>
      </c>
      <c r="I233" s="3">
        <v>128420</v>
      </c>
      <c r="J233" s="3">
        <v>119600</v>
      </c>
      <c r="K233" s="3">
        <v>5.5</v>
      </c>
      <c r="L233" s="3">
        <v>12</v>
      </c>
      <c r="M233" s="3">
        <v>493</v>
      </c>
      <c r="N233" s="3">
        <v>13</v>
      </c>
      <c r="O233" s="3">
        <v>19</v>
      </c>
      <c r="P233" s="3">
        <v>4473</v>
      </c>
      <c r="Q233" s="3">
        <v>114</v>
      </c>
      <c r="R233" s="3">
        <v>196</v>
      </c>
      <c r="S233" s="3">
        <v>73</v>
      </c>
    </row>
    <row r="234" spans="1:19">
      <c r="A234" t="s">
        <v>230</v>
      </c>
      <c r="B234" s="3">
        <v>0</v>
      </c>
      <c r="C234" s="3">
        <v>0</v>
      </c>
      <c r="D234" s="3">
        <v>0</v>
      </c>
      <c r="E234" s="3">
        <v>0</v>
      </c>
      <c r="F234" s="3">
        <v>0</v>
      </c>
      <c r="G234" s="3">
        <v>0</v>
      </c>
      <c r="H234" s="3">
        <v>1</v>
      </c>
      <c r="I234" s="3">
        <v>45707</v>
      </c>
      <c r="J234" s="3">
        <v>41966</v>
      </c>
      <c r="K234" s="3">
        <v>3.2</v>
      </c>
      <c r="L234" s="3">
        <v>6</v>
      </c>
      <c r="M234" s="3">
        <v>215</v>
      </c>
      <c r="N234" s="3">
        <v>20</v>
      </c>
      <c r="O234" s="3">
        <v>26</v>
      </c>
      <c r="P234" s="3">
        <v>3770</v>
      </c>
      <c r="Q234" s="3">
        <v>107</v>
      </c>
      <c r="R234" s="3">
        <v>183</v>
      </c>
      <c r="S234" s="3">
        <v>69</v>
      </c>
    </row>
    <row r="235" spans="1:19">
      <c r="A235" t="s">
        <v>231</v>
      </c>
      <c r="B235" s="3">
        <v>0</v>
      </c>
      <c r="C235" s="3">
        <v>0</v>
      </c>
      <c r="D235" s="3">
        <v>0</v>
      </c>
      <c r="E235" s="3">
        <v>0</v>
      </c>
      <c r="F235" s="3">
        <v>0</v>
      </c>
      <c r="G235" s="3">
        <v>0</v>
      </c>
      <c r="H235" s="3">
        <v>1</v>
      </c>
      <c r="I235" s="3">
        <v>52800</v>
      </c>
      <c r="J235" s="3">
        <v>49104</v>
      </c>
      <c r="K235" s="3">
        <v>5</v>
      </c>
      <c r="L235" s="3">
        <v>8</v>
      </c>
      <c r="M235" s="3">
        <v>302</v>
      </c>
      <c r="N235" s="3">
        <v>17</v>
      </c>
      <c r="O235" s="3">
        <v>22</v>
      </c>
      <c r="P235" s="3">
        <v>3585</v>
      </c>
      <c r="Q235" s="3">
        <v>107</v>
      </c>
      <c r="R235" s="3">
        <v>183</v>
      </c>
      <c r="S235" s="3">
        <v>69</v>
      </c>
    </row>
    <row r="236" spans="1:19">
      <c r="A236" t="s">
        <v>232</v>
      </c>
      <c r="B236" s="3">
        <v>0</v>
      </c>
      <c r="C236" s="3">
        <v>0</v>
      </c>
      <c r="D236" s="3">
        <v>0</v>
      </c>
      <c r="E236" s="3">
        <v>0</v>
      </c>
      <c r="F236" s="3">
        <v>0</v>
      </c>
      <c r="G236" s="3">
        <v>0</v>
      </c>
      <c r="H236" s="3">
        <v>1</v>
      </c>
      <c r="I236" s="3">
        <v>48170</v>
      </c>
      <c r="J236" s="3">
        <v>44849</v>
      </c>
      <c r="K236" s="3">
        <v>3.2</v>
      </c>
      <c r="L236" s="3">
        <v>6</v>
      </c>
      <c r="M236" s="3">
        <v>221</v>
      </c>
      <c r="N236" s="3">
        <v>19</v>
      </c>
      <c r="O236" s="3">
        <v>27</v>
      </c>
      <c r="P236" s="3">
        <v>3635</v>
      </c>
      <c r="Q236" s="3">
        <v>112</v>
      </c>
      <c r="R236" s="3">
        <v>190</v>
      </c>
      <c r="S236" s="3">
        <v>71</v>
      </c>
    </row>
    <row r="237" spans="1:19">
      <c r="A237" t="s">
        <v>233</v>
      </c>
      <c r="B237" s="3">
        <v>0</v>
      </c>
      <c r="C237" s="3">
        <v>0</v>
      </c>
      <c r="D237" s="3">
        <v>0</v>
      </c>
      <c r="E237" s="3">
        <v>0</v>
      </c>
      <c r="F237" s="3">
        <v>0</v>
      </c>
      <c r="G237" s="3">
        <v>0</v>
      </c>
      <c r="H237" s="3">
        <v>1</v>
      </c>
      <c r="I237" s="3">
        <v>57270</v>
      </c>
      <c r="J237" s="3">
        <v>53382</v>
      </c>
      <c r="K237" s="3">
        <v>5</v>
      </c>
      <c r="L237" s="3">
        <v>8</v>
      </c>
      <c r="M237" s="3">
        <v>302</v>
      </c>
      <c r="N237" s="3">
        <v>16</v>
      </c>
      <c r="O237" s="3">
        <v>20</v>
      </c>
      <c r="P237" s="3">
        <v>3815</v>
      </c>
      <c r="Q237" s="3">
        <v>112</v>
      </c>
      <c r="R237" s="3">
        <v>190</v>
      </c>
      <c r="S237" s="3">
        <v>71</v>
      </c>
    </row>
    <row r="238" spans="1:19">
      <c r="A238" t="s">
        <v>234</v>
      </c>
      <c r="B238" s="3">
        <v>0</v>
      </c>
      <c r="C238" s="3">
        <v>0</v>
      </c>
      <c r="D238" s="3">
        <v>0</v>
      </c>
      <c r="E238" s="3">
        <v>0</v>
      </c>
      <c r="F238" s="3">
        <v>0</v>
      </c>
      <c r="G238" s="3">
        <v>0</v>
      </c>
      <c r="H238" s="3">
        <v>1</v>
      </c>
      <c r="I238" s="3">
        <v>74320</v>
      </c>
      <c r="J238" s="3">
        <v>69168</v>
      </c>
      <c r="K238" s="3">
        <v>4.3</v>
      </c>
      <c r="L238" s="3">
        <v>8</v>
      </c>
      <c r="M238" s="3">
        <v>275</v>
      </c>
      <c r="N238" s="3">
        <v>18</v>
      </c>
      <c r="O238" s="3">
        <v>26</v>
      </c>
      <c r="P238" s="3">
        <v>4160</v>
      </c>
      <c r="Q238" s="3">
        <v>122</v>
      </c>
      <c r="R238" s="3">
        <v>203</v>
      </c>
      <c r="S238" s="3">
        <v>73</v>
      </c>
    </row>
    <row r="239" spans="1:19">
      <c r="A239" t="s">
        <v>235</v>
      </c>
      <c r="B239" s="3">
        <v>0</v>
      </c>
      <c r="C239" s="3">
        <v>0</v>
      </c>
      <c r="D239" s="3">
        <v>0</v>
      </c>
      <c r="E239" s="3">
        <v>0</v>
      </c>
      <c r="F239" s="3">
        <v>0</v>
      </c>
      <c r="G239" s="3">
        <v>1</v>
      </c>
      <c r="H239" s="3">
        <v>0</v>
      </c>
      <c r="I239" s="3">
        <v>86970</v>
      </c>
      <c r="J239" s="3">
        <v>80939</v>
      </c>
      <c r="K239" s="3">
        <v>5</v>
      </c>
      <c r="L239" s="3">
        <v>8</v>
      </c>
      <c r="M239" s="3">
        <v>302</v>
      </c>
      <c r="N239" s="3">
        <v>16</v>
      </c>
      <c r="O239" s="3">
        <v>24</v>
      </c>
      <c r="P239" s="3">
        <v>4390</v>
      </c>
      <c r="Q239" s="3">
        <v>122</v>
      </c>
      <c r="R239" s="3">
        <v>203</v>
      </c>
      <c r="S239" s="3">
        <v>73</v>
      </c>
    </row>
    <row r="240" spans="1:19">
      <c r="A240" t="s">
        <v>236</v>
      </c>
      <c r="B240" s="3">
        <v>0</v>
      </c>
      <c r="C240" s="3">
        <v>0</v>
      </c>
      <c r="D240" s="3">
        <v>0</v>
      </c>
      <c r="E240" s="3">
        <v>0</v>
      </c>
      <c r="F240" s="3">
        <v>0</v>
      </c>
      <c r="G240" s="3">
        <v>0</v>
      </c>
      <c r="H240" s="3">
        <v>0</v>
      </c>
      <c r="I240" s="3">
        <v>40670</v>
      </c>
      <c r="J240" s="3">
        <v>38520</v>
      </c>
      <c r="K240" s="3">
        <v>2</v>
      </c>
      <c r="L240" s="3">
        <v>4</v>
      </c>
      <c r="M240" s="3">
        <v>210</v>
      </c>
      <c r="N240" s="3">
        <v>21</v>
      </c>
      <c r="O240" s="3">
        <v>29</v>
      </c>
      <c r="P240" s="3">
        <v>3480</v>
      </c>
      <c r="Q240" s="3">
        <v>105</v>
      </c>
      <c r="R240" s="3">
        <v>182</v>
      </c>
      <c r="S240" s="3">
        <v>69</v>
      </c>
    </row>
    <row r="241" spans="1:19">
      <c r="A241" t="s">
        <v>237</v>
      </c>
      <c r="B241" s="3">
        <v>0</v>
      </c>
      <c r="C241" s="3">
        <v>0</v>
      </c>
      <c r="D241" s="3">
        <v>0</v>
      </c>
      <c r="E241" s="3">
        <v>0</v>
      </c>
      <c r="F241" s="3">
        <v>0</v>
      </c>
      <c r="G241" s="3">
        <v>0</v>
      </c>
      <c r="H241" s="3">
        <v>0</v>
      </c>
      <c r="I241" s="3">
        <v>43175</v>
      </c>
      <c r="J241" s="3">
        <v>40883</v>
      </c>
      <c r="K241" s="3">
        <v>2</v>
      </c>
      <c r="L241" s="3">
        <v>4</v>
      </c>
      <c r="M241" s="3">
        <v>210</v>
      </c>
      <c r="N241" s="3">
        <v>21</v>
      </c>
      <c r="O241" s="3">
        <v>30</v>
      </c>
      <c r="P241" s="3">
        <v>3700</v>
      </c>
      <c r="Q241" s="3">
        <v>105</v>
      </c>
      <c r="R241" s="3">
        <v>182</v>
      </c>
      <c r="S241" s="3">
        <v>69</v>
      </c>
    </row>
    <row r="242" spans="1:19">
      <c r="A242" t="s">
        <v>238</v>
      </c>
      <c r="B242" s="3">
        <v>0</v>
      </c>
      <c r="C242" s="3">
        <v>0</v>
      </c>
      <c r="D242" s="3">
        <v>0</v>
      </c>
      <c r="E242" s="3">
        <v>0</v>
      </c>
      <c r="F242" s="3">
        <v>0</v>
      </c>
      <c r="G242" s="3">
        <v>0</v>
      </c>
      <c r="H242" s="3">
        <v>0</v>
      </c>
      <c r="I242" s="3">
        <v>65000</v>
      </c>
      <c r="J242" s="3">
        <v>59912</v>
      </c>
      <c r="K242" s="3">
        <v>4.2</v>
      </c>
      <c r="L242" s="3">
        <v>8</v>
      </c>
      <c r="M242" s="3">
        <v>335</v>
      </c>
      <c r="N242" s="3" t="s">
        <v>27</v>
      </c>
      <c r="O242" s="3" t="s">
        <v>27</v>
      </c>
      <c r="P242" s="3">
        <v>5194</v>
      </c>
      <c r="Q242" s="3">
        <v>118</v>
      </c>
      <c r="R242" s="3">
        <v>204</v>
      </c>
      <c r="S242" s="3">
        <v>75</v>
      </c>
    </row>
    <row r="243" spans="1:19">
      <c r="A243" t="s">
        <v>239</v>
      </c>
      <c r="B243" s="3">
        <v>0</v>
      </c>
      <c r="C243" s="3">
        <v>0</v>
      </c>
      <c r="D243" s="3">
        <v>0</v>
      </c>
      <c r="E243" s="3">
        <v>0</v>
      </c>
      <c r="F243" s="3">
        <v>0</v>
      </c>
      <c r="G243" s="3">
        <v>0</v>
      </c>
      <c r="H243" s="3">
        <v>0</v>
      </c>
      <c r="I243" s="3">
        <v>75000</v>
      </c>
      <c r="J243" s="3">
        <v>69130</v>
      </c>
      <c r="K243" s="3">
        <v>6</v>
      </c>
      <c r="L243" s="3">
        <v>12</v>
      </c>
      <c r="M243" s="3">
        <v>420</v>
      </c>
      <c r="N243" s="3" t="s">
        <v>27</v>
      </c>
      <c r="O243" s="3" t="s">
        <v>27</v>
      </c>
      <c r="P243" s="3">
        <v>5399</v>
      </c>
      <c r="Q243" s="3">
        <v>118</v>
      </c>
      <c r="R243" s="3">
        <v>204</v>
      </c>
      <c r="S243" s="3">
        <v>75</v>
      </c>
    </row>
    <row r="244" spans="1:19">
      <c r="A244" t="s">
        <v>240</v>
      </c>
      <c r="B244" s="3">
        <v>0</v>
      </c>
      <c r="C244" s="3">
        <v>0</v>
      </c>
      <c r="D244" s="3">
        <v>0</v>
      </c>
      <c r="E244" s="3">
        <v>0</v>
      </c>
      <c r="F244" s="3">
        <v>0</v>
      </c>
      <c r="G244" s="3">
        <v>0</v>
      </c>
      <c r="H244" s="3">
        <v>0</v>
      </c>
      <c r="I244" s="3">
        <v>40565</v>
      </c>
      <c r="J244" s="3">
        <v>38203</v>
      </c>
      <c r="K244" s="3">
        <v>2.4</v>
      </c>
      <c r="L244" s="3">
        <v>5</v>
      </c>
      <c r="M244" s="3">
        <v>197</v>
      </c>
      <c r="N244" s="3">
        <v>21</v>
      </c>
      <c r="O244" s="3">
        <v>28</v>
      </c>
      <c r="P244" s="3">
        <v>3450</v>
      </c>
      <c r="Q244" s="3">
        <v>105</v>
      </c>
      <c r="R244" s="3">
        <v>186</v>
      </c>
      <c r="S244" s="3">
        <v>72</v>
      </c>
    </row>
    <row r="245" spans="1:19">
      <c r="A245" t="s">
        <v>241</v>
      </c>
      <c r="B245" s="3">
        <v>0</v>
      </c>
      <c r="C245" s="3">
        <v>0</v>
      </c>
      <c r="D245" s="3">
        <v>0</v>
      </c>
      <c r="E245" s="3">
        <v>0</v>
      </c>
      <c r="F245" s="3">
        <v>0</v>
      </c>
      <c r="G245" s="3">
        <v>0</v>
      </c>
      <c r="H245" s="3">
        <v>0</v>
      </c>
      <c r="I245" s="3">
        <v>42565</v>
      </c>
      <c r="J245" s="3">
        <v>40083</v>
      </c>
      <c r="K245" s="3">
        <v>2.2999999999999998</v>
      </c>
      <c r="L245" s="3">
        <v>5</v>
      </c>
      <c r="M245" s="3">
        <v>242</v>
      </c>
      <c r="N245" s="3">
        <v>20</v>
      </c>
      <c r="O245" s="3">
        <v>26</v>
      </c>
      <c r="P245" s="3">
        <v>3450</v>
      </c>
      <c r="Q245" s="3">
        <v>105</v>
      </c>
      <c r="R245" s="3">
        <v>186</v>
      </c>
      <c r="S245" s="3">
        <v>72</v>
      </c>
    </row>
    <row r="246" spans="1:19">
      <c r="A246" t="s">
        <v>242</v>
      </c>
      <c r="B246" s="3">
        <v>0</v>
      </c>
      <c r="C246" s="3">
        <v>0</v>
      </c>
      <c r="D246" s="3">
        <v>0</v>
      </c>
      <c r="E246" s="3">
        <v>0</v>
      </c>
      <c r="F246" s="3">
        <v>0</v>
      </c>
      <c r="G246" s="3">
        <v>0</v>
      </c>
      <c r="H246" s="3">
        <v>0</v>
      </c>
      <c r="I246" s="3">
        <v>45210</v>
      </c>
      <c r="J246" s="3">
        <v>42573</v>
      </c>
      <c r="K246" s="3">
        <v>2.9</v>
      </c>
      <c r="L246" s="3">
        <v>6</v>
      </c>
      <c r="M246" s="3">
        <v>268</v>
      </c>
      <c r="N246" s="3">
        <v>19</v>
      </c>
      <c r="O246" s="3">
        <v>26</v>
      </c>
      <c r="P246" s="3">
        <v>3653</v>
      </c>
      <c r="Q246" s="3">
        <v>110</v>
      </c>
      <c r="R246" s="3">
        <v>190</v>
      </c>
      <c r="S246" s="3">
        <v>72</v>
      </c>
    </row>
    <row r="247" spans="1:19">
      <c r="A247" t="s">
        <v>243</v>
      </c>
      <c r="B247" s="3">
        <v>1</v>
      </c>
      <c r="C247" s="3">
        <v>0</v>
      </c>
      <c r="D247" s="3">
        <v>0</v>
      </c>
      <c r="E247" s="3">
        <v>0</v>
      </c>
      <c r="F247" s="3">
        <v>0</v>
      </c>
      <c r="G247" s="3">
        <v>0</v>
      </c>
      <c r="H247" s="3">
        <v>1</v>
      </c>
      <c r="I247" s="3">
        <v>89765</v>
      </c>
      <c r="J247" s="3">
        <v>79978</v>
      </c>
      <c r="K247" s="3">
        <v>3.2</v>
      </c>
      <c r="L247" s="3">
        <v>6</v>
      </c>
      <c r="M247" s="3">
        <v>290</v>
      </c>
      <c r="N247" s="3">
        <v>17</v>
      </c>
      <c r="O247" s="3">
        <v>24</v>
      </c>
      <c r="P247" s="3">
        <v>3153</v>
      </c>
      <c r="Q247" s="3">
        <v>100</v>
      </c>
      <c r="R247" s="3">
        <v>174</v>
      </c>
      <c r="S247" s="3">
        <v>71</v>
      </c>
    </row>
    <row r="248" spans="1:19">
      <c r="A248" t="s">
        <v>244</v>
      </c>
      <c r="B248" s="3">
        <v>1</v>
      </c>
      <c r="C248" s="3">
        <v>0</v>
      </c>
      <c r="D248" s="3">
        <v>0</v>
      </c>
      <c r="E248" s="3">
        <v>0</v>
      </c>
      <c r="F248" s="3">
        <v>0</v>
      </c>
      <c r="G248" s="3">
        <v>0</v>
      </c>
      <c r="H248" s="3">
        <v>0</v>
      </c>
      <c r="I248" s="3">
        <v>84600</v>
      </c>
      <c r="J248" s="3">
        <v>76417</v>
      </c>
      <c r="K248" s="3">
        <v>4.2</v>
      </c>
      <c r="L248" s="3">
        <v>8</v>
      </c>
      <c r="M248" s="3">
        <v>450</v>
      </c>
      <c r="N248" s="3">
        <v>15</v>
      </c>
      <c r="O248" s="3">
        <v>22</v>
      </c>
      <c r="P248" s="3">
        <v>4024</v>
      </c>
      <c r="Q248" s="3">
        <v>109</v>
      </c>
      <c r="R248" s="3">
        <v>191</v>
      </c>
      <c r="S248" s="3">
        <v>78</v>
      </c>
    </row>
    <row r="249" spans="1:19">
      <c r="A249" t="s">
        <v>245</v>
      </c>
      <c r="B249" s="3">
        <v>1</v>
      </c>
      <c r="C249" s="3">
        <v>0</v>
      </c>
      <c r="D249" s="3">
        <v>0</v>
      </c>
      <c r="E249" s="3">
        <v>0</v>
      </c>
      <c r="F249" s="3">
        <v>0</v>
      </c>
      <c r="G249" s="3">
        <v>0</v>
      </c>
      <c r="H249" s="3">
        <v>0</v>
      </c>
      <c r="I249" s="3">
        <v>35940</v>
      </c>
      <c r="J249" s="3">
        <v>32512</v>
      </c>
      <c r="K249" s="3">
        <v>1.8</v>
      </c>
      <c r="L249" s="3">
        <v>4</v>
      </c>
      <c r="M249" s="3">
        <v>180</v>
      </c>
      <c r="N249" s="3">
        <v>20</v>
      </c>
      <c r="O249" s="3">
        <v>28</v>
      </c>
      <c r="P249" s="3">
        <v>3131</v>
      </c>
      <c r="Q249" s="3">
        <v>95</v>
      </c>
      <c r="R249" s="3">
        <v>159</v>
      </c>
      <c r="S249" s="3">
        <v>73</v>
      </c>
    </row>
    <row r="250" spans="1:19">
      <c r="A250" t="s">
        <v>246</v>
      </c>
      <c r="B250" s="3">
        <v>1</v>
      </c>
      <c r="C250" s="3">
        <v>0</v>
      </c>
      <c r="D250" s="3">
        <v>0</v>
      </c>
      <c r="E250" s="3">
        <v>0</v>
      </c>
      <c r="F250" s="3">
        <v>0</v>
      </c>
      <c r="G250" s="3">
        <v>1</v>
      </c>
      <c r="H250" s="3">
        <v>0</v>
      </c>
      <c r="I250" s="3">
        <v>37390</v>
      </c>
      <c r="J250" s="3">
        <v>33891</v>
      </c>
      <c r="K250" s="3">
        <v>1.8</v>
      </c>
      <c r="L250" s="3">
        <v>4</v>
      </c>
      <c r="M250" s="3">
        <v>225</v>
      </c>
      <c r="N250" s="3">
        <v>20</v>
      </c>
      <c r="O250" s="3">
        <v>28</v>
      </c>
      <c r="P250" s="3">
        <v>2921</v>
      </c>
      <c r="Q250" s="3">
        <v>96</v>
      </c>
      <c r="R250" s="3">
        <v>159</v>
      </c>
      <c r="S250" s="3">
        <v>73</v>
      </c>
    </row>
    <row r="251" spans="1:19">
      <c r="A251" t="s">
        <v>247</v>
      </c>
      <c r="B251" s="3">
        <v>1</v>
      </c>
      <c r="C251" s="3">
        <v>0</v>
      </c>
      <c r="D251" s="3">
        <v>0</v>
      </c>
      <c r="E251" s="3">
        <v>0</v>
      </c>
      <c r="F251" s="3">
        <v>0</v>
      </c>
      <c r="G251" s="3">
        <v>1</v>
      </c>
      <c r="H251" s="3">
        <v>0</v>
      </c>
      <c r="I251" s="3">
        <v>40590</v>
      </c>
      <c r="J251" s="3">
        <v>36739</v>
      </c>
      <c r="K251" s="3">
        <v>3.2</v>
      </c>
      <c r="L251" s="3">
        <v>6</v>
      </c>
      <c r="M251" s="3">
        <v>250</v>
      </c>
      <c r="N251" s="3">
        <v>21</v>
      </c>
      <c r="O251" s="3">
        <v>29</v>
      </c>
      <c r="P251" s="3">
        <v>3351</v>
      </c>
      <c r="Q251" s="3">
        <v>96</v>
      </c>
      <c r="R251" s="3">
        <v>159</v>
      </c>
      <c r="S251" s="3">
        <v>73</v>
      </c>
    </row>
    <row r="252" spans="1:19">
      <c r="A252" t="s">
        <v>248</v>
      </c>
      <c r="B252" s="3">
        <v>1</v>
      </c>
      <c r="C252" s="3">
        <v>0</v>
      </c>
      <c r="D252" s="3">
        <v>0</v>
      </c>
      <c r="E252" s="3">
        <v>0</v>
      </c>
      <c r="F252" s="3">
        <v>0</v>
      </c>
      <c r="G252" s="3">
        <v>0</v>
      </c>
      <c r="H252" s="3">
        <v>1</v>
      </c>
      <c r="I252" s="3">
        <v>48195</v>
      </c>
      <c r="J252" s="3">
        <v>44170</v>
      </c>
      <c r="K252" s="3">
        <v>3.2</v>
      </c>
      <c r="L252" s="3">
        <v>6</v>
      </c>
      <c r="M252" s="3">
        <v>333</v>
      </c>
      <c r="N252" s="3">
        <v>16</v>
      </c>
      <c r="O252" s="3">
        <v>24</v>
      </c>
      <c r="P252" s="3">
        <v>3415</v>
      </c>
      <c r="Q252" s="3">
        <v>108</v>
      </c>
      <c r="R252" s="3">
        <v>177</v>
      </c>
      <c r="S252" s="3">
        <v>70</v>
      </c>
    </row>
    <row r="253" spans="1:19">
      <c r="A253" t="s">
        <v>249</v>
      </c>
      <c r="B253" s="3">
        <v>1</v>
      </c>
      <c r="C253" s="3">
        <v>0</v>
      </c>
      <c r="D253" s="3">
        <v>0</v>
      </c>
      <c r="E253" s="3">
        <v>0</v>
      </c>
      <c r="F253" s="3">
        <v>0</v>
      </c>
      <c r="G253" s="3">
        <v>0</v>
      </c>
      <c r="H253" s="3">
        <v>1</v>
      </c>
      <c r="I253" s="3">
        <v>56595</v>
      </c>
      <c r="J253" s="3">
        <v>51815</v>
      </c>
      <c r="K253" s="3">
        <v>3.2</v>
      </c>
      <c r="L253" s="3">
        <v>6</v>
      </c>
      <c r="M253" s="3">
        <v>333</v>
      </c>
      <c r="N253" s="3">
        <v>16</v>
      </c>
      <c r="O253" s="3">
        <v>23</v>
      </c>
      <c r="P253" s="3">
        <v>3781</v>
      </c>
      <c r="Q253" s="3">
        <v>108</v>
      </c>
      <c r="R253" s="3">
        <v>177</v>
      </c>
      <c r="S253" s="3">
        <v>70</v>
      </c>
    </row>
    <row r="254" spans="1:19">
      <c r="A254" t="s">
        <v>250</v>
      </c>
      <c r="B254" s="3">
        <v>1</v>
      </c>
      <c r="C254" s="3">
        <v>0</v>
      </c>
      <c r="D254" s="3">
        <v>0</v>
      </c>
      <c r="E254" s="3">
        <v>0</v>
      </c>
      <c r="F254" s="3">
        <v>0</v>
      </c>
      <c r="G254" s="3">
        <v>0</v>
      </c>
      <c r="H254" s="3">
        <v>1</v>
      </c>
      <c r="I254" s="3">
        <v>33895</v>
      </c>
      <c r="J254" s="3">
        <v>31065</v>
      </c>
      <c r="K254" s="3">
        <v>2.5</v>
      </c>
      <c r="L254" s="3">
        <v>6</v>
      </c>
      <c r="M254" s="3">
        <v>184</v>
      </c>
      <c r="N254" s="3">
        <v>20</v>
      </c>
      <c r="O254" s="3">
        <v>28</v>
      </c>
      <c r="P254" s="3">
        <v>2932</v>
      </c>
      <c r="Q254" s="3">
        <v>98</v>
      </c>
      <c r="R254" s="3">
        <v>161</v>
      </c>
      <c r="S254" s="3">
        <v>70</v>
      </c>
    </row>
    <row r="255" spans="1:19">
      <c r="A255" t="s">
        <v>251</v>
      </c>
      <c r="B255" s="3">
        <v>1</v>
      </c>
      <c r="C255" s="3">
        <v>0</v>
      </c>
      <c r="D255" s="3">
        <v>0</v>
      </c>
      <c r="E255" s="3">
        <v>0</v>
      </c>
      <c r="F255" s="3">
        <v>0</v>
      </c>
      <c r="G255" s="3">
        <v>0</v>
      </c>
      <c r="H255" s="3">
        <v>1</v>
      </c>
      <c r="I255" s="3">
        <v>41045</v>
      </c>
      <c r="J255" s="3">
        <v>37575</v>
      </c>
      <c r="K255" s="3">
        <v>3</v>
      </c>
      <c r="L255" s="3">
        <v>6</v>
      </c>
      <c r="M255" s="3">
        <v>225</v>
      </c>
      <c r="N255" s="3">
        <v>21</v>
      </c>
      <c r="O255" s="3">
        <v>29</v>
      </c>
      <c r="P255" s="3">
        <v>2998</v>
      </c>
      <c r="Q255" s="3">
        <v>98</v>
      </c>
      <c r="R255" s="3">
        <v>161</v>
      </c>
      <c r="S255" s="3">
        <v>70</v>
      </c>
    </row>
    <row r="256" spans="1:19">
      <c r="A256" t="s">
        <v>252</v>
      </c>
      <c r="B256" s="3">
        <v>1</v>
      </c>
      <c r="C256" s="3">
        <v>0</v>
      </c>
      <c r="D256" s="3">
        <v>0</v>
      </c>
      <c r="E256" s="3">
        <v>0</v>
      </c>
      <c r="F256" s="3">
        <v>0</v>
      </c>
      <c r="G256" s="3">
        <v>0</v>
      </c>
      <c r="H256" s="3">
        <v>1</v>
      </c>
      <c r="I256" s="3">
        <v>76200</v>
      </c>
      <c r="J256" s="3">
        <v>70546</v>
      </c>
      <c r="K256" s="3">
        <v>4.5999999999999996</v>
      </c>
      <c r="L256" s="3">
        <v>8</v>
      </c>
      <c r="M256" s="3">
        <v>320</v>
      </c>
      <c r="N256" s="3">
        <v>17</v>
      </c>
      <c r="O256" s="3">
        <v>25</v>
      </c>
      <c r="P256" s="3">
        <v>3647</v>
      </c>
      <c r="Q256" s="3">
        <v>106</v>
      </c>
      <c r="R256" s="3">
        <v>178</v>
      </c>
      <c r="S256" s="3">
        <v>72</v>
      </c>
    </row>
    <row r="257" spans="1:19">
      <c r="A257" t="s">
        <v>253</v>
      </c>
      <c r="B257" s="3">
        <v>1</v>
      </c>
      <c r="C257" s="3">
        <v>0</v>
      </c>
      <c r="D257" s="3">
        <v>0</v>
      </c>
      <c r="E257" s="3">
        <v>0</v>
      </c>
      <c r="F257" s="3">
        <v>0</v>
      </c>
      <c r="G257" s="3">
        <v>0</v>
      </c>
      <c r="H257" s="3">
        <v>1</v>
      </c>
      <c r="I257" s="3">
        <v>44535</v>
      </c>
      <c r="J257" s="3">
        <v>39068</v>
      </c>
      <c r="K257" s="3">
        <v>5.7</v>
      </c>
      <c r="L257" s="3">
        <v>8</v>
      </c>
      <c r="M257" s="3">
        <v>350</v>
      </c>
      <c r="N257" s="3">
        <v>18</v>
      </c>
      <c r="O257" s="3">
        <v>25</v>
      </c>
      <c r="P257" s="3">
        <v>3246</v>
      </c>
      <c r="Q257" s="3">
        <v>105</v>
      </c>
      <c r="R257" s="3">
        <v>180</v>
      </c>
      <c r="S257" s="3">
        <v>74</v>
      </c>
    </row>
    <row r="258" spans="1:19">
      <c r="A258" t="s">
        <v>254</v>
      </c>
      <c r="B258" s="3">
        <v>1</v>
      </c>
      <c r="C258" s="3">
        <v>0</v>
      </c>
      <c r="D258" s="3">
        <v>0</v>
      </c>
      <c r="E258" s="3">
        <v>0</v>
      </c>
      <c r="F258" s="3">
        <v>0</v>
      </c>
      <c r="G258" s="3">
        <v>0</v>
      </c>
      <c r="H258" s="3">
        <v>1</v>
      </c>
      <c r="I258" s="3">
        <v>51535</v>
      </c>
      <c r="J258" s="3">
        <v>45193</v>
      </c>
      <c r="K258" s="3">
        <v>5.7</v>
      </c>
      <c r="L258" s="3">
        <v>8</v>
      </c>
      <c r="M258" s="3">
        <v>350</v>
      </c>
      <c r="N258" s="3">
        <v>18</v>
      </c>
      <c r="O258" s="3">
        <v>25</v>
      </c>
      <c r="P258" s="3">
        <v>3248</v>
      </c>
      <c r="Q258" s="3">
        <v>105</v>
      </c>
      <c r="R258" s="3">
        <v>180</v>
      </c>
      <c r="S258" s="3">
        <v>74</v>
      </c>
    </row>
    <row r="259" spans="1:19">
      <c r="A259" t="s">
        <v>255</v>
      </c>
      <c r="B259" s="3">
        <v>1</v>
      </c>
      <c r="C259" s="3">
        <v>0</v>
      </c>
      <c r="D259" s="3">
        <v>0</v>
      </c>
      <c r="E259" s="3">
        <v>0</v>
      </c>
      <c r="F259" s="3">
        <v>0</v>
      </c>
      <c r="G259" s="3">
        <v>0</v>
      </c>
      <c r="H259" s="3">
        <v>1</v>
      </c>
      <c r="I259" s="3">
        <v>34495</v>
      </c>
      <c r="J259" s="3">
        <v>32033</v>
      </c>
      <c r="K259" s="3">
        <v>3.2</v>
      </c>
      <c r="L259" s="3">
        <v>6</v>
      </c>
      <c r="M259" s="3">
        <v>215</v>
      </c>
      <c r="N259" s="3">
        <v>17</v>
      </c>
      <c r="O259" s="3">
        <v>25</v>
      </c>
      <c r="P259" s="3">
        <v>3060</v>
      </c>
      <c r="Q259" s="3">
        <v>95</v>
      </c>
      <c r="R259" s="3">
        <v>160</v>
      </c>
      <c r="S259" s="3">
        <v>70</v>
      </c>
    </row>
    <row r="260" spans="1:19">
      <c r="A260" t="s">
        <v>256</v>
      </c>
      <c r="B260" s="3">
        <v>1</v>
      </c>
      <c r="C260" s="3">
        <v>0</v>
      </c>
      <c r="D260" s="3">
        <v>0</v>
      </c>
      <c r="E260" s="3">
        <v>0</v>
      </c>
      <c r="F260" s="3">
        <v>0</v>
      </c>
      <c r="G260" s="3">
        <v>0</v>
      </c>
      <c r="H260" s="3">
        <v>1</v>
      </c>
      <c r="I260" s="3">
        <v>81795</v>
      </c>
      <c r="J260" s="3">
        <v>74451</v>
      </c>
      <c r="K260" s="3">
        <v>8.3000000000000007</v>
      </c>
      <c r="L260" s="3">
        <v>10</v>
      </c>
      <c r="M260" s="3">
        <v>500</v>
      </c>
      <c r="N260" s="3" t="s">
        <v>27</v>
      </c>
      <c r="O260" s="3" t="s">
        <v>27</v>
      </c>
      <c r="P260" s="3">
        <v>3410</v>
      </c>
      <c r="Q260" s="3">
        <v>99</v>
      </c>
      <c r="R260" s="3">
        <v>176</v>
      </c>
      <c r="S260" s="3">
        <v>75</v>
      </c>
    </row>
    <row r="261" spans="1:19">
      <c r="A261" t="s">
        <v>257</v>
      </c>
      <c r="B261" s="3">
        <v>1</v>
      </c>
      <c r="C261" s="3">
        <v>0</v>
      </c>
      <c r="D261" s="3">
        <v>0</v>
      </c>
      <c r="E261" s="3">
        <v>0</v>
      </c>
      <c r="F261" s="3">
        <v>0</v>
      </c>
      <c r="G261" s="3">
        <v>0</v>
      </c>
      <c r="H261" s="3">
        <v>1</v>
      </c>
      <c r="I261" s="3">
        <v>18345</v>
      </c>
      <c r="J261" s="3">
        <v>16943</v>
      </c>
      <c r="K261" s="3">
        <v>3.8</v>
      </c>
      <c r="L261" s="3">
        <v>6</v>
      </c>
      <c r="M261" s="3">
        <v>193</v>
      </c>
      <c r="N261" s="3">
        <v>20</v>
      </c>
      <c r="O261" s="3">
        <v>29</v>
      </c>
      <c r="P261" s="3">
        <v>3290</v>
      </c>
      <c r="Q261" s="3">
        <v>101</v>
      </c>
      <c r="R261" s="3">
        <v>183</v>
      </c>
      <c r="S261" s="3">
        <v>73</v>
      </c>
    </row>
    <row r="262" spans="1:19">
      <c r="A262" t="s">
        <v>258</v>
      </c>
      <c r="B262" s="3">
        <v>1</v>
      </c>
      <c r="C262" s="3">
        <v>0</v>
      </c>
      <c r="D262" s="3">
        <v>0</v>
      </c>
      <c r="E262" s="3">
        <v>0</v>
      </c>
      <c r="F262" s="3">
        <v>0</v>
      </c>
      <c r="G262" s="3">
        <v>0</v>
      </c>
      <c r="H262" s="3">
        <v>1</v>
      </c>
      <c r="I262" s="3">
        <v>29380</v>
      </c>
      <c r="J262" s="3">
        <v>26875</v>
      </c>
      <c r="K262" s="3">
        <v>4.5999999999999996</v>
      </c>
      <c r="L262" s="3">
        <v>8</v>
      </c>
      <c r="M262" s="3">
        <v>260</v>
      </c>
      <c r="N262" s="3">
        <v>17</v>
      </c>
      <c r="O262" s="3">
        <v>25</v>
      </c>
      <c r="P262" s="3">
        <v>3347</v>
      </c>
      <c r="Q262" s="3">
        <v>101</v>
      </c>
      <c r="R262" s="3">
        <v>183</v>
      </c>
      <c r="S262" s="3">
        <v>73</v>
      </c>
    </row>
    <row r="263" spans="1:19">
      <c r="A263" t="s">
        <v>259</v>
      </c>
      <c r="B263" s="3">
        <v>1</v>
      </c>
      <c r="C263" s="3">
        <v>0</v>
      </c>
      <c r="D263" s="3">
        <v>0</v>
      </c>
      <c r="E263" s="3">
        <v>0</v>
      </c>
      <c r="F263" s="3">
        <v>0</v>
      </c>
      <c r="G263" s="3">
        <v>0</v>
      </c>
      <c r="H263" s="3">
        <v>0</v>
      </c>
      <c r="I263" s="3">
        <v>37530</v>
      </c>
      <c r="J263" s="3">
        <v>34483</v>
      </c>
      <c r="K263" s="3">
        <v>3.9</v>
      </c>
      <c r="L263" s="3">
        <v>8</v>
      </c>
      <c r="M263" s="3">
        <v>280</v>
      </c>
      <c r="N263" s="3">
        <v>17</v>
      </c>
      <c r="O263" s="3">
        <v>24</v>
      </c>
      <c r="P263" s="3">
        <v>3780</v>
      </c>
      <c r="Q263" s="3">
        <v>107</v>
      </c>
      <c r="R263" s="3">
        <v>186</v>
      </c>
      <c r="S263" s="3">
        <v>72</v>
      </c>
    </row>
    <row r="264" spans="1:19">
      <c r="A264" t="s">
        <v>260</v>
      </c>
      <c r="B264" s="3">
        <v>1</v>
      </c>
      <c r="C264" s="3">
        <v>0</v>
      </c>
      <c r="D264" s="3">
        <v>0</v>
      </c>
      <c r="E264" s="3">
        <v>0</v>
      </c>
      <c r="F264" s="3">
        <v>0</v>
      </c>
      <c r="G264" s="3">
        <v>0</v>
      </c>
      <c r="H264" s="3">
        <v>1</v>
      </c>
      <c r="I264" s="3">
        <v>33260</v>
      </c>
      <c r="J264" s="3">
        <v>29965</v>
      </c>
      <c r="K264" s="3">
        <v>2.2000000000000002</v>
      </c>
      <c r="L264" s="3">
        <v>4</v>
      </c>
      <c r="M264" s="3">
        <v>240</v>
      </c>
      <c r="N264" s="3">
        <v>20</v>
      </c>
      <c r="O264" s="3">
        <v>25</v>
      </c>
      <c r="P264" s="3">
        <v>2835</v>
      </c>
      <c r="Q264" s="3">
        <v>95</v>
      </c>
      <c r="R264" s="3">
        <v>162</v>
      </c>
      <c r="S264" s="3">
        <v>69</v>
      </c>
    </row>
    <row r="265" spans="1:19">
      <c r="A265" t="s">
        <v>261</v>
      </c>
      <c r="B265" s="3">
        <v>1</v>
      </c>
      <c r="C265" s="3">
        <v>0</v>
      </c>
      <c r="D265" s="3">
        <v>0</v>
      </c>
      <c r="E265" s="3">
        <v>0</v>
      </c>
      <c r="F265" s="3">
        <v>0</v>
      </c>
      <c r="G265" s="3">
        <v>0</v>
      </c>
      <c r="H265" s="3">
        <v>0</v>
      </c>
      <c r="I265" s="3">
        <v>18739</v>
      </c>
      <c r="J265" s="3">
        <v>17101</v>
      </c>
      <c r="K265" s="3">
        <v>2.7</v>
      </c>
      <c r="L265" s="3">
        <v>6</v>
      </c>
      <c r="M265" s="3">
        <v>172</v>
      </c>
      <c r="N265" s="3">
        <v>19</v>
      </c>
      <c r="O265" s="3">
        <v>26</v>
      </c>
      <c r="P265" s="3">
        <v>3023</v>
      </c>
      <c r="Q265" s="3">
        <v>100</v>
      </c>
      <c r="R265" s="3">
        <v>173</v>
      </c>
      <c r="S265" s="3">
        <v>69</v>
      </c>
    </row>
    <row r="266" spans="1:19">
      <c r="A266" t="s">
        <v>262</v>
      </c>
      <c r="B266" s="3">
        <v>1</v>
      </c>
      <c r="C266" s="3">
        <v>0</v>
      </c>
      <c r="D266" s="3">
        <v>0</v>
      </c>
      <c r="E266" s="3">
        <v>0</v>
      </c>
      <c r="F266" s="3">
        <v>0</v>
      </c>
      <c r="G266" s="3">
        <v>0</v>
      </c>
      <c r="H266" s="3">
        <v>1</v>
      </c>
      <c r="I266" s="3">
        <v>69995</v>
      </c>
      <c r="J266" s="3">
        <v>63756</v>
      </c>
      <c r="K266" s="3">
        <v>4.2</v>
      </c>
      <c r="L266" s="3">
        <v>8</v>
      </c>
      <c r="M266" s="3">
        <v>294</v>
      </c>
      <c r="N266" s="3">
        <v>18</v>
      </c>
      <c r="O266" s="3">
        <v>26</v>
      </c>
      <c r="P266" s="3">
        <v>3779</v>
      </c>
      <c r="Q266" s="3">
        <v>102</v>
      </c>
      <c r="R266" s="3">
        <v>187</v>
      </c>
      <c r="S266" s="3">
        <v>71</v>
      </c>
    </row>
    <row r="267" spans="1:19">
      <c r="A267" t="s">
        <v>263</v>
      </c>
      <c r="B267" s="3">
        <v>1</v>
      </c>
      <c r="C267" s="3">
        <v>0</v>
      </c>
      <c r="D267" s="3">
        <v>0</v>
      </c>
      <c r="E267" s="3">
        <v>0</v>
      </c>
      <c r="F267" s="3">
        <v>0</v>
      </c>
      <c r="G267" s="3">
        <v>0</v>
      </c>
      <c r="H267" s="3">
        <v>1</v>
      </c>
      <c r="I267" s="3">
        <v>74995</v>
      </c>
      <c r="J267" s="3">
        <v>68306</v>
      </c>
      <c r="K267" s="3">
        <v>4.2</v>
      </c>
      <c r="L267" s="3">
        <v>8</v>
      </c>
      <c r="M267" s="3">
        <v>294</v>
      </c>
      <c r="N267" s="3">
        <v>18</v>
      </c>
      <c r="O267" s="3">
        <v>26</v>
      </c>
      <c r="P267" s="3">
        <v>3980</v>
      </c>
      <c r="Q267" s="3">
        <v>102</v>
      </c>
      <c r="R267" s="3">
        <v>187</v>
      </c>
      <c r="S267" s="3">
        <v>71</v>
      </c>
    </row>
    <row r="268" spans="1:19">
      <c r="A268" t="s">
        <v>264</v>
      </c>
      <c r="B268" s="3">
        <v>1</v>
      </c>
      <c r="C268" s="3">
        <v>0</v>
      </c>
      <c r="D268" s="3">
        <v>0</v>
      </c>
      <c r="E268" s="3">
        <v>0</v>
      </c>
      <c r="F268" s="3">
        <v>0</v>
      </c>
      <c r="G268" s="3">
        <v>0</v>
      </c>
      <c r="H268" s="3">
        <v>1</v>
      </c>
      <c r="I268" s="3">
        <v>81995</v>
      </c>
      <c r="J268" s="3">
        <v>74676</v>
      </c>
      <c r="K268" s="3">
        <v>4.2</v>
      </c>
      <c r="L268" s="3">
        <v>8</v>
      </c>
      <c r="M268" s="3">
        <v>390</v>
      </c>
      <c r="N268" s="3">
        <v>16</v>
      </c>
      <c r="O268" s="3">
        <v>23</v>
      </c>
      <c r="P268" s="3">
        <v>3865</v>
      </c>
      <c r="Q268" s="3">
        <v>102</v>
      </c>
      <c r="R268" s="3">
        <v>187</v>
      </c>
      <c r="S268" s="3">
        <v>71</v>
      </c>
    </row>
    <row r="269" spans="1:19">
      <c r="A269" t="s">
        <v>265</v>
      </c>
      <c r="B269" s="3">
        <v>1</v>
      </c>
      <c r="C269" s="3">
        <v>0</v>
      </c>
      <c r="D269" s="3">
        <v>0</v>
      </c>
      <c r="E269" s="3">
        <v>0</v>
      </c>
      <c r="F269" s="3">
        <v>0</v>
      </c>
      <c r="G269" s="3">
        <v>0</v>
      </c>
      <c r="H269" s="3">
        <v>1</v>
      </c>
      <c r="I269" s="3">
        <v>86995</v>
      </c>
      <c r="J269" s="3">
        <v>79226</v>
      </c>
      <c r="K269" s="3">
        <v>4.2</v>
      </c>
      <c r="L269" s="3">
        <v>8</v>
      </c>
      <c r="M269" s="3">
        <v>390</v>
      </c>
      <c r="N269" s="3">
        <v>16</v>
      </c>
      <c r="O269" s="3">
        <v>23</v>
      </c>
      <c r="P269" s="3">
        <v>4042</v>
      </c>
      <c r="Q269" s="3">
        <v>102</v>
      </c>
      <c r="R269" s="3">
        <v>187</v>
      </c>
      <c r="S269" s="3">
        <v>71</v>
      </c>
    </row>
    <row r="270" spans="1:19">
      <c r="A270" t="s">
        <v>266</v>
      </c>
      <c r="B270" s="3">
        <v>1</v>
      </c>
      <c r="C270" s="3">
        <v>0</v>
      </c>
      <c r="D270" s="3">
        <v>0</v>
      </c>
      <c r="E270" s="3">
        <v>0</v>
      </c>
      <c r="F270" s="3">
        <v>0</v>
      </c>
      <c r="G270" s="3">
        <v>0</v>
      </c>
      <c r="H270" s="3">
        <v>1</v>
      </c>
      <c r="I270" s="3">
        <v>63200</v>
      </c>
      <c r="J270" s="3">
        <v>55063</v>
      </c>
      <c r="K270" s="3">
        <v>4.3</v>
      </c>
      <c r="L270" s="3">
        <v>8</v>
      </c>
      <c r="M270" s="3">
        <v>300</v>
      </c>
      <c r="N270" s="3">
        <v>18</v>
      </c>
      <c r="O270" s="3">
        <v>23</v>
      </c>
      <c r="P270" s="3">
        <v>3840</v>
      </c>
      <c r="Q270" s="3">
        <v>103</v>
      </c>
      <c r="R270" s="3">
        <v>178</v>
      </c>
      <c r="S270" s="3">
        <v>72</v>
      </c>
    </row>
    <row r="271" spans="1:19">
      <c r="A271" t="s">
        <v>267</v>
      </c>
      <c r="B271" s="3">
        <v>1</v>
      </c>
      <c r="C271" s="3">
        <v>0</v>
      </c>
      <c r="D271" s="3">
        <v>0</v>
      </c>
      <c r="E271" s="3">
        <v>0</v>
      </c>
      <c r="F271" s="3">
        <v>0</v>
      </c>
      <c r="G271" s="3">
        <v>0</v>
      </c>
      <c r="H271" s="3">
        <v>1</v>
      </c>
      <c r="I271" s="3">
        <v>22388</v>
      </c>
      <c r="J271" s="3">
        <v>20701</v>
      </c>
      <c r="K271" s="3">
        <v>1.8</v>
      </c>
      <c r="L271" s="3">
        <v>4</v>
      </c>
      <c r="M271" s="3">
        <v>142</v>
      </c>
      <c r="N271" s="3">
        <v>23</v>
      </c>
      <c r="O271" s="3">
        <v>28</v>
      </c>
      <c r="P271" s="3">
        <v>2387</v>
      </c>
      <c r="Q271" s="3">
        <v>89</v>
      </c>
      <c r="R271" s="3">
        <v>156</v>
      </c>
      <c r="S271" s="3">
        <v>66</v>
      </c>
    </row>
    <row r="272" spans="1:19">
      <c r="A272" t="s">
        <v>268</v>
      </c>
      <c r="B272" s="3">
        <v>1</v>
      </c>
      <c r="C272" s="3">
        <v>0</v>
      </c>
      <c r="D272" s="3">
        <v>0</v>
      </c>
      <c r="E272" s="3">
        <v>0</v>
      </c>
      <c r="F272" s="3">
        <v>0</v>
      </c>
      <c r="G272" s="3">
        <v>0</v>
      </c>
      <c r="H272" s="3">
        <v>1</v>
      </c>
      <c r="I272" s="3">
        <v>25193</v>
      </c>
      <c r="J272" s="3">
        <v>23285</v>
      </c>
      <c r="K272" s="3">
        <v>1.8</v>
      </c>
      <c r="L272" s="3">
        <v>4</v>
      </c>
      <c r="M272" s="3">
        <v>142</v>
      </c>
      <c r="N272" s="3">
        <v>23</v>
      </c>
      <c r="O272" s="3">
        <v>28</v>
      </c>
      <c r="P272" s="3">
        <v>2387</v>
      </c>
      <c r="Q272" s="3">
        <v>89</v>
      </c>
      <c r="R272" s="3">
        <v>156</v>
      </c>
      <c r="S272" s="3">
        <v>66</v>
      </c>
    </row>
    <row r="273" spans="1:19">
      <c r="A273" t="s">
        <v>269</v>
      </c>
      <c r="B273" s="3">
        <v>1</v>
      </c>
      <c r="C273" s="3">
        <v>0</v>
      </c>
      <c r="D273" s="3">
        <v>0</v>
      </c>
      <c r="E273" s="3">
        <v>0</v>
      </c>
      <c r="F273" s="3">
        <v>0</v>
      </c>
      <c r="G273" s="3">
        <v>0</v>
      </c>
      <c r="H273" s="3">
        <v>1</v>
      </c>
      <c r="I273" s="3">
        <v>25700</v>
      </c>
      <c r="J273" s="3">
        <v>23794</v>
      </c>
      <c r="K273" s="3">
        <v>1.3</v>
      </c>
      <c r="L273" s="3">
        <v>-1</v>
      </c>
      <c r="M273" s="3">
        <v>197</v>
      </c>
      <c r="N273" s="3">
        <v>18</v>
      </c>
      <c r="O273" s="3">
        <v>25</v>
      </c>
      <c r="P273" s="3">
        <v>3053</v>
      </c>
      <c r="Q273" s="3">
        <v>106</v>
      </c>
      <c r="R273" s="3">
        <v>174</v>
      </c>
      <c r="S273" s="3" t="s">
        <v>27</v>
      </c>
    </row>
    <row r="274" spans="1:19">
      <c r="A274" t="s">
        <v>270</v>
      </c>
      <c r="B274" s="3">
        <v>1</v>
      </c>
      <c r="C274" s="3">
        <v>0</v>
      </c>
      <c r="D274" s="3">
        <v>0</v>
      </c>
      <c r="E274" s="3">
        <v>0</v>
      </c>
      <c r="F274" s="3">
        <v>0</v>
      </c>
      <c r="G274" s="3">
        <v>0</v>
      </c>
      <c r="H274" s="3">
        <v>1</v>
      </c>
      <c r="I274" s="3">
        <v>27200</v>
      </c>
      <c r="J274" s="3">
        <v>25179</v>
      </c>
      <c r="K274" s="3">
        <v>1.3</v>
      </c>
      <c r="L274" s="3">
        <v>-1</v>
      </c>
      <c r="M274" s="3">
        <v>238</v>
      </c>
      <c r="N274" s="3">
        <v>18</v>
      </c>
      <c r="O274" s="3">
        <v>24</v>
      </c>
      <c r="P274" s="3">
        <v>3029</v>
      </c>
      <c r="Q274" s="3">
        <v>106</v>
      </c>
      <c r="R274" s="3">
        <v>174</v>
      </c>
      <c r="S274" s="3" t="s">
        <v>27</v>
      </c>
    </row>
    <row r="275" spans="1:19">
      <c r="A275" t="s">
        <v>271</v>
      </c>
      <c r="B275" s="3">
        <v>1</v>
      </c>
      <c r="C275" s="3">
        <v>0</v>
      </c>
      <c r="D275" s="3">
        <v>0</v>
      </c>
      <c r="E275" s="3">
        <v>0</v>
      </c>
      <c r="F275" s="3">
        <v>0</v>
      </c>
      <c r="G275" s="3">
        <v>0</v>
      </c>
      <c r="H275" s="3">
        <v>1</v>
      </c>
      <c r="I275" s="3">
        <v>90520</v>
      </c>
      <c r="J275" s="3">
        <v>84325</v>
      </c>
      <c r="K275" s="3">
        <v>5</v>
      </c>
      <c r="L275" s="3">
        <v>8</v>
      </c>
      <c r="M275" s="3">
        <v>302</v>
      </c>
      <c r="N275" s="3">
        <v>16</v>
      </c>
      <c r="O275" s="3">
        <v>23</v>
      </c>
      <c r="P275" s="3">
        <v>4065</v>
      </c>
      <c r="Q275" s="3">
        <v>101</v>
      </c>
      <c r="R275" s="3">
        <v>179</v>
      </c>
      <c r="S275" s="3">
        <v>72</v>
      </c>
    </row>
    <row r="276" spans="1:19">
      <c r="A276" t="s">
        <v>272</v>
      </c>
      <c r="B276" s="3">
        <v>1</v>
      </c>
      <c r="C276" s="3">
        <v>0</v>
      </c>
      <c r="D276" s="3">
        <v>0</v>
      </c>
      <c r="E276" s="3">
        <v>0</v>
      </c>
      <c r="F276" s="3">
        <v>0</v>
      </c>
      <c r="G276" s="3">
        <v>0</v>
      </c>
      <c r="H276" s="3">
        <v>1</v>
      </c>
      <c r="I276" s="3">
        <v>121770</v>
      </c>
      <c r="J276" s="3">
        <v>113388</v>
      </c>
      <c r="K276" s="3">
        <v>5.5</v>
      </c>
      <c r="L276" s="3">
        <v>8</v>
      </c>
      <c r="M276" s="3">
        <v>493</v>
      </c>
      <c r="N276" s="3">
        <v>14</v>
      </c>
      <c r="O276" s="3">
        <v>21</v>
      </c>
      <c r="P276" s="3">
        <v>4235</v>
      </c>
      <c r="Q276" s="3">
        <v>101</v>
      </c>
      <c r="R276" s="3">
        <v>179</v>
      </c>
      <c r="S276" s="3">
        <v>72</v>
      </c>
    </row>
    <row r="277" spans="1:19">
      <c r="A277" t="s">
        <v>273</v>
      </c>
      <c r="B277" s="3">
        <v>1</v>
      </c>
      <c r="C277" s="3">
        <v>0</v>
      </c>
      <c r="D277" s="3">
        <v>0</v>
      </c>
      <c r="E277" s="3">
        <v>0</v>
      </c>
      <c r="F277" s="3">
        <v>0</v>
      </c>
      <c r="G277" s="3">
        <v>0</v>
      </c>
      <c r="H277" s="3">
        <v>1</v>
      </c>
      <c r="I277" s="3">
        <v>126670</v>
      </c>
      <c r="J277" s="3">
        <v>117854</v>
      </c>
      <c r="K277" s="3">
        <v>5.5</v>
      </c>
      <c r="L277" s="3">
        <v>12</v>
      </c>
      <c r="M277" s="3">
        <v>493</v>
      </c>
      <c r="N277" s="3">
        <v>13</v>
      </c>
      <c r="O277" s="3">
        <v>19</v>
      </c>
      <c r="P277" s="3">
        <v>4429</v>
      </c>
      <c r="Q277" s="3">
        <v>101</v>
      </c>
      <c r="R277" s="3">
        <v>179</v>
      </c>
      <c r="S277" s="3">
        <v>72</v>
      </c>
    </row>
    <row r="278" spans="1:19">
      <c r="A278" t="s">
        <v>274</v>
      </c>
      <c r="B278" s="3">
        <v>1</v>
      </c>
      <c r="C278" s="3">
        <v>0</v>
      </c>
      <c r="D278" s="3">
        <v>0</v>
      </c>
      <c r="E278" s="3">
        <v>0</v>
      </c>
      <c r="F278" s="3">
        <v>0</v>
      </c>
      <c r="G278" s="3">
        <v>0</v>
      </c>
      <c r="H278" s="3">
        <v>1</v>
      </c>
      <c r="I278" s="3">
        <v>40320</v>
      </c>
      <c r="J278" s="3">
        <v>37548</v>
      </c>
      <c r="K278" s="3">
        <v>2.2999999999999998</v>
      </c>
      <c r="L278" s="3">
        <v>4</v>
      </c>
      <c r="M278" s="3">
        <v>192</v>
      </c>
      <c r="N278" s="3">
        <v>21</v>
      </c>
      <c r="O278" s="3">
        <v>29</v>
      </c>
      <c r="P278" s="3">
        <v>3055</v>
      </c>
      <c r="Q278" s="3">
        <v>95</v>
      </c>
      <c r="R278" s="3">
        <v>158</v>
      </c>
      <c r="S278" s="3">
        <v>68</v>
      </c>
    </row>
    <row r="279" spans="1:19">
      <c r="A279" t="s">
        <v>275</v>
      </c>
      <c r="B279" s="3">
        <v>1</v>
      </c>
      <c r="C279" s="3">
        <v>0</v>
      </c>
      <c r="D279" s="3">
        <v>0</v>
      </c>
      <c r="E279" s="3">
        <v>0</v>
      </c>
      <c r="F279" s="3">
        <v>0</v>
      </c>
      <c r="G279" s="3">
        <v>0</v>
      </c>
      <c r="H279" s="3">
        <v>1</v>
      </c>
      <c r="I279" s="3">
        <v>56170</v>
      </c>
      <c r="J279" s="3">
        <v>52289</v>
      </c>
      <c r="K279" s="3">
        <v>3.2</v>
      </c>
      <c r="L279" s="3">
        <v>6</v>
      </c>
      <c r="M279" s="3">
        <v>349</v>
      </c>
      <c r="N279" s="3">
        <v>17</v>
      </c>
      <c r="O279" s="3">
        <v>22</v>
      </c>
      <c r="P279" s="3">
        <v>3220</v>
      </c>
      <c r="Q279" s="3">
        <v>95</v>
      </c>
      <c r="R279" s="3">
        <v>158</v>
      </c>
      <c r="S279" s="3">
        <v>68</v>
      </c>
    </row>
    <row r="280" spans="1:19">
      <c r="A280" t="s">
        <v>276</v>
      </c>
      <c r="B280" s="3">
        <v>1</v>
      </c>
      <c r="C280" s="3">
        <v>0</v>
      </c>
      <c r="D280" s="3">
        <v>0</v>
      </c>
      <c r="E280" s="3">
        <v>0</v>
      </c>
      <c r="F280" s="3">
        <v>0</v>
      </c>
      <c r="G280" s="3">
        <v>0</v>
      </c>
      <c r="H280" s="3">
        <v>0</v>
      </c>
      <c r="I280" s="3">
        <v>25092</v>
      </c>
      <c r="J280" s="3">
        <v>23456</v>
      </c>
      <c r="K280" s="3">
        <v>3</v>
      </c>
      <c r="L280" s="3">
        <v>6</v>
      </c>
      <c r="M280" s="3">
        <v>210</v>
      </c>
      <c r="N280" s="3">
        <v>21</v>
      </c>
      <c r="O280" s="3">
        <v>28</v>
      </c>
      <c r="P280" s="3">
        <v>3241</v>
      </c>
      <c r="Q280" s="3">
        <v>101</v>
      </c>
      <c r="R280" s="3">
        <v>177</v>
      </c>
      <c r="S280" s="3">
        <v>69</v>
      </c>
    </row>
    <row r="281" spans="1:19">
      <c r="A281" t="s">
        <v>277</v>
      </c>
      <c r="B281" s="3">
        <v>1</v>
      </c>
      <c r="C281" s="3">
        <v>0</v>
      </c>
      <c r="D281" s="3">
        <v>0</v>
      </c>
      <c r="E281" s="3">
        <v>0</v>
      </c>
      <c r="F281" s="3">
        <v>0</v>
      </c>
      <c r="G281" s="3">
        <v>0</v>
      </c>
      <c r="H281" s="3">
        <v>0</v>
      </c>
      <c r="I281" s="3">
        <v>26992</v>
      </c>
      <c r="J281" s="3">
        <v>25218</v>
      </c>
      <c r="K281" s="3">
        <v>3</v>
      </c>
      <c r="L281" s="3">
        <v>6</v>
      </c>
      <c r="M281" s="3">
        <v>210</v>
      </c>
      <c r="N281" s="3">
        <v>21</v>
      </c>
      <c r="O281" s="3">
        <v>28</v>
      </c>
      <c r="P281" s="3">
        <v>3296</v>
      </c>
      <c r="Q281" s="3">
        <v>101</v>
      </c>
      <c r="R281" s="3">
        <v>177</v>
      </c>
      <c r="S281" s="3">
        <v>69</v>
      </c>
    </row>
    <row r="282" spans="1:19">
      <c r="A282" t="s">
        <v>278</v>
      </c>
      <c r="B282" s="3">
        <v>1</v>
      </c>
      <c r="C282" s="3">
        <v>0</v>
      </c>
      <c r="D282" s="3">
        <v>0</v>
      </c>
      <c r="E282" s="3">
        <v>0</v>
      </c>
      <c r="F282" s="3">
        <v>0</v>
      </c>
      <c r="G282" s="3">
        <v>0</v>
      </c>
      <c r="H282" s="3">
        <v>0</v>
      </c>
      <c r="I282" s="3">
        <v>29562</v>
      </c>
      <c r="J282" s="3">
        <v>27466</v>
      </c>
      <c r="K282" s="3">
        <v>2</v>
      </c>
      <c r="L282" s="3">
        <v>4</v>
      </c>
      <c r="M282" s="3">
        <v>271</v>
      </c>
      <c r="N282" s="3">
        <v>18</v>
      </c>
      <c r="O282" s="3">
        <v>26</v>
      </c>
      <c r="P282" s="3">
        <v>3263</v>
      </c>
      <c r="Q282" s="3">
        <v>103</v>
      </c>
      <c r="R282" s="3">
        <v>179</v>
      </c>
      <c r="S282" s="3">
        <v>70</v>
      </c>
    </row>
    <row r="283" spans="1:19">
      <c r="A283" t="s">
        <v>279</v>
      </c>
      <c r="B283" s="3">
        <v>1</v>
      </c>
      <c r="C283" s="3">
        <v>0</v>
      </c>
      <c r="D283" s="3">
        <v>0</v>
      </c>
      <c r="E283" s="3">
        <v>0</v>
      </c>
      <c r="F283" s="3">
        <v>0</v>
      </c>
      <c r="G283" s="3">
        <v>0</v>
      </c>
      <c r="H283" s="3">
        <v>1</v>
      </c>
      <c r="I283" s="3">
        <v>26910</v>
      </c>
      <c r="J283" s="3">
        <v>25203</v>
      </c>
      <c r="K283" s="3">
        <v>3.5</v>
      </c>
      <c r="L283" s="3">
        <v>6</v>
      </c>
      <c r="M283" s="3">
        <v>287</v>
      </c>
      <c r="N283" s="3">
        <v>20</v>
      </c>
      <c r="O283" s="3">
        <v>26</v>
      </c>
      <c r="P283" s="3">
        <v>3188</v>
      </c>
      <c r="Q283" s="3">
        <v>104</v>
      </c>
      <c r="R283" s="3">
        <v>169</v>
      </c>
      <c r="S283" s="3">
        <v>72</v>
      </c>
    </row>
    <row r="284" spans="1:19">
      <c r="A284" t="s">
        <v>280</v>
      </c>
      <c r="B284" s="3">
        <v>1</v>
      </c>
      <c r="C284" s="3">
        <v>0</v>
      </c>
      <c r="D284" s="3">
        <v>0</v>
      </c>
      <c r="E284" s="3">
        <v>0</v>
      </c>
      <c r="F284" s="3">
        <v>0</v>
      </c>
      <c r="G284" s="3">
        <v>0</v>
      </c>
      <c r="H284" s="3">
        <v>1</v>
      </c>
      <c r="I284" s="3">
        <v>34390</v>
      </c>
      <c r="J284" s="3">
        <v>31845</v>
      </c>
      <c r="K284" s="3">
        <v>3.5</v>
      </c>
      <c r="L284" s="3">
        <v>6</v>
      </c>
      <c r="M284" s="3">
        <v>287</v>
      </c>
      <c r="N284" s="3">
        <v>20</v>
      </c>
      <c r="O284" s="3">
        <v>26</v>
      </c>
      <c r="P284" s="3">
        <v>3428</v>
      </c>
      <c r="Q284" s="3">
        <v>104</v>
      </c>
      <c r="R284" s="3">
        <v>169</v>
      </c>
      <c r="S284" s="3">
        <v>72</v>
      </c>
    </row>
    <row r="285" spans="1:19">
      <c r="A285" t="s">
        <v>281</v>
      </c>
      <c r="B285" s="3">
        <v>1</v>
      </c>
      <c r="C285" s="3">
        <v>0</v>
      </c>
      <c r="D285" s="3">
        <v>0</v>
      </c>
      <c r="E285" s="3">
        <v>0</v>
      </c>
      <c r="F285" s="3">
        <v>0</v>
      </c>
      <c r="G285" s="3">
        <v>0</v>
      </c>
      <c r="H285" s="3">
        <v>1</v>
      </c>
      <c r="I285" s="3">
        <v>33500</v>
      </c>
      <c r="J285" s="3">
        <v>30710</v>
      </c>
      <c r="K285" s="3">
        <v>5.7</v>
      </c>
      <c r="L285" s="3">
        <v>8</v>
      </c>
      <c r="M285" s="3">
        <v>340</v>
      </c>
      <c r="N285" s="3" t="s">
        <v>27</v>
      </c>
      <c r="O285" s="3" t="s">
        <v>27</v>
      </c>
      <c r="P285" s="3">
        <v>3725</v>
      </c>
      <c r="Q285" s="3">
        <v>110</v>
      </c>
      <c r="R285" s="3">
        <v>190</v>
      </c>
      <c r="S285" s="3">
        <v>73</v>
      </c>
    </row>
    <row r="286" spans="1:19">
      <c r="A286" t="s">
        <v>282</v>
      </c>
      <c r="B286" s="3">
        <v>1</v>
      </c>
      <c r="C286" s="3">
        <v>0</v>
      </c>
      <c r="D286" s="3">
        <v>0</v>
      </c>
      <c r="E286" s="3">
        <v>0</v>
      </c>
      <c r="F286" s="3">
        <v>0</v>
      </c>
      <c r="G286" s="3">
        <v>0</v>
      </c>
      <c r="H286" s="3">
        <v>1</v>
      </c>
      <c r="I286" s="3">
        <v>79165</v>
      </c>
      <c r="J286" s="3">
        <v>69229</v>
      </c>
      <c r="K286" s="3">
        <v>3.6</v>
      </c>
      <c r="L286" s="3">
        <v>6</v>
      </c>
      <c r="M286" s="3">
        <v>315</v>
      </c>
      <c r="N286" s="3">
        <v>18</v>
      </c>
      <c r="O286" s="3">
        <v>26</v>
      </c>
      <c r="P286" s="3">
        <v>3135</v>
      </c>
      <c r="Q286" s="3">
        <v>93</v>
      </c>
      <c r="R286" s="3">
        <v>175</v>
      </c>
      <c r="S286" s="3">
        <v>70</v>
      </c>
    </row>
    <row r="287" spans="1:19">
      <c r="A287" t="s">
        <v>283</v>
      </c>
      <c r="B287" s="3">
        <v>1</v>
      </c>
      <c r="C287" s="3">
        <v>0</v>
      </c>
      <c r="D287" s="3">
        <v>0</v>
      </c>
      <c r="E287" s="3">
        <v>0</v>
      </c>
      <c r="F287" s="3">
        <v>0</v>
      </c>
      <c r="G287" s="3">
        <v>1</v>
      </c>
      <c r="H287" s="3">
        <v>0</v>
      </c>
      <c r="I287" s="3">
        <v>84165</v>
      </c>
      <c r="J287" s="3">
        <v>72206</v>
      </c>
      <c r="K287" s="3">
        <v>3.6</v>
      </c>
      <c r="L287" s="3">
        <v>6</v>
      </c>
      <c r="M287" s="3">
        <v>315</v>
      </c>
      <c r="N287" s="3">
        <v>17</v>
      </c>
      <c r="O287" s="3">
        <v>24</v>
      </c>
      <c r="P287" s="3">
        <v>3240</v>
      </c>
      <c r="Q287" s="3">
        <v>93</v>
      </c>
      <c r="R287" s="3">
        <v>175</v>
      </c>
      <c r="S287" s="3">
        <v>72</v>
      </c>
    </row>
    <row r="288" spans="1:19">
      <c r="A288" t="s">
        <v>284</v>
      </c>
      <c r="B288" s="3">
        <v>1</v>
      </c>
      <c r="C288" s="3">
        <v>0</v>
      </c>
      <c r="D288" s="3">
        <v>0</v>
      </c>
      <c r="E288" s="3">
        <v>0</v>
      </c>
      <c r="F288" s="3">
        <v>0</v>
      </c>
      <c r="G288" s="3">
        <v>0</v>
      </c>
      <c r="H288" s="3">
        <v>1</v>
      </c>
      <c r="I288" s="3">
        <v>76765</v>
      </c>
      <c r="J288" s="3">
        <v>67128</v>
      </c>
      <c r="K288" s="3">
        <v>3.6</v>
      </c>
      <c r="L288" s="3">
        <v>6</v>
      </c>
      <c r="M288" s="3">
        <v>315</v>
      </c>
      <c r="N288" s="3">
        <v>18</v>
      </c>
      <c r="O288" s="3">
        <v>26</v>
      </c>
      <c r="P288" s="3">
        <v>3119</v>
      </c>
      <c r="Q288" s="3">
        <v>93</v>
      </c>
      <c r="R288" s="3">
        <v>175</v>
      </c>
      <c r="S288" s="3">
        <v>70</v>
      </c>
    </row>
    <row r="289" spans="1:19">
      <c r="A289" t="s">
        <v>285</v>
      </c>
      <c r="B289" s="3">
        <v>1</v>
      </c>
      <c r="C289" s="3">
        <v>0</v>
      </c>
      <c r="D289" s="3">
        <v>0</v>
      </c>
      <c r="E289" s="3">
        <v>0</v>
      </c>
      <c r="F289" s="3">
        <v>0</v>
      </c>
      <c r="G289" s="3">
        <v>0</v>
      </c>
      <c r="H289" s="3">
        <v>1</v>
      </c>
      <c r="I289" s="3">
        <v>192465</v>
      </c>
      <c r="J289" s="3">
        <v>173560</v>
      </c>
      <c r="K289" s="3">
        <v>3.6</v>
      </c>
      <c r="L289" s="3">
        <v>6</v>
      </c>
      <c r="M289" s="3">
        <v>477</v>
      </c>
      <c r="N289" s="3">
        <v>17</v>
      </c>
      <c r="O289" s="3">
        <v>24</v>
      </c>
      <c r="P289" s="3">
        <v>3131</v>
      </c>
      <c r="Q289" s="3">
        <v>93</v>
      </c>
      <c r="R289" s="3">
        <v>175</v>
      </c>
      <c r="S289" s="3">
        <v>72</v>
      </c>
    </row>
    <row r="290" spans="1:19">
      <c r="A290" t="s">
        <v>286</v>
      </c>
      <c r="B290" s="3">
        <v>1</v>
      </c>
      <c r="C290" s="3">
        <v>0</v>
      </c>
      <c r="D290" s="3">
        <v>0</v>
      </c>
      <c r="E290" s="3">
        <v>0</v>
      </c>
      <c r="F290" s="3">
        <v>0</v>
      </c>
      <c r="G290" s="3">
        <v>0</v>
      </c>
      <c r="H290" s="3">
        <v>1</v>
      </c>
      <c r="I290" s="3">
        <v>43365</v>
      </c>
      <c r="J290" s="3">
        <v>37886</v>
      </c>
      <c r="K290" s="3">
        <v>2.7</v>
      </c>
      <c r="L290" s="3">
        <v>6</v>
      </c>
      <c r="M290" s="3">
        <v>228</v>
      </c>
      <c r="N290" s="3">
        <v>20</v>
      </c>
      <c r="O290" s="3">
        <v>29</v>
      </c>
      <c r="P290" s="3">
        <v>2811</v>
      </c>
      <c r="Q290" s="3">
        <v>95</v>
      </c>
      <c r="R290" s="3">
        <v>170</v>
      </c>
      <c r="S290" s="3">
        <v>70</v>
      </c>
    </row>
    <row r="291" spans="1:19">
      <c r="A291" t="s">
        <v>287</v>
      </c>
      <c r="B291" s="3">
        <v>1</v>
      </c>
      <c r="C291" s="3">
        <v>0</v>
      </c>
      <c r="D291" s="3">
        <v>0</v>
      </c>
      <c r="E291" s="3">
        <v>0</v>
      </c>
      <c r="F291" s="3">
        <v>0</v>
      </c>
      <c r="G291" s="3">
        <v>0</v>
      </c>
      <c r="H291" s="3">
        <v>1</v>
      </c>
      <c r="I291" s="3">
        <v>52365</v>
      </c>
      <c r="J291" s="3">
        <v>45766</v>
      </c>
      <c r="K291" s="3">
        <v>3.2</v>
      </c>
      <c r="L291" s="3">
        <v>6</v>
      </c>
      <c r="M291" s="3">
        <v>258</v>
      </c>
      <c r="N291" s="3">
        <v>18</v>
      </c>
      <c r="O291" s="3">
        <v>26</v>
      </c>
      <c r="P291" s="3">
        <v>2911</v>
      </c>
      <c r="Q291" s="3">
        <v>95</v>
      </c>
      <c r="R291" s="3">
        <v>170</v>
      </c>
      <c r="S291" s="3">
        <v>70</v>
      </c>
    </row>
    <row r="292" spans="1:19">
      <c r="A292" t="s">
        <v>288</v>
      </c>
      <c r="B292" s="3">
        <v>1</v>
      </c>
      <c r="C292" s="3">
        <v>0</v>
      </c>
      <c r="D292" s="3">
        <v>0</v>
      </c>
      <c r="E292" s="3">
        <v>0</v>
      </c>
      <c r="F292" s="3">
        <v>0</v>
      </c>
      <c r="G292" s="3">
        <v>1</v>
      </c>
      <c r="H292" s="3">
        <v>0</v>
      </c>
      <c r="I292" s="3">
        <v>25045</v>
      </c>
      <c r="J292" s="3">
        <v>23022</v>
      </c>
      <c r="K292" s="3">
        <v>2</v>
      </c>
      <c r="L292" s="3">
        <v>4</v>
      </c>
      <c r="M292" s="3">
        <v>227</v>
      </c>
      <c r="N292" s="3">
        <v>20</v>
      </c>
      <c r="O292" s="3">
        <v>27</v>
      </c>
      <c r="P292" s="3">
        <v>3085</v>
      </c>
      <c r="Q292" s="3">
        <v>99</v>
      </c>
      <c r="R292" s="3">
        <v>174</v>
      </c>
      <c r="S292" s="3">
        <v>69</v>
      </c>
    </row>
    <row r="293" spans="1:19">
      <c r="A293" t="s">
        <v>289</v>
      </c>
      <c r="B293" s="3">
        <v>1</v>
      </c>
      <c r="C293" s="3">
        <v>0</v>
      </c>
      <c r="D293" s="3">
        <v>0</v>
      </c>
      <c r="E293" s="3">
        <v>0</v>
      </c>
      <c r="F293" s="3">
        <v>0</v>
      </c>
      <c r="G293" s="3">
        <v>1</v>
      </c>
      <c r="H293" s="3">
        <v>0</v>
      </c>
      <c r="I293" s="3">
        <v>31545</v>
      </c>
      <c r="J293" s="3">
        <v>29130</v>
      </c>
      <c r="K293" s="3">
        <v>2.5</v>
      </c>
      <c r="L293" s="3">
        <v>4</v>
      </c>
      <c r="M293" s="3">
        <v>300</v>
      </c>
      <c r="N293" s="3">
        <v>18</v>
      </c>
      <c r="O293" s="3">
        <v>24</v>
      </c>
      <c r="P293" s="3">
        <v>3263</v>
      </c>
      <c r="Q293" s="3">
        <v>100</v>
      </c>
      <c r="R293" s="3">
        <v>174</v>
      </c>
      <c r="S293" s="3">
        <v>69</v>
      </c>
    </row>
    <row r="294" spans="1:19">
      <c r="A294" t="s">
        <v>290</v>
      </c>
      <c r="B294" s="3">
        <v>1</v>
      </c>
      <c r="C294" s="3">
        <v>0</v>
      </c>
      <c r="D294" s="3">
        <v>0</v>
      </c>
      <c r="E294" s="3">
        <v>0</v>
      </c>
      <c r="F294" s="3">
        <v>0</v>
      </c>
      <c r="G294" s="3">
        <v>0</v>
      </c>
      <c r="H294" s="3">
        <v>0</v>
      </c>
      <c r="I294" s="3">
        <v>22570</v>
      </c>
      <c r="J294" s="3">
        <v>20363</v>
      </c>
      <c r="K294" s="3">
        <v>1.8</v>
      </c>
      <c r="L294" s="3">
        <v>4</v>
      </c>
      <c r="M294" s="3">
        <v>180</v>
      </c>
      <c r="N294" s="3">
        <v>24</v>
      </c>
      <c r="O294" s="3">
        <v>33</v>
      </c>
      <c r="P294" s="3">
        <v>2500</v>
      </c>
      <c r="Q294" s="3">
        <v>102</v>
      </c>
      <c r="R294" s="3">
        <v>171</v>
      </c>
      <c r="S294" s="3">
        <v>68</v>
      </c>
    </row>
    <row r="295" spans="1:19">
      <c r="A295" t="s">
        <v>291</v>
      </c>
      <c r="B295" s="3">
        <v>1</v>
      </c>
      <c r="C295" s="3">
        <v>0</v>
      </c>
      <c r="D295" s="3">
        <v>0</v>
      </c>
      <c r="E295" s="3">
        <v>0</v>
      </c>
      <c r="F295" s="3">
        <v>0</v>
      </c>
      <c r="G295" s="3">
        <v>0</v>
      </c>
      <c r="H295" s="3">
        <v>1</v>
      </c>
      <c r="I295" s="3">
        <v>25130</v>
      </c>
      <c r="J295" s="3">
        <v>22787</v>
      </c>
      <c r="K295" s="3">
        <v>1.8</v>
      </c>
      <c r="L295" s="3">
        <v>4</v>
      </c>
      <c r="M295" s="3">
        <v>138</v>
      </c>
      <c r="N295" s="3">
        <v>26</v>
      </c>
      <c r="O295" s="3">
        <v>32</v>
      </c>
      <c r="P295" s="3">
        <v>2195</v>
      </c>
      <c r="Q295" s="3">
        <v>97</v>
      </c>
      <c r="R295" s="3">
        <v>153</v>
      </c>
      <c r="S295" s="3">
        <v>67</v>
      </c>
    </row>
    <row r="296" spans="1:19">
      <c r="A296" t="s">
        <v>292</v>
      </c>
      <c r="B296" s="3">
        <v>0</v>
      </c>
      <c r="C296" s="3">
        <v>1</v>
      </c>
      <c r="D296" s="3">
        <v>0</v>
      </c>
      <c r="E296" s="3">
        <v>0</v>
      </c>
      <c r="F296" s="3">
        <v>0</v>
      </c>
      <c r="G296" s="3">
        <v>0</v>
      </c>
      <c r="H296" s="3">
        <v>0</v>
      </c>
      <c r="I296" s="3">
        <v>52795</v>
      </c>
      <c r="J296" s="3">
        <v>48377</v>
      </c>
      <c r="K296" s="3">
        <v>5.3</v>
      </c>
      <c r="L296" s="3">
        <v>8</v>
      </c>
      <c r="M296" s="3">
        <v>295</v>
      </c>
      <c r="N296" s="3">
        <v>14</v>
      </c>
      <c r="O296" s="3">
        <v>18</v>
      </c>
      <c r="P296" s="3">
        <v>5367</v>
      </c>
      <c r="Q296" s="3">
        <v>116</v>
      </c>
      <c r="R296" s="3">
        <v>199</v>
      </c>
      <c r="S296" s="3">
        <v>79</v>
      </c>
    </row>
    <row r="297" spans="1:19">
      <c r="A297" t="s">
        <v>293</v>
      </c>
      <c r="B297" s="3">
        <v>0</v>
      </c>
      <c r="C297" s="3">
        <v>1</v>
      </c>
      <c r="D297" s="3">
        <v>0</v>
      </c>
      <c r="E297" s="3">
        <v>0</v>
      </c>
      <c r="F297" s="3">
        <v>0</v>
      </c>
      <c r="G297" s="3">
        <v>0</v>
      </c>
      <c r="H297" s="3">
        <v>0</v>
      </c>
      <c r="I297" s="3">
        <v>46995</v>
      </c>
      <c r="J297" s="3">
        <v>43523</v>
      </c>
      <c r="K297" s="3">
        <v>4.5999999999999996</v>
      </c>
      <c r="L297" s="3">
        <v>8</v>
      </c>
      <c r="M297" s="3">
        <v>320</v>
      </c>
      <c r="N297" s="3">
        <v>16</v>
      </c>
      <c r="O297" s="3">
        <v>21</v>
      </c>
      <c r="P297" s="3">
        <v>4302</v>
      </c>
      <c r="Q297" s="3">
        <v>116</v>
      </c>
      <c r="R297" s="3">
        <v>195</v>
      </c>
      <c r="S297" s="3">
        <v>73</v>
      </c>
    </row>
    <row r="298" spans="1:19">
      <c r="A298" t="s">
        <v>294</v>
      </c>
      <c r="B298" s="3">
        <v>0</v>
      </c>
      <c r="C298" s="3">
        <v>1</v>
      </c>
      <c r="D298" s="3">
        <v>0</v>
      </c>
      <c r="E298" s="3">
        <v>0</v>
      </c>
      <c r="F298" s="3">
        <v>0</v>
      </c>
      <c r="G298" s="3">
        <v>0</v>
      </c>
      <c r="H298" s="3">
        <v>0</v>
      </c>
      <c r="I298" s="3">
        <v>42735</v>
      </c>
      <c r="J298" s="3">
        <v>37422</v>
      </c>
      <c r="K298" s="3">
        <v>5.3</v>
      </c>
      <c r="L298" s="3">
        <v>8</v>
      </c>
      <c r="M298" s="3">
        <v>295</v>
      </c>
      <c r="N298" s="3">
        <v>14</v>
      </c>
      <c r="O298" s="3">
        <v>18</v>
      </c>
      <c r="P298" s="3">
        <v>4947</v>
      </c>
      <c r="Q298" s="3">
        <v>130</v>
      </c>
      <c r="R298" s="3">
        <v>219</v>
      </c>
      <c r="S298" s="3">
        <v>79</v>
      </c>
    </row>
    <row r="299" spans="1:19">
      <c r="A299" t="s">
        <v>295</v>
      </c>
      <c r="B299" s="3">
        <v>0</v>
      </c>
      <c r="C299" s="3">
        <v>1</v>
      </c>
      <c r="D299" s="3">
        <v>0</v>
      </c>
      <c r="E299" s="3">
        <v>0</v>
      </c>
      <c r="F299" s="3">
        <v>0</v>
      </c>
      <c r="G299" s="3">
        <v>1</v>
      </c>
      <c r="H299" s="3">
        <v>0</v>
      </c>
      <c r="I299" s="3">
        <v>41465</v>
      </c>
      <c r="J299" s="3">
        <v>36287</v>
      </c>
      <c r="K299" s="3">
        <v>5.3</v>
      </c>
      <c r="L299" s="3">
        <v>8</v>
      </c>
      <c r="M299" s="3">
        <v>295</v>
      </c>
      <c r="N299" s="3">
        <v>14</v>
      </c>
      <c r="O299" s="3">
        <v>18</v>
      </c>
      <c r="P299" s="3">
        <v>5050</v>
      </c>
      <c r="Q299" s="3">
        <v>116</v>
      </c>
      <c r="R299" s="3">
        <v>197</v>
      </c>
      <c r="S299" s="3">
        <v>79</v>
      </c>
    </row>
    <row r="300" spans="1:19">
      <c r="A300" t="s">
        <v>296</v>
      </c>
      <c r="B300" s="3">
        <v>0</v>
      </c>
      <c r="C300" s="3">
        <v>1</v>
      </c>
      <c r="D300" s="3">
        <v>0</v>
      </c>
      <c r="E300" s="3">
        <v>0</v>
      </c>
      <c r="F300" s="3">
        <v>0</v>
      </c>
      <c r="G300" s="3">
        <v>1</v>
      </c>
      <c r="H300" s="3">
        <v>0</v>
      </c>
      <c r="I300" s="3">
        <v>32235</v>
      </c>
      <c r="J300" s="3">
        <v>29472</v>
      </c>
      <c r="K300" s="3">
        <v>4.7</v>
      </c>
      <c r="L300" s="3">
        <v>8</v>
      </c>
      <c r="M300" s="3">
        <v>230</v>
      </c>
      <c r="N300" s="3">
        <v>15</v>
      </c>
      <c r="O300" s="3">
        <v>21</v>
      </c>
      <c r="P300" s="3">
        <v>4987</v>
      </c>
      <c r="Q300" s="3">
        <v>119</v>
      </c>
      <c r="R300" s="3">
        <v>201</v>
      </c>
      <c r="S300" s="3">
        <v>76</v>
      </c>
    </row>
    <row r="301" spans="1:19">
      <c r="A301" t="s">
        <v>297</v>
      </c>
      <c r="B301" s="3">
        <v>0</v>
      </c>
      <c r="C301" s="3">
        <v>1</v>
      </c>
      <c r="D301" s="3">
        <v>0</v>
      </c>
      <c r="E301" s="3">
        <v>0</v>
      </c>
      <c r="F301" s="3">
        <v>0</v>
      </c>
      <c r="G301" s="3">
        <v>1</v>
      </c>
      <c r="H301" s="3">
        <v>0</v>
      </c>
      <c r="I301" s="3">
        <v>41475</v>
      </c>
      <c r="J301" s="3">
        <v>36494</v>
      </c>
      <c r="K301" s="3">
        <v>6.8</v>
      </c>
      <c r="L301" s="3">
        <v>10</v>
      </c>
      <c r="M301" s="3">
        <v>310</v>
      </c>
      <c r="N301" s="3" t="s">
        <v>27</v>
      </c>
      <c r="O301" s="3" t="s">
        <v>27</v>
      </c>
      <c r="P301" s="3">
        <v>7190</v>
      </c>
      <c r="Q301" s="3">
        <v>137</v>
      </c>
      <c r="R301" s="3">
        <v>227</v>
      </c>
      <c r="S301" s="3">
        <v>80</v>
      </c>
    </row>
    <row r="302" spans="1:19">
      <c r="A302" t="s">
        <v>298</v>
      </c>
      <c r="B302" s="3">
        <v>0</v>
      </c>
      <c r="C302" s="3">
        <v>1</v>
      </c>
      <c r="D302" s="3">
        <v>0</v>
      </c>
      <c r="E302" s="3">
        <v>0</v>
      </c>
      <c r="F302" s="3">
        <v>0</v>
      </c>
      <c r="G302" s="3">
        <v>0</v>
      </c>
      <c r="H302" s="3">
        <v>0</v>
      </c>
      <c r="I302" s="3">
        <v>34560</v>
      </c>
      <c r="J302" s="3">
        <v>30468</v>
      </c>
      <c r="K302" s="3">
        <v>4.5999999999999996</v>
      </c>
      <c r="L302" s="3">
        <v>8</v>
      </c>
      <c r="M302" s="3">
        <v>232</v>
      </c>
      <c r="N302" s="3">
        <v>15</v>
      </c>
      <c r="O302" s="3">
        <v>19</v>
      </c>
      <c r="P302" s="3">
        <v>5000</v>
      </c>
      <c r="Q302" s="3">
        <v>119</v>
      </c>
      <c r="R302" s="3">
        <v>206</v>
      </c>
      <c r="S302" s="3">
        <v>79</v>
      </c>
    </row>
    <row r="303" spans="1:19">
      <c r="A303" t="s">
        <v>299</v>
      </c>
      <c r="B303" s="3">
        <v>0</v>
      </c>
      <c r="C303" s="3">
        <v>1</v>
      </c>
      <c r="D303" s="3">
        <v>0</v>
      </c>
      <c r="E303" s="3">
        <v>0</v>
      </c>
      <c r="F303" s="3">
        <v>0</v>
      </c>
      <c r="G303" s="3">
        <v>0</v>
      </c>
      <c r="H303" s="3">
        <v>0</v>
      </c>
      <c r="I303" s="3">
        <v>31890</v>
      </c>
      <c r="J303" s="3">
        <v>28922</v>
      </c>
      <c r="K303" s="3">
        <v>4.2</v>
      </c>
      <c r="L303" s="3">
        <v>6</v>
      </c>
      <c r="M303" s="3">
        <v>275</v>
      </c>
      <c r="N303" s="3">
        <v>15</v>
      </c>
      <c r="O303" s="3">
        <v>19</v>
      </c>
      <c r="P303" s="3">
        <v>4945</v>
      </c>
      <c r="Q303" s="3">
        <v>129</v>
      </c>
      <c r="R303" s="3">
        <v>208</v>
      </c>
      <c r="S303" s="3">
        <v>75</v>
      </c>
    </row>
    <row r="304" spans="1:19">
      <c r="A304" t="s">
        <v>300</v>
      </c>
      <c r="B304" s="3">
        <v>0</v>
      </c>
      <c r="C304" s="3">
        <v>1</v>
      </c>
      <c r="D304" s="3">
        <v>0</v>
      </c>
      <c r="E304" s="3">
        <v>0</v>
      </c>
      <c r="F304" s="3">
        <v>0</v>
      </c>
      <c r="G304" s="3">
        <v>0</v>
      </c>
      <c r="H304" s="3">
        <v>0</v>
      </c>
      <c r="I304" s="3">
        <v>35725</v>
      </c>
      <c r="J304" s="3">
        <v>31361</v>
      </c>
      <c r="K304" s="3">
        <v>4.8</v>
      </c>
      <c r="L304" s="3">
        <v>8</v>
      </c>
      <c r="M304" s="3">
        <v>285</v>
      </c>
      <c r="N304" s="3">
        <v>16</v>
      </c>
      <c r="O304" s="3">
        <v>19</v>
      </c>
      <c r="P304" s="3">
        <v>5042</v>
      </c>
      <c r="Q304" s="3">
        <v>116</v>
      </c>
      <c r="R304" s="3">
        <v>199</v>
      </c>
      <c r="S304" s="3">
        <v>79</v>
      </c>
    </row>
    <row r="305" spans="1:19">
      <c r="A305" t="s">
        <v>301</v>
      </c>
      <c r="B305" s="3">
        <v>0</v>
      </c>
      <c r="C305" s="3">
        <v>1</v>
      </c>
      <c r="D305" s="3">
        <v>0</v>
      </c>
      <c r="E305" s="3">
        <v>0</v>
      </c>
      <c r="F305" s="3">
        <v>0</v>
      </c>
      <c r="G305" s="3">
        <v>1</v>
      </c>
      <c r="H305" s="3">
        <v>0</v>
      </c>
      <c r="I305" s="3">
        <v>46265</v>
      </c>
      <c r="J305" s="3">
        <v>40534</v>
      </c>
      <c r="K305" s="3">
        <v>6</v>
      </c>
      <c r="L305" s="3">
        <v>8</v>
      </c>
      <c r="M305" s="3">
        <v>325</v>
      </c>
      <c r="N305" s="3">
        <v>13</v>
      </c>
      <c r="O305" s="3">
        <v>17</v>
      </c>
      <c r="P305" s="3">
        <v>6133</v>
      </c>
      <c r="Q305" s="3">
        <v>130</v>
      </c>
      <c r="R305" s="3">
        <v>219</v>
      </c>
      <c r="S305" s="3">
        <v>79</v>
      </c>
    </row>
    <row r="306" spans="1:19">
      <c r="A306" t="s">
        <v>302</v>
      </c>
      <c r="B306" s="3">
        <v>0</v>
      </c>
      <c r="C306" s="3">
        <v>1</v>
      </c>
      <c r="D306" s="3">
        <v>0</v>
      </c>
      <c r="E306" s="3">
        <v>0</v>
      </c>
      <c r="F306" s="3">
        <v>0</v>
      </c>
      <c r="G306" s="3">
        <v>1</v>
      </c>
      <c r="H306" s="3">
        <v>0</v>
      </c>
      <c r="I306" s="3">
        <v>49995</v>
      </c>
      <c r="J306" s="3">
        <v>45815</v>
      </c>
      <c r="K306" s="3">
        <v>6</v>
      </c>
      <c r="L306" s="3">
        <v>8</v>
      </c>
      <c r="M306" s="3">
        <v>316</v>
      </c>
      <c r="N306" s="3">
        <v>10</v>
      </c>
      <c r="O306" s="3">
        <v>12</v>
      </c>
      <c r="P306" s="3">
        <v>6400</v>
      </c>
      <c r="Q306" s="3">
        <v>123</v>
      </c>
      <c r="R306" s="3">
        <v>190</v>
      </c>
      <c r="S306" s="3">
        <v>81</v>
      </c>
    </row>
    <row r="307" spans="1:19">
      <c r="A307" t="s">
        <v>303</v>
      </c>
      <c r="B307" s="3">
        <v>0</v>
      </c>
      <c r="C307" s="3">
        <v>1</v>
      </c>
      <c r="D307" s="3">
        <v>0</v>
      </c>
      <c r="E307" s="3">
        <v>0</v>
      </c>
      <c r="F307" s="3">
        <v>0</v>
      </c>
      <c r="G307" s="3">
        <v>1</v>
      </c>
      <c r="H307" s="3">
        <v>0</v>
      </c>
      <c r="I307" s="3">
        <v>31849</v>
      </c>
      <c r="J307" s="3">
        <v>29977</v>
      </c>
      <c r="K307" s="3">
        <v>4.2</v>
      </c>
      <c r="L307" s="3">
        <v>6</v>
      </c>
      <c r="M307" s="3">
        <v>275</v>
      </c>
      <c r="N307" s="3">
        <v>15</v>
      </c>
      <c r="O307" s="3">
        <v>20</v>
      </c>
      <c r="P307" s="3">
        <v>4967</v>
      </c>
      <c r="Q307" s="3">
        <v>129</v>
      </c>
      <c r="R307" s="3">
        <v>208</v>
      </c>
      <c r="S307" s="3">
        <v>76</v>
      </c>
    </row>
    <row r="308" spans="1:19">
      <c r="A308" t="s">
        <v>304</v>
      </c>
      <c r="B308" s="3">
        <v>0</v>
      </c>
      <c r="C308" s="3">
        <v>1</v>
      </c>
      <c r="D308" s="3">
        <v>0</v>
      </c>
      <c r="E308" s="3">
        <v>0</v>
      </c>
      <c r="F308" s="3">
        <v>0</v>
      </c>
      <c r="G308" s="3">
        <v>1</v>
      </c>
      <c r="H308" s="3">
        <v>0</v>
      </c>
      <c r="I308" s="3">
        <v>52775</v>
      </c>
      <c r="J308" s="3">
        <v>46360</v>
      </c>
      <c r="K308" s="3">
        <v>5.4</v>
      </c>
      <c r="L308" s="3">
        <v>8</v>
      </c>
      <c r="M308" s="3">
        <v>300</v>
      </c>
      <c r="N308" s="3">
        <v>13</v>
      </c>
      <c r="O308" s="3">
        <v>18</v>
      </c>
      <c r="P308" s="3">
        <v>5969</v>
      </c>
      <c r="Q308" s="3">
        <v>119</v>
      </c>
      <c r="R308" s="3">
        <v>206</v>
      </c>
      <c r="S308" s="3">
        <v>80</v>
      </c>
    </row>
    <row r="309" spans="1:19">
      <c r="A309" t="s">
        <v>305</v>
      </c>
      <c r="B309" s="3">
        <v>0</v>
      </c>
      <c r="C309" s="3">
        <v>1</v>
      </c>
      <c r="D309" s="3">
        <v>0</v>
      </c>
      <c r="E309" s="3">
        <v>0</v>
      </c>
      <c r="F309" s="3">
        <v>0</v>
      </c>
      <c r="G309" s="3">
        <v>0</v>
      </c>
      <c r="H309" s="3">
        <v>0</v>
      </c>
      <c r="I309" s="3">
        <v>33840</v>
      </c>
      <c r="J309" s="3">
        <v>30815</v>
      </c>
      <c r="K309" s="3">
        <v>5.6</v>
      </c>
      <c r="L309" s="3">
        <v>8</v>
      </c>
      <c r="M309" s="3">
        <v>305</v>
      </c>
      <c r="N309" s="3">
        <v>13</v>
      </c>
      <c r="O309" s="3">
        <v>19</v>
      </c>
      <c r="P309" s="3">
        <v>5013</v>
      </c>
      <c r="Q309" s="3">
        <v>123</v>
      </c>
      <c r="R309" s="3">
        <v>207</v>
      </c>
      <c r="S309" s="3">
        <v>79</v>
      </c>
    </row>
    <row r="310" spans="1:19">
      <c r="A310" t="s">
        <v>306</v>
      </c>
      <c r="B310" s="3">
        <v>0</v>
      </c>
      <c r="C310" s="3">
        <v>1</v>
      </c>
      <c r="D310" s="3">
        <v>0</v>
      </c>
      <c r="E310" s="3">
        <v>0</v>
      </c>
      <c r="F310" s="3">
        <v>0</v>
      </c>
      <c r="G310" s="3">
        <v>1</v>
      </c>
      <c r="H310" s="3">
        <v>0</v>
      </c>
      <c r="I310" s="3">
        <v>35695</v>
      </c>
      <c r="J310" s="3">
        <v>31827</v>
      </c>
      <c r="K310" s="3">
        <v>4.7</v>
      </c>
      <c r="L310" s="3">
        <v>8</v>
      </c>
      <c r="M310" s="3">
        <v>240</v>
      </c>
      <c r="N310" s="3">
        <v>14</v>
      </c>
      <c r="O310" s="3">
        <v>17</v>
      </c>
      <c r="P310" s="3">
        <v>5270</v>
      </c>
      <c r="Q310" s="3">
        <v>118</v>
      </c>
      <c r="R310" s="3">
        <v>204</v>
      </c>
      <c r="S310" s="3">
        <v>78</v>
      </c>
    </row>
    <row r="311" spans="1:19">
      <c r="A311" t="s">
        <v>307</v>
      </c>
      <c r="B311" s="3">
        <v>0</v>
      </c>
      <c r="C311" s="3">
        <v>1</v>
      </c>
      <c r="D311" s="3">
        <v>0</v>
      </c>
      <c r="E311" s="3">
        <v>0</v>
      </c>
      <c r="F311" s="3">
        <v>0</v>
      </c>
      <c r="G311" s="3">
        <v>1</v>
      </c>
      <c r="H311" s="3">
        <v>0</v>
      </c>
      <c r="I311" s="3">
        <v>36945</v>
      </c>
      <c r="J311" s="3">
        <v>33337</v>
      </c>
      <c r="K311" s="3">
        <v>3.5</v>
      </c>
      <c r="L311" s="3">
        <v>6</v>
      </c>
      <c r="M311" s="3">
        <v>265</v>
      </c>
      <c r="N311" s="3">
        <v>17</v>
      </c>
      <c r="O311" s="3">
        <v>23</v>
      </c>
      <c r="P311" s="3">
        <v>4451</v>
      </c>
      <c r="Q311" s="3">
        <v>106</v>
      </c>
      <c r="R311" s="3">
        <v>189</v>
      </c>
      <c r="S311" s="3">
        <v>77</v>
      </c>
    </row>
    <row r="312" spans="1:19">
      <c r="A312" t="s">
        <v>308</v>
      </c>
      <c r="B312" s="3">
        <v>0</v>
      </c>
      <c r="C312" s="3">
        <v>1</v>
      </c>
      <c r="D312" s="3">
        <v>0</v>
      </c>
      <c r="E312" s="3">
        <v>0</v>
      </c>
      <c r="F312" s="3">
        <v>0</v>
      </c>
      <c r="G312" s="3">
        <v>1</v>
      </c>
      <c r="H312" s="3">
        <v>0</v>
      </c>
      <c r="I312" s="3">
        <v>37000</v>
      </c>
      <c r="J312" s="3">
        <v>33873</v>
      </c>
      <c r="K312" s="3">
        <v>3</v>
      </c>
      <c r="L312" s="3">
        <v>6</v>
      </c>
      <c r="M312" s="3">
        <v>225</v>
      </c>
      <c r="N312" s="3">
        <v>16</v>
      </c>
      <c r="O312" s="3">
        <v>23</v>
      </c>
      <c r="P312" s="3">
        <v>4023</v>
      </c>
      <c r="Q312" s="3">
        <v>110</v>
      </c>
      <c r="R312" s="3">
        <v>180</v>
      </c>
      <c r="S312" s="3">
        <v>73</v>
      </c>
    </row>
    <row r="313" spans="1:19">
      <c r="A313" t="s">
        <v>309</v>
      </c>
      <c r="B313" s="3">
        <v>0</v>
      </c>
      <c r="C313" s="3">
        <v>1</v>
      </c>
      <c r="D313" s="3">
        <v>0</v>
      </c>
      <c r="E313" s="3">
        <v>0</v>
      </c>
      <c r="F313" s="3">
        <v>0</v>
      </c>
      <c r="G313" s="3">
        <v>1</v>
      </c>
      <c r="H313" s="3">
        <v>0</v>
      </c>
      <c r="I313" s="3">
        <v>52195</v>
      </c>
      <c r="J313" s="3">
        <v>47720</v>
      </c>
      <c r="K313" s="3">
        <v>4.4000000000000004</v>
      </c>
      <c r="L313" s="3">
        <v>8</v>
      </c>
      <c r="M313" s="3">
        <v>325</v>
      </c>
      <c r="N313" s="3">
        <v>16</v>
      </c>
      <c r="O313" s="3">
        <v>22</v>
      </c>
      <c r="P313" s="3">
        <v>4824</v>
      </c>
      <c r="Q313" s="3">
        <v>111</v>
      </c>
      <c r="R313" s="3">
        <v>184</v>
      </c>
      <c r="S313" s="3">
        <v>74</v>
      </c>
    </row>
    <row r="314" spans="1:19">
      <c r="A314" t="s">
        <v>310</v>
      </c>
      <c r="B314" s="3">
        <v>0</v>
      </c>
      <c r="C314" s="3">
        <v>1</v>
      </c>
      <c r="D314" s="3">
        <v>0</v>
      </c>
      <c r="E314" s="3">
        <v>0</v>
      </c>
      <c r="F314" s="3">
        <v>0</v>
      </c>
      <c r="G314" s="3">
        <v>1</v>
      </c>
      <c r="H314" s="3">
        <v>0</v>
      </c>
      <c r="I314" s="3">
        <v>37895</v>
      </c>
      <c r="J314" s="3">
        <v>34357</v>
      </c>
      <c r="K314" s="3">
        <v>4.2</v>
      </c>
      <c r="L314" s="3">
        <v>6</v>
      </c>
      <c r="M314" s="3">
        <v>275</v>
      </c>
      <c r="N314" s="3">
        <v>15</v>
      </c>
      <c r="O314" s="3">
        <v>21</v>
      </c>
      <c r="P314" s="3">
        <v>4600</v>
      </c>
      <c r="Q314" s="3">
        <v>113</v>
      </c>
      <c r="R314" s="3">
        <v>193</v>
      </c>
      <c r="S314" s="3">
        <v>75</v>
      </c>
    </row>
    <row r="315" spans="1:19">
      <c r="A315" t="s">
        <v>311</v>
      </c>
      <c r="B315" s="3">
        <v>0</v>
      </c>
      <c r="C315" s="3">
        <v>1</v>
      </c>
      <c r="D315" s="3">
        <v>0</v>
      </c>
      <c r="E315" s="3">
        <v>0</v>
      </c>
      <c r="F315" s="3">
        <v>0</v>
      </c>
      <c r="G315" s="3">
        <v>0</v>
      </c>
      <c r="H315" s="3">
        <v>0</v>
      </c>
      <c r="I315" s="3">
        <v>26545</v>
      </c>
      <c r="J315" s="3">
        <v>24085</v>
      </c>
      <c r="K315" s="3">
        <v>3.4</v>
      </c>
      <c r="L315" s="3">
        <v>6</v>
      </c>
      <c r="M315" s="3">
        <v>185</v>
      </c>
      <c r="N315" s="3">
        <v>19</v>
      </c>
      <c r="O315" s="3">
        <v>26</v>
      </c>
      <c r="P315" s="3">
        <v>4024</v>
      </c>
      <c r="Q315" s="3">
        <v>112</v>
      </c>
      <c r="R315" s="3">
        <v>187</v>
      </c>
      <c r="S315" s="3">
        <v>74</v>
      </c>
    </row>
    <row r="316" spans="1:19">
      <c r="A316" t="s">
        <v>312</v>
      </c>
      <c r="B316" s="3">
        <v>0</v>
      </c>
      <c r="C316" s="3">
        <v>1</v>
      </c>
      <c r="D316" s="3">
        <v>0</v>
      </c>
      <c r="E316" s="3">
        <v>0</v>
      </c>
      <c r="F316" s="3">
        <v>0</v>
      </c>
      <c r="G316" s="3">
        <v>0</v>
      </c>
      <c r="H316" s="3">
        <v>0</v>
      </c>
      <c r="I316" s="3">
        <v>30295</v>
      </c>
      <c r="J316" s="3">
        <v>27479</v>
      </c>
      <c r="K316" s="3">
        <v>4.2</v>
      </c>
      <c r="L316" s="3">
        <v>6</v>
      </c>
      <c r="M316" s="3">
        <v>275</v>
      </c>
      <c r="N316" s="3">
        <v>16</v>
      </c>
      <c r="O316" s="3">
        <v>21</v>
      </c>
      <c r="P316" s="3">
        <v>4425</v>
      </c>
      <c r="Q316" s="3">
        <v>113</v>
      </c>
      <c r="R316" s="3">
        <v>192</v>
      </c>
      <c r="S316" s="3">
        <v>75</v>
      </c>
    </row>
    <row r="317" spans="1:19">
      <c r="A317" t="s">
        <v>313</v>
      </c>
      <c r="B317" s="3">
        <v>0</v>
      </c>
      <c r="C317" s="3">
        <v>1</v>
      </c>
      <c r="D317" s="3">
        <v>0</v>
      </c>
      <c r="E317" s="3">
        <v>0</v>
      </c>
      <c r="F317" s="3">
        <v>0</v>
      </c>
      <c r="G317" s="3">
        <v>1</v>
      </c>
      <c r="H317" s="3">
        <v>0</v>
      </c>
      <c r="I317" s="3">
        <v>29670</v>
      </c>
      <c r="J317" s="3">
        <v>26983</v>
      </c>
      <c r="K317" s="3">
        <v>4</v>
      </c>
      <c r="L317" s="3">
        <v>6</v>
      </c>
      <c r="M317" s="3">
        <v>210</v>
      </c>
      <c r="N317" s="3">
        <v>15</v>
      </c>
      <c r="O317" s="3">
        <v>20</v>
      </c>
      <c r="P317" s="3">
        <v>4463</v>
      </c>
      <c r="Q317" s="3">
        <v>114</v>
      </c>
      <c r="R317" s="3">
        <v>190</v>
      </c>
      <c r="S317" s="3">
        <v>72</v>
      </c>
    </row>
    <row r="318" spans="1:19">
      <c r="A318" t="s">
        <v>314</v>
      </c>
      <c r="B318" s="3">
        <v>0</v>
      </c>
      <c r="C318" s="3">
        <v>1</v>
      </c>
      <c r="D318" s="3">
        <v>0</v>
      </c>
      <c r="E318" s="3">
        <v>0</v>
      </c>
      <c r="F318" s="3">
        <v>0</v>
      </c>
      <c r="G318" s="3">
        <v>1</v>
      </c>
      <c r="H318" s="3">
        <v>0</v>
      </c>
      <c r="I318" s="3">
        <v>27560</v>
      </c>
      <c r="J318" s="3">
        <v>24843</v>
      </c>
      <c r="K318" s="3">
        <v>3.5</v>
      </c>
      <c r="L318" s="3">
        <v>6</v>
      </c>
      <c r="M318" s="3">
        <v>240</v>
      </c>
      <c r="N318" s="3">
        <v>17</v>
      </c>
      <c r="O318" s="3">
        <v>22</v>
      </c>
      <c r="P318" s="3">
        <v>4387</v>
      </c>
      <c r="Q318" s="3">
        <v>106</v>
      </c>
      <c r="R318" s="3">
        <v>188</v>
      </c>
      <c r="S318" s="3">
        <v>77</v>
      </c>
    </row>
    <row r="319" spans="1:19">
      <c r="A319" t="s">
        <v>315</v>
      </c>
      <c r="B319" s="3">
        <v>0</v>
      </c>
      <c r="C319" s="3">
        <v>1</v>
      </c>
      <c r="D319" s="3">
        <v>0</v>
      </c>
      <c r="E319" s="3">
        <v>0</v>
      </c>
      <c r="F319" s="3">
        <v>0</v>
      </c>
      <c r="G319" s="3">
        <v>0</v>
      </c>
      <c r="H319" s="3">
        <v>0</v>
      </c>
      <c r="I319" s="3">
        <v>20449</v>
      </c>
      <c r="J319" s="3">
        <v>19261</v>
      </c>
      <c r="K319" s="3">
        <v>3.2</v>
      </c>
      <c r="L319" s="3">
        <v>6</v>
      </c>
      <c r="M319" s="3">
        <v>193</v>
      </c>
      <c r="N319" s="3">
        <v>17</v>
      </c>
      <c r="O319" s="3">
        <v>21</v>
      </c>
      <c r="P319" s="3">
        <v>3836</v>
      </c>
      <c r="Q319" s="3">
        <v>106</v>
      </c>
      <c r="R319" s="3">
        <v>178</v>
      </c>
      <c r="S319" s="3">
        <v>70</v>
      </c>
    </row>
    <row r="320" spans="1:19">
      <c r="A320" t="s">
        <v>316</v>
      </c>
      <c r="B320" s="3">
        <v>0</v>
      </c>
      <c r="C320" s="3">
        <v>1</v>
      </c>
      <c r="D320" s="3">
        <v>0</v>
      </c>
      <c r="E320" s="3">
        <v>0</v>
      </c>
      <c r="F320" s="3">
        <v>0</v>
      </c>
      <c r="G320" s="3">
        <v>0</v>
      </c>
      <c r="H320" s="3">
        <v>0</v>
      </c>
      <c r="I320" s="3">
        <v>27905</v>
      </c>
      <c r="J320" s="3">
        <v>25686</v>
      </c>
      <c r="K320" s="3">
        <v>4</v>
      </c>
      <c r="L320" s="3">
        <v>6</v>
      </c>
      <c r="M320" s="3">
        <v>195</v>
      </c>
      <c r="N320" s="3">
        <v>16</v>
      </c>
      <c r="O320" s="3">
        <v>21</v>
      </c>
      <c r="P320" s="3">
        <v>3790</v>
      </c>
      <c r="Q320" s="3">
        <v>106</v>
      </c>
      <c r="R320" s="3">
        <v>181</v>
      </c>
      <c r="S320" s="3">
        <v>72</v>
      </c>
    </row>
    <row r="321" spans="1:19">
      <c r="A321" t="s">
        <v>317</v>
      </c>
      <c r="B321" s="3">
        <v>0</v>
      </c>
      <c r="C321" s="3">
        <v>1</v>
      </c>
      <c r="D321" s="3">
        <v>0</v>
      </c>
      <c r="E321" s="3">
        <v>0</v>
      </c>
      <c r="F321" s="3">
        <v>0</v>
      </c>
      <c r="G321" s="3">
        <v>0</v>
      </c>
      <c r="H321" s="3">
        <v>0</v>
      </c>
      <c r="I321" s="3">
        <v>19635</v>
      </c>
      <c r="J321" s="3">
        <v>18630</v>
      </c>
      <c r="K321" s="3">
        <v>3.5</v>
      </c>
      <c r="L321" s="3">
        <v>6</v>
      </c>
      <c r="M321" s="3">
        <v>192</v>
      </c>
      <c r="N321" s="3">
        <v>16</v>
      </c>
      <c r="O321" s="3">
        <v>19</v>
      </c>
      <c r="P321" s="3">
        <v>4112</v>
      </c>
      <c r="Q321" s="3">
        <v>107</v>
      </c>
      <c r="R321" s="3">
        <v>180</v>
      </c>
      <c r="S321" s="3">
        <v>73</v>
      </c>
    </row>
    <row r="322" spans="1:19">
      <c r="A322" t="s">
        <v>318</v>
      </c>
      <c r="B322" s="3">
        <v>0</v>
      </c>
      <c r="C322" s="3">
        <v>1</v>
      </c>
      <c r="D322" s="3">
        <v>0</v>
      </c>
      <c r="E322" s="3">
        <v>0</v>
      </c>
      <c r="F322" s="3">
        <v>0</v>
      </c>
      <c r="G322" s="3">
        <v>1</v>
      </c>
      <c r="H322" s="3">
        <v>0</v>
      </c>
      <c r="I322" s="3">
        <v>72250</v>
      </c>
      <c r="J322" s="3">
        <v>65807</v>
      </c>
      <c r="K322" s="3">
        <v>4.4000000000000004</v>
      </c>
      <c r="L322" s="3">
        <v>8</v>
      </c>
      <c r="M322" s="3">
        <v>282</v>
      </c>
      <c r="N322" s="3">
        <v>12</v>
      </c>
      <c r="O322" s="3">
        <v>16</v>
      </c>
      <c r="P322" s="3">
        <v>5379</v>
      </c>
      <c r="Q322" s="3">
        <v>113</v>
      </c>
      <c r="R322" s="3">
        <v>195</v>
      </c>
      <c r="S322" s="3">
        <v>76</v>
      </c>
    </row>
    <row r="323" spans="1:19">
      <c r="A323" t="s">
        <v>319</v>
      </c>
      <c r="B323" s="3">
        <v>0</v>
      </c>
      <c r="C323" s="3">
        <v>1</v>
      </c>
      <c r="D323" s="3">
        <v>0</v>
      </c>
      <c r="E323" s="3">
        <v>0</v>
      </c>
      <c r="F323" s="3">
        <v>0</v>
      </c>
      <c r="G323" s="3">
        <v>1</v>
      </c>
      <c r="H323" s="3">
        <v>0</v>
      </c>
      <c r="I323" s="3">
        <v>45700</v>
      </c>
      <c r="J323" s="3">
        <v>39838</v>
      </c>
      <c r="K323" s="3">
        <v>4.7</v>
      </c>
      <c r="L323" s="3">
        <v>8</v>
      </c>
      <c r="M323" s="3">
        <v>235</v>
      </c>
      <c r="N323" s="3">
        <v>15</v>
      </c>
      <c r="O323" s="3">
        <v>19</v>
      </c>
      <c r="P323" s="3">
        <v>4740</v>
      </c>
      <c r="Q323" s="3">
        <v>110</v>
      </c>
      <c r="R323" s="3">
        <v>188</v>
      </c>
      <c r="S323" s="3">
        <v>74</v>
      </c>
    </row>
    <row r="324" spans="1:19">
      <c r="A324" t="s">
        <v>320</v>
      </c>
      <c r="B324" s="3">
        <v>0</v>
      </c>
      <c r="C324" s="3">
        <v>1</v>
      </c>
      <c r="D324" s="3">
        <v>0</v>
      </c>
      <c r="E324" s="3">
        <v>0</v>
      </c>
      <c r="F324" s="3">
        <v>0</v>
      </c>
      <c r="G324" s="3">
        <v>1</v>
      </c>
      <c r="H324" s="3">
        <v>0</v>
      </c>
      <c r="I324" s="3">
        <v>64800</v>
      </c>
      <c r="J324" s="3">
        <v>56455</v>
      </c>
      <c r="K324" s="3">
        <v>4.7</v>
      </c>
      <c r="L324" s="3">
        <v>8</v>
      </c>
      <c r="M324" s="3">
        <v>235</v>
      </c>
      <c r="N324" s="3">
        <v>13</v>
      </c>
      <c r="O324" s="3">
        <v>17</v>
      </c>
      <c r="P324" s="3">
        <v>5590</v>
      </c>
      <c r="Q324" s="3">
        <v>112</v>
      </c>
      <c r="R324" s="3">
        <v>193</v>
      </c>
      <c r="S324" s="3">
        <v>76</v>
      </c>
    </row>
    <row r="325" spans="1:19">
      <c r="A325" t="s">
        <v>321</v>
      </c>
      <c r="B325" s="3">
        <v>0</v>
      </c>
      <c r="C325" s="3">
        <v>1</v>
      </c>
      <c r="D325" s="3">
        <v>0</v>
      </c>
      <c r="E325" s="3">
        <v>0</v>
      </c>
      <c r="F325" s="3">
        <v>0</v>
      </c>
      <c r="G325" s="3">
        <v>1</v>
      </c>
      <c r="H325" s="3">
        <v>0</v>
      </c>
      <c r="I325" s="3">
        <v>39195</v>
      </c>
      <c r="J325" s="3">
        <v>34576</v>
      </c>
      <c r="K325" s="3">
        <v>3.3</v>
      </c>
      <c r="L325" s="3">
        <v>6</v>
      </c>
      <c r="M325" s="3">
        <v>230</v>
      </c>
      <c r="N325" s="3">
        <v>18</v>
      </c>
      <c r="O325" s="3">
        <v>24</v>
      </c>
      <c r="P325" s="3">
        <v>4065</v>
      </c>
      <c r="Q325" s="3">
        <v>107</v>
      </c>
      <c r="R325" s="3">
        <v>186</v>
      </c>
      <c r="S325" s="3">
        <v>73</v>
      </c>
    </row>
    <row r="326" spans="1:19">
      <c r="A326" t="s">
        <v>322</v>
      </c>
      <c r="B326" s="3">
        <v>0</v>
      </c>
      <c r="C326" s="3">
        <v>1</v>
      </c>
      <c r="D326" s="3">
        <v>0</v>
      </c>
      <c r="E326" s="3">
        <v>0</v>
      </c>
      <c r="F326" s="3">
        <v>0</v>
      </c>
      <c r="G326" s="3">
        <v>0</v>
      </c>
      <c r="H326" s="3">
        <v>0</v>
      </c>
      <c r="I326" s="3">
        <v>42915</v>
      </c>
      <c r="J326" s="3">
        <v>39443</v>
      </c>
      <c r="K326" s="3">
        <v>4.5999999999999996</v>
      </c>
      <c r="L326" s="3">
        <v>8</v>
      </c>
      <c r="M326" s="3">
        <v>302</v>
      </c>
      <c r="N326" s="3">
        <v>13</v>
      </c>
      <c r="O326" s="3">
        <v>18</v>
      </c>
      <c r="P326" s="3">
        <v>4834</v>
      </c>
      <c r="Q326" s="3">
        <v>114</v>
      </c>
      <c r="R326" s="3">
        <v>193</v>
      </c>
      <c r="S326" s="3">
        <v>76</v>
      </c>
    </row>
    <row r="327" spans="1:19">
      <c r="A327" t="s">
        <v>323</v>
      </c>
      <c r="B327" s="3">
        <v>0</v>
      </c>
      <c r="C327" s="3">
        <v>1</v>
      </c>
      <c r="D327" s="3">
        <v>0</v>
      </c>
      <c r="E327" s="3">
        <v>0</v>
      </c>
      <c r="F327" s="3">
        <v>0</v>
      </c>
      <c r="G327" s="3">
        <v>1</v>
      </c>
      <c r="H327" s="3">
        <v>0</v>
      </c>
      <c r="I327" s="3">
        <v>76870</v>
      </c>
      <c r="J327" s="3">
        <v>71540</v>
      </c>
      <c r="K327" s="3">
        <v>5</v>
      </c>
      <c r="L327" s="3">
        <v>8</v>
      </c>
      <c r="M327" s="3">
        <v>292</v>
      </c>
      <c r="N327" s="3">
        <v>13</v>
      </c>
      <c r="O327" s="3">
        <v>14</v>
      </c>
      <c r="P327" s="3">
        <v>5423</v>
      </c>
      <c r="Q327" s="3">
        <v>112</v>
      </c>
      <c r="R327" s="3">
        <v>186</v>
      </c>
      <c r="S327" s="3">
        <v>71</v>
      </c>
    </row>
    <row r="328" spans="1:19">
      <c r="A328" t="s">
        <v>324</v>
      </c>
      <c r="B328" s="3">
        <v>0</v>
      </c>
      <c r="C328" s="3">
        <v>1</v>
      </c>
      <c r="D328" s="3">
        <v>0</v>
      </c>
      <c r="E328" s="3">
        <v>0</v>
      </c>
      <c r="F328" s="3">
        <v>0</v>
      </c>
      <c r="G328" s="3">
        <v>1</v>
      </c>
      <c r="H328" s="3">
        <v>0</v>
      </c>
      <c r="I328" s="3">
        <v>46470</v>
      </c>
      <c r="J328" s="3">
        <v>43268</v>
      </c>
      <c r="K328" s="3">
        <v>5</v>
      </c>
      <c r="L328" s="3">
        <v>8</v>
      </c>
      <c r="M328" s="3">
        <v>288</v>
      </c>
      <c r="N328" s="3">
        <v>14</v>
      </c>
      <c r="O328" s="3">
        <v>17</v>
      </c>
      <c r="P328" s="3">
        <v>4874</v>
      </c>
      <c r="Q328" s="3">
        <v>111</v>
      </c>
      <c r="R328" s="3">
        <v>183</v>
      </c>
      <c r="S328" s="3">
        <v>72</v>
      </c>
    </row>
    <row r="329" spans="1:19">
      <c r="A329" t="s">
        <v>325</v>
      </c>
      <c r="B329" s="3">
        <v>0</v>
      </c>
      <c r="C329" s="3">
        <v>1</v>
      </c>
      <c r="D329" s="3">
        <v>0</v>
      </c>
      <c r="E329" s="3">
        <v>0</v>
      </c>
      <c r="F329" s="3">
        <v>0</v>
      </c>
      <c r="G329" s="3">
        <v>0</v>
      </c>
      <c r="H329" s="3">
        <v>0</v>
      </c>
      <c r="I329" s="3">
        <v>29995</v>
      </c>
      <c r="J329" s="3">
        <v>27317</v>
      </c>
      <c r="K329" s="3">
        <v>4</v>
      </c>
      <c r="L329" s="3">
        <v>6</v>
      </c>
      <c r="M329" s="3">
        <v>210</v>
      </c>
      <c r="N329" s="3">
        <v>16</v>
      </c>
      <c r="O329" s="3">
        <v>21</v>
      </c>
      <c r="P329" s="3">
        <v>4374</v>
      </c>
      <c r="Q329" s="3">
        <v>114</v>
      </c>
      <c r="R329" s="3">
        <v>190</v>
      </c>
      <c r="S329" s="3">
        <v>72</v>
      </c>
    </row>
    <row r="330" spans="1:19">
      <c r="A330" t="s">
        <v>326</v>
      </c>
      <c r="B330" s="3">
        <v>0</v>
      </c>
      <c r="C330" s="3">
        <v>1</v>
      </c>
      <c r="D330" s="3">
        <v>0</v>
      </c>
      <c r="E330" s="3">
        <v>0</v>
      </c>
      <c r="F330" s="3">
        <v>0</v>
      </c>
      <c r="G330" s="3">
        <v>1</v>
      </c>
      <c r="H330" s="3">
        <v>0</v>
      </c>
      <c r="I330" s="3">
        <v>30492</v>
      </c>
      <c r="J330" s="3">
        <v>28330</v>
      </c>
      <c r="K330" s="3">
        <v>3.8</v>
      </c>
      <c r="L330" s="3">
        <v>6</v>
      </c>
      <c r="M330" s="3">
        <v>215</v>
      </c>
      <c r="N330" s="3">
        <v>17</v>
      </c>
      <c r="O330" s="3">
        <v>21</v>
      </c>
      <c r="P330" s="3">
        <v>4134</v>
      </c>
      <c r="Q330" s="3">
        <v>109</v>
      </c>
      <c r="R330" s="3">
        <v>190</v>
      </c>
      <c r="S330" s="3">
        <v>74</v>
      </c>
    </row>
    <row r="331" spans="1:19">
      <c r="A331" t="s">
        <v>327</v>
      </c>
      <c r="B331" s="3">
        <v>0</v>
      </c>
      <c r="C331" s="3">
        <v>1</v>
      </c>
      <c r="D331" s="3">
        <v>0</v>
      </c>
      <c r="E331" s="3">
        <v>0</v>
      </c>
      <c r="F331" s="3">
        <v>0</v>
      </c>
      <c r="G331" s="3">
        <v>1</v>
      </c>
      <c r="H331" s="3">
        <v>0</v>
      </c>
      <c r="I331" s="3">
        <v>33112</v>
      </c>
      <c r="J331" s="3">
        <v>30763</v>
      </c>
      <c r="K331" s="3">
        <v>3.8</v>
      </c>
      <c r="L331" s="3">
        <v>6</v>
      </c>
      <c r="M331" s="3">
        <v>215</v>
      </c>
      <c r="N331" s="3">
        <v>15</v>
      </c>
      <c r="O331" s="3">
        <v>19</v>
      </c>
      <c r="P331" s="3">
        <v>4718</v>
      </c>
      <c r="Q331" s="3">
        <v>110</v>
      </c>
      <c r="R331" s="3">
        <v>190</v>
      </c>
      <c r="S331" s="3">
        <v>75</v>
      </c>
    </row>
    <row r="332" spans="1:19">
      <c r="A332" t="s">
        <v>328</v>
      </c>
      <c r="B332" s="3">
        <v>0</v>
      </c>
      <c r="C332" s="3">
        <v>1</v>
      </c>
      <c r="D332" s="3">
        <v>0</v>
      </c>
      <c r="E332" s="3">
        <v>0</v>
      </c>
      <c r="F332" s="3">
        <v>0</v>
      </c>
      <c r="G332" s="3">
        <v>0</v>
      </c>
      <c r="H332" s="3">
        <v>0</v>
      </c>
      <c r="I332" s="3">
        <v>27339</v>
      </c>
      <c r="J332" s="3">
        <v>25972</v>
      </c>
      <c r="K332" s="3">
        <v>3.5</v>
      </c>
      <c r="L332" s="3">
        <v>6</v>
      </c>
      <c r="M332" s="3">
        <v>240</v>
      </c>
      <c r="N332" s="3">
        <v>16</v>
      </c>
      <c r="O332" s="3">
        <v>21</v>
      </c>
      <c r="P332" s="3">
        <v>3871</v>
      </c>
      <c r="Q332" s="3">
        <v>106</v>
      </c>
      <c r="R332" s="3">
        <v>183</v>
      </c>
      <c r="S332" s="3">
        <v>72</v>
      </c>
    </row>
    <row r="333" spans="1:19">
      <c r="A333" t="s">
        <v>329</v>
      </c>
      <c r="B333" s="3">
        <v>0</v>
      </c>
      <c r="C333" s="3">
        <v>1</v>
      </c>
      <c r="D333" s="3">
        <v>0</v>
      </c>
      <c r="E333" s="3">
        <v>0</v>
      </c>
      <c r="F333" s="3">
        <v>0</v>
      </c>
      <c r="G333" s="3">
        <v>0</v>
      </c>
      <c r="H333" s="3">
        <v>0</v>
      </c>
      <c r="I333" s="3">
        <v>21595</v>
      </c>
      <c r="J333" s="3">
        <v>19810</v>
      </c>
      <c r="K333" s="3">
        <v>3.4</v>
      </c>
      <c r="L333" s="3">
        <v>6</v>
      </c>
      <c r="M333" s="3">
        <v>185</v>
      </c>
      <c r="N333" s="3">
        <v>19</v>
      </c>
      <c r="O333" s="3">
        <v>26</v>
      </c>
      <c r="P333" s="3">
        <v>3779</v>
      </c>
      <c r="Q333" s="3">
        <v>108</v>
      </c>
      <c r="R333" s="3">
        <v>182</v>
      </c>
      <c r="S333" s="3">
        <v>74</v>
      </c>
    </row>
    <row r="334" spans="1:19">
      <c r="A334" t="s">
        <v>330</v>
      </c>
      <c r="B334" s="3">
        <v>0</v>
      </c>
      <c r="C334" s="3">
        <v>1</v>
      </c>
      <c r="D334" s="3">
        <v>0</v>
      </c>
      <c r="E334" s="3">
        <v>0</v>
      </c>
      <c r="F334" s="3">
        <v>0</v>
      </c>
      <c r="G334" s="3">
        <v>1</v>
      </c>
      <c r="H334" s="3">
        <v>0</v>
      </c>
      <c r="I334" s="3">
        <v>56665</v>
      </c>
      <c r="J334" s="3">
        <v>49865</v>
      </c>
      <c r="K334" s="3">
        <v>4.5</v>
      </c>
      <c r="L334" s="3">
        <v>8</v>
      </c>
      <c r="M334" s="3">
        <v>340</v>
      </c>
      <c r="N334" s="3">
        <v>14</v>
      </c>
      <c r="O334" s="3">
        <v>18</v>
      </c>
      <c r="P334" s="3">
        <v>4950</v>
      </c>
      <c r="Q334" s="3">
        <v>112</v>
      </c>
      <c r="R334" s="3">
        <v>188</v>
      </c>
      <c r="S334" s="3">
        <v>76</v>
      </c>
    </row>
    <row r="335" spans="1:19">
      <c r="A335" t="s">
        <v>331</v>
      </c>
      <c r="B335" s="3">
        <v>0</v>
      </c>
      <c r="C335" s="3">
        <v>1</v>
      </c>
      <c r="D335" s="3">
        <v>0</v>
      </c>
      <c r="E335" s="3">
        <v>0</v>
      </c>
      <c r="F335" s="3">
        <v>0</v>
      </c>
      <c r="G335" s="3">
        <v>1</v>
      </c>
      <c r="H335" s="3">
        <v>0</v>
      </c>
      <c r="I335" s="3">
        <v>20585</v>
      </c>
      <c r="J335" s="3">
        <v>19238</v>
      </c>
      <c r="K335" s="3">
        <v>2.2000000000000002</v>
      </c>
      <c r="L335" s="3">
        <v>4</v>
      </c>
      <c r="M335" s="3">
        <v>143</v>
      </c>
      <c r="N335" s="3">
        <v>21</v>
      </c>
      <c r="O335" s="3">
        <v>26</v>
      </c>
      <c r="P335" s="3">
        <v>3381</v>
      </c>
      <c r="Q335" s="3">
        <v>107</v>
      </c>
      <c r="R335" s="3">
        <v>181</v>
      </c>
      <c r="S335" s="3">
        <v>72</v>
      </c>
    </row>
    <row r="336" spans="1:19">
      <c r="A336" t="s">
        <v>332</v>
      </c>
      <c r="B336" s="3">
        <v>0</v>
      </c>
      <c r="C336" s="3">
        <v>1</v>
      </c>
      <c r="D336" s="3">
        <v>0</v>
      </c>
      <c r="E336" s="3">
        <v>0</v>
      </c>
      <c r="F336" s="3">
        <v>0</v>
      </c>
      <c r="G336" s="3">
        <v>0</v>
      </c>
      <c r="H336" s="3">
        <v>0</v>
      </c>
      <c r="I336" s="3">
        <v>23699</v>
      </c>
      <c r="J336" s="3">
        <v>22307</v>
      </c>
      <c r="K336" s="3">
        <v>2.7</v>
      </c>
      <c r="L336" s="3">
        <v>6</v>
      </c>
      <c r="M336" s="3">
        <v>185</v>
      </c>
      <c r="N336" s="3">
        <v>18</v>
      </c>
      <c r="O336" s="3">
        <v>22</v>
      </c>
      <c r="P336" s="3">
        <v>3682</v>
      </c>
      <c r="Q336" s="3">
        <v>110</v>
      </c>
      <c r="R336" s="3">
        <v>187</v>
      </c>
      <c r="S336" s="3">
        <v>70</v>
      </c>
    </row>
    <row r="337" spans="1:19">
      <c r="A337" t="s">
        <v>333</v>
      </c>
      <c r="B337" s="3">
        <v>0</v>
      </c>
      <c r="C337" s="3">
        <v>1</v>
      </c>
      <c r="D337" s="3">
        <v>0</v>
      </c>
      <c r="E337" s="3">
        <v>0</v>
      </c>
      <c r="F337" s="3">
        <v>0</v>
      </c>
      <c r="G337" s="3">
        <v>0</v>
      </c>
      <c r="H337" s="3">
        <v>0</v>
      </c>
      <c r="I337" s="3">
        <v>27710</v>
      </c>
      <c r="J337" s="3">
        <v>24801</v>
      </c>
      <c r="K337" s="3">
        <v>4</v>
      </c>
      <c r="L337" s="3">
        <v>6</v>
      </c>
      <c r="M337" s="3">
        <v>245</v>
      </c>
      <c r="N337" s="3">
        <v>18</v>
      </c>
      <c r="O337" s="3">
        <v>21</v>
      </c>
      <c r="P337" s="3">
        <v>4035</v>
      </c>
      <c r="Q337" s="3">
        <v>110</v>
      </c>
      <c r="R337" s="3">
        <v>189</v>
      </c>
      <c r="S337" s="3">
        <v>74</v>
      </c>
    </row>
    <row r="338" spans="1:19">
      <c r="A338" t="s">
        <v>334</v>
      </c>
      <c r="B338" s="3">
        <v>0</v>
      </c>
      <c r="C338" s="3">
        <v>1</v>
      </c>
      <c r="D338" s="3">
        <v>0</v>
      </c>
      <c r="E338" s="3">
        <v>0</v>
      </c>
      <c r="F338" s="3">
        <v>0</v>
      </c>
      <c r="G338" s="3">
        <v>1</v>
      </c>
      <c r="H338" s="3">
        <v>0</v>
      </c>
      <c r="I338" s="3">
        <v>27930</v>
      </c>
      <c r="J338" s="3">
        <v>24915</v>
      </c>
      <c r="K338" s="3">
        <v>3.3</v>
      </c>
      <c r="L338" s="3">
        <v>6</v>
      </c>
      <c r="M338" s="3">
        <v>230</v>
      </c>
      <c r="N338" s="3">
        <v>18</v>
      </c>
      <c r="O338" s="3">
        <v>24</v>
      </c>
      <c r="P338" s="3">
        <v>3935</v>
      </c>
      <c r="Q338" s="3">
        <v>107</v>
      </c>
      <c r="R338" s="3">
        <v>185</v>
      </c>
      <c r="S338" s="3">
        <v>72</v>
      </c>
    </row>
    <row r="339" spans="1:19">
      <c r="A339" t="s">
        <v>335</v>
      </c>
      <c r="B339" s="3">
        <v>0</v>
      </c>
      <c r="C339" s="3">
        <v>1</v>
      </c>
      <c r="D339" s="3">
        <v>0</v>
      </c>
      <c r="E339" s="3">
        <v>0</v>
      </c>
      <c r="F339" s="3">
        <v>0</v>
      </c>
      <c r="G339" s="3">
        <v>1</v>
      </c>
      <c r="H339" s="3">
        <v>0</v>
      </c>
      <c r="I339" s="3">
        <v>54765</v>
      </c>
      <c r="J339" s="3">
        <v>47986</v>
      </c>
      <c r="K339" s="3">
        <v>4.7</v>
      </c>
      <c r="L339" s="3">
        <v>8</v>
      </c>
      <c r="M339" s="3">
        <v>325</v>
      </c>
      <c r="N339" s="3">
        <v>13</v>
      </c>
      <c r="O339" s="3">
        <v>17</v>
      </c>
      <c r="P339" s="3">
        <v>5390</v>
      </c>
      <c r="Q339" s="3">
        <v>112</v>
      </c>
      <c r="R339" s="3">
        <v>193</v>
      </c>
      <c r="S339" s="3">
        <v>76</v>
      </c>
    </row>
    <row r="340" spans="1:19">
      <c r="A340" t="s">
        <v>336</v>
      </c>
      <c r="B340" s="3">
        <v>0</v>
      </c>
      <c r="C340" s="3">
        <v>1</v>
      </c>
      <c r="D340" s="3">
        <v>0</v>
      </c>
      <c r="E340" s="3">
        <v>0</v>
      </c>
      <c r="F340" s="3">
        <v>0</v>
      </c>
      <c r="G340" s="3">
        <v>1</v>
      </c>
      <c r="H340" s="3">
        <v>0</v>
      </c>
      <c r="I340" s="3">
        <v>35515</v>
      </c>
      <c r="J340" s="3">
        <v>32243</v>
      </c>
      <c r="K340" s="3">
        <v>3.2</v>
      </c>
      <c r="L340" s="3">
        <v>6</v>
      </c>
      <c r="M340" s="3">
        <v>220</v>
      </c>
      <c r="N340" s="3">
        <v>15</v>
      </c>
      <c r="O340" s="3">
        <v>20</v>
      </c>
      <c r="P340" s="3">
        <v>5086</v>
      </c>
      <c r="Q340" s="3">
        <v>112</v>
      </c>
      <c r="R340" s="3">
        <v>187</v>
      </c>
      <c r="S340" s="3">
        <v>76</v>
      </c>
    </row>
    <row r="341" spans="1:19">
      <c r="A341" t="s">
        <v>337</v>
      </c>
      <c r="B341" s="3">
        <v>0</v>
      </c>
      <c r="C341" s="3">
        <v>1</v>
      </c>
      <c r="D341" s="3">
        <v>0</v>
      </c>
      <c r="E341" s="3">
        <v>0</v>
      </c>
      <c r="F341" s="3">
        <v>0</v>
      </c>
      <c r="G341" s="3">
        <v>1</v>
      </c>
      <c r="H341" s="3">
        <v>0</v>
      </c>
      <c r="I341" s="3">
        <v>41250</v>
      </c>
      <c r="J341" s="3">
        <v>38851</v>
      </c>
      <c r="K341" s="3">
        <v>2.9</v>
      </c>
      <c r="L341" s="3">
        <v>6</v>
      </c>
      <c r="M341" s="3">
        <v>268</v>
      </c>
      <c r="N341" s="3">
        <v>15</v>
      </c>
      <c r="O341" s="3">
        <v>20</v>
      </c>
      <c r="P341" s="3">
        <v>4638</v>
      </c>
      <c r="Q341" s="3">
        <v>113</v>
      </c>
      <c r="R341" s="3">
        <v>189</v>
      </c>
      <c r="S341" s="3">
        <v>75</v>
      </c>
    </row>
    <row r="342" spans="1:19">
      <c r="A342" t="s">
        <v>338</v>
      </c>
      <c r="B342" s="3">
        <v>0</v>
      </c>
      <c r="C342" s="3">
        <v>1</v>
      </c>
      <c r="D342" s="3">
        <v>0</v>
      </c>
      <c r="E342" s="3">
        <v>0</v>
      </c>
      <c r="F342" s="3">
        <v>0</v>
      </c>
      <c r="G342" s="3">
        <v>0</v>
      </c>
      <c r="H342" s="3">
        <v>0</v>
      </c>
      <c r="I342" s="3">
        <v>20255</v>
      </c>
      <c r="J342" s="3">
        <v>19108</v>
      </c>
      <c r="K342" s="3">
        <v>2.5</v>
      </c>
      <c r="L342" s="3">
        <v>6</v>
      </c>
      <c r="M342" s="3">
        <v>165</v>
      </c>
      <c r="N342" s="3">
        <v>19</v>
      </c>
      <c r="O342" s="3">
        <v>22</v>
      </c>
      <c r="P342" s="3">
        <v>2866</v>
      </c>
      <c r="Q342" s="3">
        <v>98</v>
      </c>
      <c r="R342" s="3">
        <v>163</v>
      </c>
      <c r="S342" s="3">
        <v>67</v>
      </c>
    </row>
    <row r="343" spans="1:19">
      <c r="A343" t="s">
        <v>339</v>
      </c>
      <c r="B343" s="3">
        <v>0</v>
      </c>
      <c r="C343" s="3">
        <v>1</v>
      </c>
      <c r="D343" s="3">
        <v>0</v>
      </c>
      <c r="E343" s="3">
        <v>0</v>
      </c>
      <c r="F343" s="3">
        <v>0</v>
      </c>
      <c r="G343" s="3">
        <v>1</v>
      </c>
      <c r="H343" s="3">
        <v>0</v>
      </c>
      <c r="I343" s="3">
        <v>22515</v>
      </c>
      <c r="J343" s="3">
        <v>20907</v>
      </c>
      <c r="K343" s="3">
        <v>3</v>
      </c>
      <c r="L343" s="3">
        <v>6</v>
      </c>
      <c r="M343" s="3">
        <v>201</v>
      </c>
      <c r="N343" s="3">
        <v>18</v>
      </c>
      <c r="O343" s="3">
        <v>23</v>
      </c>
      <c r="P343" s="3">
        <v>3346</v>
      </c>
      <c r="Q343" s="3">
        <v>103</v>
      </c>
      <c r="R343" s="3">
        <v>173</v>
      </c>
      <c r="S343" s="3">
        <v>70</v>
      </c>
    </row>
    <row r="344" spans="1:19">
      <c r="A344" t="s">
        <v>340</v>
      </c>
      <c r="B344" s="3">
        <v>0</v>
      </c>
      <c r="C344" s="3">
        <v>1</v>
      </c>
      <c r="D344" s="3">
        <v>0</v>
      </c>
      <c r="E344" s="3">
        <v>0</v>
      </c>
      <c r="F344" s="3">
        <v>0</v>
      </c>
      <c r="G344" s="3">
        <v>1</v>
      </c>
      <c r="H344" s="3">
        <v>0</v>
      </c>
      <c r="I344" s="3">
        <v>19860</v>
      </c>
      <c r="J344" s="3">
        <v>18419</v>
      </c>
      <c r="K344" s="3">
        <v>2.4</v>
      </c>
      <c r="L344" s="3">
        <v>4</v>
      </c>
      <c r="M344" s="3">
        <v>160</v>
      </c>
      <c r="N344" s="3">
        <v>21</v>
      </c>
      <c r="O344" s="3">
        <v>25</v>
      </c>
      <c r="P344" s="3">
        <v>3258</v>
      </c>
      <c r="Q344" s="3">
        <v>103</v>
      </c>
      <c r="R344" s="3">
        <v>179</v>
      </c>
      <c r="S344" s="3">
        <v>70</v>
      </c>
    </row>
    <row r="345" spans="1:19">
      <c r="A345" t="s">
        <v>341</v>
      </c>
      <c r="B345" s="3">
        <v>0</v>
      </c>
      <c r="C345" s="3">
        <v>1</v>
      </c>
      <c r="D345" s="3">
        <v>0</v>
      </c>
      <c r="E345" s="3">
        <v>0</v>
      </c>
      <c r="F345" s="3">
        <v>0</v>
      </c>
      <c r="G345" s="3">
        <v>1</v>
      </c>
      <c r="H345" s="3">
        <v>0</v>
      </c>
      <c r="I345" s="3">
        <v>18690</v>
      </c>
      <c r="J345" s="3">
        <v>17334</v>
      </c>
      <c r="K345" s="3">
        <v>2.4</v>
      </c>
      <c r="L345" s="3">
        <v>4</v>
      </c>
      <c r="M345" s="3">
        <v>160</v>
      </c>
      <c r="N345" s="3">
        <v>21</v>
      </c>
      <c r="O345" s="3">
        <v>24</v>
      </c>
      <c r="P345" s="3">
        <v>3468</v>
      </c>
      <c r="Q345" s="3">
        <v>101</v>
      </c>
      <c r="R345" s="3">
        <v>167</v>
      </c>
      <c r="S345" s="3">
        <v>72</v>
      </c>
    </row>
    <row r="346" spans="1:19">
      <c r="A346" t="s">
        <v>342</v>
      </c>
      <c r="B346" s="3">
        <v>0</v>
      </c>
      <c r="C346" s="3">
        <v>1</v>
      </c>
      <c r="D346" s="3">
        <v>0</v>
      </c>
      <c r="E346" s="3">
        <v>0</v>
      </c>
      <c r="F346" s="3">
        <v>0</v>
      </c>
      <c r="G346" s="3">
        <v>0</v>
      </c>
      <c r="H346" s="3">
        <v>0</v>
      </c>
      <c r="I346" s="3">
        <v>21589</v>
      </c>
      <c r="J346" s="3">
        <v>20201</v>
      </c>
      <c r="K346" s="3">
        <v>2.7</v>
      </c>
      <c r="L346" s="3">
        <v>6</v>
      </c>
      <c r="M346" s="3">
        <v>173</v>
      </c>
      <c r="N346" s="3">
        <v>20</v>
      </c>
      <c r="O346" s="3">
        <v>26</v>
      </c>
      <c r="P346" s="3">
        <v>3549</v>
      </c>
      <c r="Q346" s="3">
        <v>103</v>
      </c>
      <c r="R346" s="3">
        <v>177</v>
      </c>
      <c r="S346" s="3">
        <v>73</v>
      </c>
    </row>
    <row r="347" spans="1:19">
      <c r="A347" t="s">
        <v>343</v>
      </c>
      <c r="B347" s="3">
        <v>0</v>
      </c>
      <c r="C347" s="3">
        <v>1</v>
      </c>
      <c r="D347" s="3">
        <v>0</v>
      </c>
      <c r="E347" s="3">
        <v>0</v>
      </c>
      <c r="F347" s="3">
        <v>0</v>
      </c>
      <c r="G347" s="3">
        <v>1</v>
      </c>
      <c r="H347" s="3">
        <v>0</v>
      </c>
      <c r="I347" s="3">
        <v>20130</v>
      </c>
      <c r="J347" s="3">
        <v>18973</v>
      </c>
      <c r="K347" s="3">
        <v>2.4</v>
      </c>
      <c r="L347" s="3">
        <v>4</v>
      </c>
      <c r="M347" s="3">
        <v>150</v>
      </c>
      <c r="N347" s="3">
        <v>20</v>
      </c>
      <c r="O347" s="3">
        <v>24</v>
      </c>
      <c r="P347" s="3">
        <v>3826</v>
      </c>
      <c r="Q347" s="3">
        <v>104</v>
      </c>
      <c r="R347" s="3">
        <v>174</v>
      </c>
      <c r="S347" s="3">
        <v>72</v>
      </c>
    </row>
    <row r="348" spans="1:19">
      <c r="A348" t="s">
        <v>344</v>
      </c>
      <c r="B348" s="3">
        <v>0</v>
      </c>
      <c r="C348" s="3">
        <v>1</v>
      </c>
      <c r="D348" s="3">
        <v>0</v>
      </c>
      <c r="E348" s="3">
        <v>0</v>
      </c>
      <c r="F348" s="3">
        <v>0</v>
      </c>
      <c r="G348" s="3">
        <v>1</v>
      </c>
      <c r="H348" s="3">
        <v>0</v>
      </c>
      <c r="I348" s="3">
        <v>25520</v>
      </c>
      <c r="J348" s="3">
        <v>23275</v>
      </c>
      <c r="K348" s="3">
        <v>4</v>
      </c>
      <c r="L348" s="3">
        <v>6</v>
      </c>
      <c r="M348" s="3">
        <v>190</v>
      </c>
      <c r="N348" s="3">
        <v>16</v>
      </c>
      <c r="O348" s="3">
        <v>19</v>
      </c>
      <c r="P348" s="3">
        <v>3575</v>
      </c>
      <c r="Q348" s="3">
        <v>93</v>
      </c>
      <c r="R348" s="3">
        <v>150</v>
      </c>
      <c r="S348" s="3">
        <v>67</v>
      </c>
    </row>
    <row r="349" spans="1:19">
      <c r="A349" t="s">
        <v>345</v>
      </c>
      <c r="B349" s="3">
        <v>0</v>
      </c>
      <c r="C349" s="3">
        <v>1</v>
      </c>
      <c r="D349" s="3">
        <v>0</v>
      </c>
      <c r="E349" s="3">
        <v>0</v>
      </c>
      <c r="F349" s="3">
        <v>0</v>
      </c>
      <c r="G349" s="3">
        <v>1</v>
      </c>
      <c r="H349" s="3">
        <v>0</v>
      </c>
      <c r="I349" s="3">
        <v>39250</v>
      </c>
      <c r="J349" s="3">
        <v>35777</v>
      </c>
      <c r="K349" s="3">
        <v>4.5999999999999996</v>
      </c>
      <c r="L349" s="3">
        <v>8</v>
      </c>
      <c r="M349" s="3">
        <v>217</v>
      </c>
      <c r="N349" s="3">
        <v>12</v>
      </c>
      <c r="O349" s="3">
        <v>16</v>
      </c>
      <c r="P349" s="3">
        <v>4576</v>
      </c>
      <c r="Q349" s="3">
        <v>100</v>
      </c>
      <c r="R349" s="3">
        <v>185</v>
      </c>
      <c r="S349" s="3">
        <v>74</v>
      </c>
    </row>
    <row r="350" spans="1:19">
      <c r="A350" t="s">
        <v>346</v>
      </c>
      <c r="B350" s="3">
        <v>0</v>
      </c>
      <c r="C350" s="3">
        <v>1</v>
      </c>
      <c r="D350" s="3">
        <v>0</v>
      </c>
      <c r="E350" s="3">
        <v>0</v>
      </c>
      <c r="F350" s="3">
        <v>0</v>
      </c>
      <c r="G350" s="3">
        <v>1</v>
      </c>
      <c r="H350" s="3">
        <v>0</v>
      </c>
      <c r="I350" s="3">
        <v>25995</v>
      </c>
      <c r="J350" s="3">
        <v>23969</v>
      </c>
      <c r="K350" s="3">
        <v>2.5</v>
      </c>
      <c r="L350" s="3">
        <v>6</v>
      </c>
      <c r="M350" s="3">
        <v>174</v>
      </c>
      <c r="N350" s="3">
        <v>18</v>
      </c>
      <c r="O350" s="3">
        <v>21</v>
      </c>
      <c r="P350" s="3">
        <v>3577</v>
      </c>
      <c r="Q350" s="3">
        <v>101</v>
      </c>
      <c r="R350" s="3">
        <v>175</v>
      </c>
      <c r="S350" s="3">
        <v>71</v>
      </c>
    </row>
    <row r="351" spans="1:19">
      <c r="A351" t="s">
        <v>347</v>
      </c>
      <c r="B351" s="3">
        <v>0</v>
      </c>
      <c r="C351" s="3">
        <v>1</v>
      </c>
      <c r="D351" s="3">
        <v>0</v>
      </c>
      <c r="E351" s="3">
        <v>0</v>
      </c>
      <c r="F351" s="3">
        <v>0</v>
      </c>
      <c r="G351" s="3">
        <v>1</v>
      </c>
      <c r="H351" s="3">
        <v>0</v>
      </c>
      <c r="I351" s="3">
        <v>21087</v>
      </c>
      <c r="J351" s="3">
        <v>19742</v>
      </c>
      <c r="K351" s="3">
        <v>2</v>
      </c>
      <c r="L351" s="3">
        <v>4</v>
      </c>
      <c r="M351" s="3">
        <v>130</v>
      </c>
      <c r="N351" s="3">
        <v>22</v>
      </c>
      <c r="O351" s="3">
        <v>25</v>
      </c>
      <c r="P351" s="3">
        <v>3091</v>
      </c>
      <c r="Q351" s="3">
        <v>103</v>
      </c>
      <c r="R351" s="3">
        <v>173</v>
      </c>
      <c r="S351" s="3">
        <v>72</v>
      </c>
    </row>
    <row r="352" spans="1:19">
      <c r="A352" t="s">
        <v>348</v>
      </c>
      <c r="B352" s="3">
        <v>0</v>
      </c>
      <c r="C352" s="3">
        <v>1</v>
      </c>
      <c r="D352" s="3">
        <v>0</v>
      </c>
      <c r="E352" s="3">
        <v>0</v>
      </c>
      <c r="F352" s="3">
        <v>0</v>
      </c>
      <c r="G352" s="3">
        <v>0</v>
      </c>
      <c r="H352" s="3">
        <v>0</v>
      </c>
      <c r="I352" s="3">
        <v>18892</v>
      </c>
      <c r="J352" s="3">
        <v>17569</v>
      </c>
      <c r="K352" s="3">
        <v>2.4</v>
      </c>
      <c r="L352" s="3">
        <v>4</v>
      </c>
      <c r="M352" s="3">
        <v>160</v>
      </c>
      <c r="N352" s="3">
        <v>21</v>
      </c>
      <c r="O352" s="3">
        <v>27</v>
      </c>
      <c r="P352" s="3">
        <v>3240</v>
      </c>
      <c r="Q352" s="3">
        <v>103</v>
      </c>
      <c r="R352" s="3">
        <v>179</v>
      </c>
      <c r="S352" s="3">
        <v>69</v>
      </c>
    </row>
    <row r="353" spans="1:19">
      <c r="A353" t="s">
        <v>349</v>
      </c>
      <c r="B353" s="3">
        <v>0</v>
      </c>
      <c r="C353" s="3">
        <v>1</v>
      </c>
      <c r="D353" s="3">
        <v>0</v>
      </c>
      <c r="E353" s="3">
        <v>0</v>
      </c>
      <c r="F353" s="3">
        <v>0</v>
      </c>
      <c r="G353" s="3">
        <v>0</v>
      </c>
      <c r="H353" s="3">
        <v>0</v>
      </c>
      <c r="I353" s="3">
        <v>20939</v>
      </c>
      <c r="J353" s="3">
        <v>19512</v>
      </c>
      <c r="K353" s="3">
        <v>3.3</v>
      </c>
      <c r="L353" s="3">
        <v>6</v>
      </c>
      <c r="M353" s="3">
        <v>180</v>
      </c>
      <c r="N353" s="3">
        <v>17</v>
      </c>
      <c r="O353" s="3">
        <v>20</v>
      </c>
      <c r="P353" s="3">
        <v>3760</v>
      </c>
      <c r="Q353" s="3">
        <v>104</v>
      </c>
      <c r="R353" s="3">
        <v>178</v>
      </c>
      <c r="S353" s="3">
        <v>70</v>
      </c>
    </row>
    <row r="354" spans="1:19">
      <c r="A354" t="s">
        <v>350</v>
      </c>
      <c r="B354" s="3">
        <v>0</v>
      </c>
      <c r="C354" s="3">
        <v>1</v>
      </c>
      <c r="D354" s="3">
        <v>0</v>
      </c>
      <c r="E354" s="3">
        <v>0</v>
      </c>
      <c r="F354" s="3">
        <v>0</v>
      </c>
      <c r="G354" s="3">
        <v>1</v>
      </c>
      <c r="H354" s="3">
        <v>0</v>
      </c>
      <c r="I354" s="3">
        <v>17163</v>
      </c>
      <c r="J354" s="3">
        <v>16949</v>
      </c>
      <c r="K354" s="3">
        <v>2.5</v>
      </c>
      <c r="L354" s="3">
        <v>6</v>
      </c>
      <c r="M354" s="3">
        <v>165</v>
      </c>
      <c r="N354" s="3">
        <v>19</v>
      </c>
      <c r="O354" s="3">
        <v>22</v>
      </c>
      <c r="P354" s="3">
        <v>3020</v>
      </c>
      <c r="Q354" s="3">
        <v>98</v>
      </c>
      <c r="R354" s="3">
        <v>163</v>
      </c>
      <c r="S354" s="3">
        <v>67</v>
      </c>
    </row>
    <row r="355" spans="1:19">
      <c r="A355" t="s">
        <v>351</v>
      </c>
      <c r="B355" s="3">
        <v>0</v>
      </c>
      <c r="C355" s="3">
        <v>1</v>
      </c>
      <c r="D355" s="3">
        <v>0</v>
      </c>
      <c r="E355" s="3">
        <v>0</v>
      </c>
      <c r="F355" s="3">
        <v>0</v>
      </c>
      <c r="G355" s="3">
        <v>1</v>
      </c>
      <c r="H355" s="3">
        <v>0</v>
      </c>
      <c r="I355" s="3">
        <v>20290</v>
      </c>
      <c r="J355" s="3">
        <v>18553</v>
      </c>
      <c r="K355" s="3">
        <v>2.4</v>
      </c>
      <c r="L355" s="3">
        <v>4</v>
      </c>
      <c r="M355" s="3">
        <v>161</v>
      </c>
      <c r="N355" s="3">
        <v>22</v>
      </c>
      <c r="O355" s="3">
        <v>27</v>
      </c>
      <c r="P355" s="3">
        <v>3119</v>
      </c>
      <c r="Q355" s="3">
        <v>98</v>
      </c>
      <c r="R355" s="3">
        <v>167</v>
      </c>
      <c r="S355" s="3">
        <v>68</v>
      </c>
    </row>
    <row r="356" spans="1:19">
      <c r="A356" t="s">
        <v>352</v>
      </c>
      <c r="B356" s="3">
        <v>0</v>
      </c>
      <c r="C356" s="3">
        <v>0</v>
      </c>
      <c r="D356" s="3">
        <v>1</v>
      </c>
      <c r="E356" s="3">
        <v>0</v>
      </c>
      <c r="F356" s="3">
        <v>0</v>
      </c>
      <c r="G356" s="3">
        <v>1</v>
      </c>
      <c r="H356" s="3">
        <v>0</v>
      </c>
      <c r="I356" s="3">
        <v>40840</v>
      </c>
      <c r="J356" s="3">
        <v>37060</v>
      </c>
      <c r="K356" s="3">
        <v>3</v>
      </c>
      <c r="L356" s="3">
        <v>6</v>
      </c>
      <c r="M356" s="3">
        <v>220</v>
      </c>
      <c r="N356" s="3">
        <v>18</v>
      </c>
      <c r="O356" s="3">
        <v>25</v>
      </c>
      <c r="P356" s="3">
        <v>4035</v>
      </c>
      <c r="Q356" s="3">
        <v>109</v>
      </c>
      <c r="R356" s="3">
        <v>192</v>
      </c>
      <c r="S356" s="3">
        <v>71</v>
      </c>
    </row>
    <row r="357" spans="1:19">
      <c r="A357" t="s">
        <v>353</v>
      </c>
      <c r="B357" s="3">
        <v>0</v>
      </c>
      <c r="C357" s="3">
        <v>0</v>
      </c>
      <c r="D357" s="3">
        <v>1</v>
      </c>
      <c r="E357" s="3">
        <v>0</v>
      </c>
      <c r="F357" s="3">
        <v>0</v>
      </c>
      <c r="G357" s="3">
        <v>1</v>
      </c>
      <c r="H357" s="3">
        <v>0</v>
      </c>
      <c r="I357" s="3">
        <v>49090</v>
      </c>
      <c r="J357" s="3">
        <v>44446</v>
      </c>
      <c r="K357" s="3">
        <v>4.2</v>
      </c>
      <c r="L357" s="3">
        <v>8</v>
      </c>
      <c r="M357" s="3">
        <v>340</v>
      </c>
      <c r="N357" s="3">
        <v>15</v>
      </c>
      <c r="O357" s="3">
        <v>21</v>
      </c>
      <c r="P357" s="3">
        <v>3936</v>
      </c>
      <c r="Q357" s="3">
        <v>104</v>
      </c>
      <c r="R357" s="3">
        <v>179</v>
      </c>
      <c r="S357" s="3">
        <v>70</v>
      </c>
    </row>
    <row r="358" spans="1:19">
      <c r="A358" t="s">
        <v>354</v>
      </c>
      <c r="B358" s="3">
        <v>0</v>
      </c>
      <c r="C358" s="3">
        <v>0</v>
      </c>
      <c r="D358" s="3">
        <v>1</v>
      </c>
      <c r="E358" s="3">
        <v>0</v>
      </c>
      <c r="F358" s="3">
        <v>0</v>
      </c>
      <c r="G358" s="3">
        <v>1</v>
      </c>
      <c r="H358" s="3">
        <v>0</v>
      </c>
      <c r="I358" s="3">
        <v>32845</v>
      </c>
      <c r="J358" s="3">
        <v>30110</v>
      </c>
      <c r="K358" s="3">
        <v>2.5</v>
      </c>
      <c r="L358" s="3">
        <v>6</v>
      </c>
      <c r="M358" s="3">
        <v>184</v>
      </c>
      <c r="N358" s="3">
        <v>19</v>
      </c>
      <c r="O358" s="3">
        <v>26</v>
      </c>
      <c r="P358" s="3">
        <v>3594</v>
      </c>
      <c r="Q358" s="3">
        <v>107</v>
      </c>
      <c r="R358" s="3">
        <v>176</v>
      </c>
      <c r="S358" s="3">
        <v>69</v>
      </c>
    </row>
    <row r="359" spans="1:19">
      <c r="A359" t="s">
        <v>355</v>
      </c>
      <c r="B359" s="3">
        <v>0</v>
      </c>
      <c r="C359" s="3">
        <v>0</v>
      </c>
      <c r="D359" s="3">
        <v>1</v>
      </c>
      <c r="E359" s="3">
        <v>0</v>
      </c>
      <c r="F359" s="3">
        <v>0</v>
      </c>
      <c r="G359" s="3">
        <v>0</v>
      </c>
      <c r="H359" s="3">
        <v>0</v>
      </c>
      <c r="I359" s="3">
        <v>22225</v>
      </c>
      <c r="J359" s="3">
        <v>20394</v>
      </c>
      <c r="K359" s="3">
        <v>3.5</v>
      </c>
      <c r="L359" s="3">
        <v>6</v>
      </c>
      <c r="M359" s="3">
        <v>200</v>
      </c>
      <c r="N359" s="3">
        <v>22</v>
      </c>
      <c r="O359" s="3">
        <v>30</v>
      </c>
      <c r="P359" s="3">
        <v>3458</v>
      </c>
      <c r="Q359" s="3">
        <v>112</v>
      </c>
      <c r="R359" s="3">
        <v>188</v>
      </c>
      <c r="S359" s="3">
        <v>70</v>
      </c>
    </row>
    <row r="360" spans="1:19">
      <c r="A360" t="s">
        <v>356</v>
      </c>
      <c r="B360" s="3">
        <v>0</v>
      </c>
      <c r="C360" s="3">
        <v>0</v>
      </c>
      <c r="D360" s="3">
        <v>1</v>
      </c>
      <c r="E360" s="3">
        <v>0</v>
      </c>
      <c r="F360" s="3">
        <v>0</v>
      </c>
      <c r="G360" s="3">
        <v>0</v>
      </c>
      <c r="H360" s="3">
        <v>1</v>
      </c>
      <c r="I360" s="3">
        <v>31230</v>
      </c>
      <c r="J360" s="3">
        <v>28725</v>
      </c>
      <c r="K360" s="3">
        <v>3.5</v>
      </c>
      <c r="L360" s="3">
        <v>6</v>
      </c>
      <c r="M360" s="3">
        <v>250</v>
      </c>
      <c r="N360" s="3">
        <v>17</v>
      </c>
      <c r="O360" s="3">
        <v>23</v>
      </c>
      <c r="P360" s="3">
        <v>4675</v>
      </c>
      <c r="Q360" s="3">
        <v>116</v>
      </c>
      <c r="R360" s="3">
        <v>199</v>
      </c>
      <c r="S360" s="3">
        <v>79</v>
      </c>
    </row>
    <row r="361" spans="1:19">
      <c r="A361" t="s">
        <v>357</v>
      </c>
      <c r="B361" s="3">
        <v>0</v>
      </c>
      <c r="C361" s="3">
        <v>0</v>
      </c>
      <c r="D361" s="3">
        <v>1</v>
      </c>
      <c r="E361" s="3">
        <v>0</v>
      </c>
      <c r="F361" s="3">
        <v>0</v>
      </c>
      <c r="G361" s="3">
        <v>0</v>
      </c>
      <c r="H361" s="3">
        <v>0</v>
      </c>
      <c r="I361" s="3">
        <v>17475</v>
      </c>
      <c r="J361" s="3">
        <v>16375</v>
      </c>
      <c r="K361" s="3">
        <v>2</v>
      </c>
      <c r="L361" s="3">
        <v>4</v>
      </c>
      <c r="M361" s="3">
        <v>130</v>
      </c>
      <c r="N361" s="3">
        <v>26</v>
      </c>
      <c r="O361" s="3">
        <v>33</v>
      </c>
      <c r="P361" s="3">
        <v>2702</v>
      </c>
      <c r="Q361" s="3">
        <v>103</v>
      </c>
      <c r="R361" s="3">
        <v>178</v>
      </c>
      <c r="S361" s="3">
        <v>67</v>
      </c>
    </row>
    <row r="362" spans="1:19">
      <c r="A362" t="s">
        <v>358</v>
      </c>
      <c r="B362" s="3">
        <v>0</v>
      </c>
      <c r="C362" s="3">
        <v>0</v>
      </c>
      <c r="D362" s="3">
        <v>1</v>
      </c>
      <c r="E362" s="3">
        <v>0</v>
      </c>
      <c r="F362" s="3">
        <v>0</v>
      </c>
      <c r="G362" s="3">
        <v>0</v>
      </c>
      <c r="H362" s="3">
        <v>0</v>
      </c>
      <c r="I362" s="3">
        <v>22290</v>
      </c>
      <c r="J362" s="3">
        <v>20457</v>
      </c>
      <c r="K362" s="3">
        <v>3</v>
      </c>
      <c r="L362" s="3">
        <v>6</v>
      </c>
      <c r="M362" s="3">
        <v>155</v>
      </c>
      <c r="N362" s="3">
        <v>19</v>
      </c>
      <c r="O362" s="3">
        <v>26</v>
      </c>
      <c r="P362" s="3">
        <v>3497</v>
      </c>
      <c r="Q362" s="3">
        <v>109</v>
      </c>
      <c r="R362" s="3">
        <v>198</v>
      </c>
      <c r="S362" s="3">
        <v>73</v>
      </c>
    </row>
    <row r="363" spans="1:19">
      <c r="A363" t="s">
        <v>359</v>
      </c>
      <c r="B363" s="3">
        <v>0</v>
      </c>
      <c r="C363" s="3">
        <v>0</v>
      </c>
      <c r="D363" s="3">
        <v>1</v>
      </c>
      <c r="E363" s="3">
        <v>0</v>
      </c>
      <c r="F363" s="3">
        <v>0</v>
      </c>
      <c r="G363" s="3">
        <v>0</v>
      </c>
      <c r="H363" s="3">
        <v>1</v>
      </c>
      <c r="I363" s="3">
        <v>34895</v>
      </c>
      <c r="J363" s="3">
        <v>31756</v>
      </c>
      <c r="K363" s="3">
        <v>3.5</v>
      </c>
      <c r="L363" s="3">
        <v>6</v>
      </c>
      <c r="M363" s="3">
        <v>280</v>
      </c>
      <c r="N363" s="3">
        <v>16</v>
      </c>
      <c r="O363" s="3">
        <v>22</v>
      </c>
      <c r="P363" s="3">
        <v>4056</v>
      </c>
      <c r="Q363" s="3">
        <v>112</v>
      </c>
      <c r="R363" s="3">
        <v>189</v>
      </c>
      <c r="S363" s="3">
        <v>76</v>
      </c>
    </row>
    <row r="364" spans="1:19">
      <c r="A364" t="s">
        <v>360</v>
      </c>
      <c r="B364" s="3">
        <v>0</v>
      </c>
      <c r="C364" s="3">
        <v>0</v>
      </c>
      <c r="D364" s="3">
        <v>1</v>
      </c>
      <c r="E364" s="3">
        <v>0</v>
      </c>
      <c r="F364" s="3">
        <v>0</v>
      </c>
      <c r="G364" s="3">
        <v>1</v>
      </c>
      <c r="H364" s="3">
        <v>0</v>
      </c>
      <c r="I364" s="3">
        <v>36395</v>
      </c>
      <c r="J364" s="3">
        <v>33121</v>
      </c>
      <c r="K364" s="3">
        <v>4.5</v>
      </c>
      <c r="L364" s="3">
        <v>8</v>
      </c>
      <c r="M364" s="3">
        <v>315</v>
      </c>
      <c r="N364" s="3">
        <v>15</v>
      </c>
      <c r="O364" s="3">
        <v>19</v>
      </c>
      <c r="P364" s="3">
        <v>4309</v>
      </c>
      <c r="Q364" s="3">
        <v>112</v>
      </c>
      <c r="R364" s="3">
        <v>189</v>
      </c>
      <c r="S364" s="3">
        <v>76</v>
      </c>
    </row>
    <row r="365" spans="1:19">
      <c r="A365" t="s">
        <v>361</v>
      </c>
      <c r="B365" s="3">
        <v>0</v>
      </c>
      <c r="C365" s="3">
        <v>0</v>
      </c>
      <c r="D365" s="3">
        <v>1</v>
      </c>
      <c r="E365" s="3">
        <v>0</v>
      </c>
      <c r="F365" s="3">
        <v>0</v>
      </c>
      <c r="G365" s="3">
        <v>0</v>
      </c>
      <c r="H365" s="3">
        <v>0</v>
      </c>
      <c r="I365" s="3">
        <v>11905</v>
      </c>
      <c r="J365" s="3">
        <v>11410</v>
      </c>
      <c r="K365" s="3">
        <v>1.6</v>
      </c>
      <c r="L365" s="3">
        <v>4</v>
      </c>
      <c r="M365" s="3">
        <v>104</v>
      </c>
      <c r="N365" s="3">
        <v>26</v>
      </c>
      <c r="O365" s="3">
        <v>33</v>
      </c>
      <c r="P365" s="3">
        <v>2447</v>
      </c>
      <c r="Q365" s="3">
        <v>95</v>
      </c>
      <c r="R365" s="3">
        <v>167</v>
      </c>
      <c r="S365" s="3">
        <v>66</v>
      </c>
    </row>
    <row r="366" spans="1:19">
      <c r="A366" t="s">
        <v>362</v>
      </c>
      <c r="B366" s="3">
        <v>0</v>
      </c>
      <c r="C366" s="3">
        <v>0</v>
      </c>
      <c r="D366" s="3">
        <v>1</v>
      </c>
      <c r="E366" s="3">
        <v>0</v>
      </c>
      <c r="F366" s="3">
        <v>0</v>
      </c>
      <c r="G366" s="3">
        <v>0</v>
      </c>
      <c r="H366" s="3">
        <v>1</v>
      </c>
      <c r="I366" s="3">
        <v>32455</v>
      </c>
      <c r="J366" s="3">
        <v>28647</v>
      </c>
      <c r="K366" s="3">
        <v>3</v>
      </c>
      <c r="L366" s="3">
        <v>6</v>
      </c>
      <c r="M366" s="3">
        <v>215</v>
      </c>
      <c r="N366" s="3">
        <v>18</v>
      </c>
      <c r="O366" s="3">
        <v>24</v>
      </c>
      <c r="P366" s="3">
        <v>3410</v>
      </c>
      <c r="Q366" s="3">
        <v>105</v>
      </c>
      <c r="R366" s="3">
        <v>177</v>
      </c>
      <c r="S366" s="3">
        <v>68</v>
      </c>
    </row>
    <row r="367" spans="1:19">
      <c r="A367" t="s">
        <v>363</v>
      </c>
      <c r="B367" s="3">
        <v>0</v>
      </c>
      <c r="C367" s="3">
        <v>0</v>
      </c>
      <c r="D367" s="3">
        <v>1</v>
      </c>
      <c r="E367" s="3">
        <v>0</v>
      </c>
      <c r="F367" s="3">
        <v>0</v>
      </c>
      <c r="G367" s="3">
        <v>0</v>
      </c>
      <c r="H367" s="3">
        <v>1</v>
      </c>
      <c r="I367" s="3">
        <v>33780</v>
      </c>
      <c r="J367" s="3">
        <v>31466</v>
      </c>
      <c r="K367" s="3">
        <v>2.6</v>
      </c>
      <c r="L367" s="3">
        <v>6</v>
      </c>
      <c r="M367" s="3">
        <v>168</v>
      </c>
      <c r="N367" s="3">
        <v>19</v>
      </c>
      <c r="O367" s="3">
        <v>25</v>
      </c>
      <c r="P367" s="3">
        <v>3470</v>
      </c>
      <c r="Q367" s="3">
        <v>107</v>
      </c>
      <c r="R367" s="3">
        <v>179</v>
      </c>
      <c r="S367" s="3">
        <v>68</v>
      </c>
    </row>
    <row r="368" spans="1:19">
      <c r="A368" t="s">
        <v>364</v>
      </c>
      <c r="B368" s="3">
        <v>0</v>
      </c>
      <c r="C368" s="3">
        <v>0</v>
      </c>
      <c r="D368" s="3">
        <v>1</v>
      </c>
      <c r="E368" s="3">
        <v>0</v>
      </c>
      <c r="F368" s="3">
        <v>0</v>
      </c>
      <c r="G368" s="3">
        <v>0</v>
      </c>
      <c r="H368" s="3">
        <v>1</v>
      </c>
      <c r="I368" s="3">
        <v>50670</v>
      </c>
      <c r="J368" s="3">
        <v>47174</v>
      </c>
      <c r="K368" s="3">
        <v>3.2</v>
      </c>
      <c r="L368" s="3">
        <v>6</v>
      </c>
      <c r="M368" s="3">
        <v>221</v>
      </c>
      <c r="N368" s="3">
        <v>19</v>
      </c>
      <c r="O368" s="3">
        <v>27</v>
      </c>
      <c r="P368" s="3">
        <v>3966</v>
      </c>
      <c r="Q368" s="3">
        <v>112</v>
      </c>
      <c r="R368" s="3">
        <v>190</v>
      </c>
      <c r="S368" s="3">
        <v>71</v>
      </c>
    </row>
    <row r="369" spans="1:19">
      <c r="A369" t="s">
        <v>365</v>
      </c>
      <c r="B369" s="3">
        <v>0</v>
      </c>
      <c r="C369" s="3">
        <v>0</v>
      </c>
      <c r="D369" s="3">
        <v>1</v>
      </c>
      <c r="E369" s="3">
        <v>0</v>
      </c>
      <c r="F369" s="3">
        <v>0</v>
      </c>
      <c r="G369" s="3">
        <v>1</v>
      </c>
      <c r="H369" s="3">
        <v>0</v>
      </c>
      <c r="I369" s="3">
        <v>60670</v>
      </c>
      <c r="J369" s="3">
        <v>56474</v>
      </c>
      <c r="K369" s="3">
        <v>5</v>
      </c>
      <c r="L369" s="3">
        <v>8</v>
      </c>
      <c r="M369" s="3">
        <v>302</v>
      </c>
      <c r="N369" s="3">
        <v>16</v>
      </c>
      <c r="O369" s="3">
        <v>24</v>
      </c>
      <c r="P369" s="3">
        <v>4230</v>
      </c>
      <c r="Q369" s="3">
        <v>112</v>
      </c>
      <c r="R369" s="3">
        <v>190</v>
      </c>
      <c r="S369" s="3">
        <v>71</v>
      </c>
    </row>
    <row r="370" spans="1:19">
      <c r="A370" t="s">
        <v>366</v>
      </c>
      <c r="B370" s="3">
        <v>0</v>
      </c>
      <c r="C370" s="3">
        <v>0</v>
      </c>
      <c r="D370" s="3">
        <v>1</v>
      </c>
      <c r="E370" s="3">
        <v>0</v>
      </c>
      <c r="F370" s="3">
        <v>0</v>
      </c>
      <c r="G370" s="3">
        <v>0</v>
      </c>
      <c r="H370" s="3">
        <v>0</v>
      </c>
      <c r="I370" s="3">
        <v>22595</v>
      </c>
      <c r="J370" s="3">
        <v>20748</v>
      </c>
      <c r="K370" s="3">
        <v>3</v>
      </c>
      <c r="L370" s="3">
        <v>6</v>
      </c>
      <c r="M370" s="3">
        <v>155</v>
      </c>
      <c r="N370" s="3">
        <v>19</v>
      </c>
      <c r="O370" s="3">
        <v>26</v>
      </c>
      <c r="P370" s="3">
        <v>3488</v>
      </c>
      <c r="Q370" s="3">
        <v>109</v>
      </c>
      <c r="R370" s="3">
        <v>198</v>
      </c>
      <c r="S370" s="3">
        <v>73</v>
      </c>
    </row>
    <row r="371" spans="1:19">
      <c r="A371" t="s">
        <v>367</v>
      </c>
      <c r="B371" s="3">
        <v>0</v>
      </c>
      <c r="C371" s="3">
        <v>0</v>
      </c>
      <c r="D371" s="3">
        <v>1</v>
      </c>
      <c r="E371" s="3">
        <v>0</v>
      </c>
      <c r="F371" s="3">
        <v>0</v>
      </c>
      <c r="G371" s="3">
        <v>0</v>
      </c>
      <c r="H371" s="3">
        <v>0</v>
      </c>
      <c r="I371" s="3">
        <v>17495</v>
      </c>
      <c r="J371" s="3">
        <v>16295</v>
      </c>
      <c r="K371" s="3">
        <v>2.4</v>
      </c>
      <c r="L371" s="3">
        <v>4</v>
      </c>
      <c r="M371" s="3">
        <v>160</v>
      </c>
      <c r="N371" s="3" t="s">
        <v>27</v>
      </c>
      <c r="O371" s="3" t="s">
        <v>27</v>
      </c>
      <c r="P371" s="3">
        <v>3020</v>
      </c>
      <c r="Q371" s="3">
        <v>102</v>
      </c>
      <c r="R371" s="3">
        <v>181</v>
      </c>
      <c r="S371" s="3">
        <v>67</v>
      </c>
    </row>
    <row r="372" spans="1:19">
      <c r="A372" t="s">
        <v>368</v>
      </c>
      <c r="B372" s="3">
        <v>0</v>
      </c>
      <c r="C372" s="3">
        <v>0</v>
      </c>
      <c r="D372" s="3">
        <v>1</v>
      </c>
      <c r="E372" s="3">
        <v>0</v>
      </c>
      <c r="F372" s="3">
        <v>0</v>
      </c>
      <c r="G372" s="3">
        <v>0</v>
      </c>
      <c r="H372" s="3">
        <v>1</v>
      </c>
      <c r="I372" s="3">
        <v>28739</v>
      </c>
      <c r="J372" s="3">
        <v>27300</v>
      </c>
      <c r="K372" s="3">
        <v>3.5</v>
      </c>
      <c r="L372" s="3">
        <v>6</v>
      </c>
      <c r="M372" s="3">
        <v>245</v>
      </c>
      <c r="N372" s="3">
        <v>20</v>
      </c>
      <c r="O372" s="3">
        <v>25</v>
      </c>
      <c r="P372" s="3">
        <v>3801</v>
      </c>
      <c r="Q372" s="3">
        <v>111</v>
      </c>
      <c r="R372" s="3">
        <v>188</v>
      </c>
      <c r="S372" s="3">
        <v>74</v>
      </c>
    </row>
    <row r="373" spans="1:19">
      <c r="A373" t="s">
        <v>369</v>
      </c>
      <c r="B373" s="3">
        <v>0</v>
      </c>
      <c r="C373" s="3">
        <v>0</v>
      </c>
      <c r="D373" s="3">
        <v>1</v>
      </c>
      <c r="E373" s="3">
        <v>0</v>
      </c>
      <c r="F373" s="3">
        <v>0</v>
      </c>
      <c r="G373" s="3">
        <v>0</v>
      </c>
      <c r="H373" s="3">
        <v>1</v>
      </c>
      <c r="I373" s="3">
        <v>17045</v>
      </c>
      <c r="J373" s="3">
        <v>15973</v>
      </c>
      <c r="K373" s="3">
        <v>1.8</v>
      </c>
      <c r="L373" s="3">
        <v>4</v>
      </c>
      <c r="M373" s="3">
        <v>130</v>
      </c>
      <c r="N373" s="3">
        <v>29</v>
      </c>
      <c r="O373" s="3">
        <v>36</v>
      </c>
      <c r="P373" s="3">
        <v>2701</v>
      </c>
      <c r="Q373" s="3">
        <v>102</v>
      </c>
      <c r="R373" s="3">
        <v>172</v>
      </c>
      <c r="S373" s="3">
        <v>70</v>
      </c>
    </row>
    <row r="374" spans="1:19">
      <c r="A374" t="s">
        <v>370</v>
      </c>
      <c r="B374" s="3">
        <v>0</v>
      </c>
      <c r="C374" s="3">
        <v>0</v>
      </c>
      <c r="D374" s="3">
        <v>1</v>
      </c>
      <c r="E374" s="3">
        <v>0</v>
      </c>
      <c r="F374" s="3">
        <v>0</v>
      </c>
      <c r="G374" s="3">
        <v>0</v>
      </c>
      <c r="H374" s="3">
        <v>0</v>
      </c>
      <c r="I374" s="3">
        <v>40845</v>
      </c>
      <c r="J374" s="3">
        <v>38376</v>
      </c>
      <c r="K374" s="3">
        <v>2.2999999999999998</v>
      </c>
      <c r="L374" s="3">
        <v>4</v>
      </c>
      <c r="M374" s="3">
        <v>250</v>
      </c>
      <c r="N374" s="3">
        <v>19</v>
      </c>
      <c r="O374" s="3">
        <v>29</v>
      </c>
      <c r="P374" s="3">
        <v>3620</v>
      </c>
      <c r="Q374" s="3">
        <v>106</v>
      </c>
      <c r="R374" s="3">
        <v>190</v>
      </c>
      <c r="S374" s="3">
        <v>71</v>
      </c>
    </row>
    <row r="375" spans="1:19">
      <c r="A375" t="s">
        <v>371</v>
      </c>
      <c r="B375" s="3">
        <v>0</v>
      </c>
      <c r="C375" s="3">
        <v>0</v>
      </c>
      <c r="D375" s="3">
        <v>1</v>
      </c>
      <c r="E375" s="3">
        <v>0</v>
      </c>
      <c r="F375" s="3">
        <v>0</v>
      </c>
      <c r="G375" s="3">
        <v>0</v>
      </c>
      <c r="H375" s="3">
        <v>0</v>
      </c>
      <c r="I375" s="3">
        <v>23560</v>
      </c>
      <c r="J375" s="3">
        <v>21779</v>
      </c>
      <c r="K375" s="3">
        <v>2.2000000000000002</v>
      </c>
      <c r="L375" s="3">
        <v>4</v>
      </c>
      <c r="M375" s="3">
        <v>140</v>
      </c>
      <c r="N375" s="3">
        <v>24</v>
      </c>
      <c r="O375" s="3">
        <v>34</v>
      </c>
      <c r="P375" s="3">
        <v>3109</v>
      </c>
      <c r="Q375" s="3">
        <v>107</v>
      </c>
      <c r="R375" s="3">
        <v>190</v>
      </c>
      <c r="S375" s="3">
        <v>69</v>
      </c>
    </row>
    <row r="376" spans="1:19">
      <c r="A376" t="s">
        <v>372</v>
      </c>
      <c r="B376" s="3">
        <v>0</v>
      </c>
      <c r="C376" s="3">
        <v>0</v>
      </c>
      <c r="D376" s="3">
        <v>1</v>
      </c>
      <c r="E376" s="3">
        <v>0</v>
      </c>
      <c r="F376" s="3">
        <v>0</v>
      </c>
      <c r="G376" s="3">
        <v>0</v>
      </c>
      <c r="H376" s="3">
        <v>0</v>
      </c>
      <c r="I376" s="3">
        <v>14165</v>
      </c>
      <c r="J376" s="3">
        <v>13480</v>
      </c>
      <c r="K376" s="3">
        <v>1.5</v>
      </c>
      <c r="L376" s="3">
        <v>4</v>
      </c>
      <c r="M376" s="3">
        <v>108</v>
      </c>
      <c r="N376" s="3">
        <v>31</v>
      </c>
      <c r="O376" s="3">
        <v>35</v>
      </c>
      <c r="P376" s="3">
        <v>2425</v>
      </c>
      <c r="Q376" s="3">
        <v>98</v>
      </c>
      <c r="R376" s="3">
        <v>155</v>
      </c>
      <c r="S376" s="3">
        <v>67</v>
      </c>
    </row>
    <row r="377" spans="1:19">
      <c r="A377" t="s">
        <v>373</v>
      </c>
      <c r="B377" s="3">
        <v>0</v>
      </c>
      <c r="C377" s="3">
        <v>0</v>
      </c>
      <c r="D377" s="3">
        <v>1</v>
      </c>
      <c r="E377" s="3">
        <v>0</v>
      </c>
      <c r="F377" s="3">
        <v>0</v>
      </c>
      <c r="G377" s="3">
        <v>1</v>
      </c>
      <c r="H377" s="3">
        <v>0</v>
      </c>
      <c r="I377" s="3">
        <v>21445</v>
      </c>
      <c r="J377" s="3">
        <v>19646</v>
      </c>
      <c r="K377" s="3">
        <v>2.5</v>
      </c>
      <c r="L377" s="3">
        <v>4</v>
      </c>
      <c r="M377" s="3">
        <v>165</v>
      </c>
      <c r="N377" s="3">
        <v>21</v>
      </c>
      <c r="O377" s="3">
        <v>28</v>
      </c>
      <c r="P377" s="3">
        <v>3090</v>
      </c>
      <c r="Q377" s="3">
        <v>99</v>
      </c>
      <c r="R377" s="3">
        <v>175</v>
      </c>
      <c r="S377" s="3">
        <v>68</v>
      </c>
    </row>
    <row r="378" spans="1:19">
      <c r="A378" t="s">
        <v>374</v>
      </c>
      <c r="B378" s="3">
        <v>0</v>
      </c>
      <c r="C378" s="3">
        <v>0</v>
      </c>
      <c r="D378" s="3">
        <v>1</v>
      </c>
      <c r="E378" s="3">
        <v>0</v>
      </c>
      <c r="F378" s="3">
        <v>0</v>
      </c>
      <c r="G378" s="3">
        <v>1</v>
      </c>
      <c r="H378" s="3">
        <v>0</v>
      </c>
      <c r="I378" s="3">
        <v>23895</v>
      </c>
      <c r="J378" s="3">
        <v>21773</v>
      </c>
      <c r="K378" s="3">
        <v>2.5</v>
      </c>
      <c r="L378" s="3">
        <v>4</v>
      </c>
      <c r="M378" s="3">
        <v>165</v>
      </c>
      <c r="N378" s="3">
        <v>21</v>
      </c>
      <c r="O378" s="3">
        <v>28</v>
      </c>
      <c r="P378" s="3">
        <v>3430</v>
      </c>
      <c r="Q378" s="3">
        <v>104</v>
      </c>
      <c r="R378" s="3">
        <v>187</v>
      </c>
      <c r="S378" s="3">
        <v>69</v>
      </c>
    </row>
    <row r="379" spans="1:19">
      <c r="A379" t="s">
        <v>375</v>
      </c>
      <c r="B379" s="3">
        <v>0</v>
      </c>
      <c r="C379" s="3">
        <v>0</v>
      </c>
      <c r="D379" s="3">
        <v>1</v>
      </c>
      <c r="E379" s="3">
        <v>0</v>
      </c>
      <c r="F379" s="3">
        <v>0</v>
      </c>
      <c r="G379" s="3">
        <v>1</v>
      </c>
      <c r="H379" s="3">
        <v>0</v>
      </c>
      <c r="I379" s="3">
        <v>16497</v>
      </c>
      <c r="J379" s="3">
        <v>16291</v>
      </c>
      <c r="K379" s="3">
        <v>2.2999999999999998</v>
      </c>
      <c r="L379" s="3">
        <v>4</v>
      </c>
      <c r="M379" s="3">
        <v>155</v>
      </c>
      <c r="N379" s="3">
        <v>24</v>
      </c>
      <c r="O379" s="3">
        <v>29</v>
      </c>
      <c r="P379" s="3">
        <v>2932</v>
      </c>
      <c r="Q379" s="3">
        <v>98</v>
      </c>
      <c r="R379" s="3">
        <v>167</v>
      </c>
      <c r="S379" s="3">
        <v>68</v>
      </c>
    </row>
    <row r="380" spans="1:19">
      <c r="A380" t="s">
        <v>376</v>
      </c>
      <c r="B380" s="3">
        <v>0</v>
      </c>
      <c r="C380" s="3">
        <v>0</v>
      </c>
      <c r="D380" s="3">
        <v>1</v>
      </c>
      <c r="E380" s="3">
        <v>0</v>
      </c>
      <c r="F380" s="3">
        <v>0</v>
      </c>
      <c r="G380" s="3">
        <v>0</v>
      </c>
      <c r="H380" s="3">
        <v>0</v>
      </c>
      <c r="I380" s="3">
        <v>16695</v>
      </c>
      <c r="J380" s="3">
        <v>15156</v>
      </c>
      <c r="K380" s="3">
        <v>1.8</v>
      </c>
      <c r="L380" s="3">
        <v>4</v>
      </c>
      <c r="M380" s="3">
        <v>130</v>
      </c>
      <c r="N380" s="3">
        <v>29</v>
      </c>
      <c r="O380" s="3">
        <v>36</v>
      </c>
      <c r="P380" s="3">
        <v>2679</v>
      </c>
      <c r="Q380" s="3">
        <v>102</v>
      </c>
      <c r="R380" s="3">
        <v>171</v>
      </c>
      <c r="S380" s="3">
        <v>70</v>
      </c>
    </row>
    <row r="381" spans="1:19">
      <c r="A381" t="s">
        <v>377</v>
      </c>
      <c r="B381" s="3">
        <v>0</v>
      </c>
      <c r="C381" s="3">
        <v>0</v>
      </c>
      <c r="D381" s="3">
        <v>1</v>
      </c>
      <c r="E381" s="3">
        <v>0</v>
      </c>
      <c r="F381" s="3">
        <v>0</v>
      </c>
      <c r="G381" s="3">
        <v>0</v>
      </c>
      <c r="H381" s="3">
        <v>0</v>
      </c>
      <c r="I381" s="3">
        <v>19005</v>
      </c>
      <c r="J381" s="3">
        <v>17427</v>
      </c>
      <c r="K381" s="3">
        <v>2</v>
      </c>
      <c r="L381" s="3">
        <v>4</v>
      </c>
      <c r="M381" s="3">
        <v>115</v>
      </c>
      <c r="N381" s="3">
        <v>24</v>
      </c>
      <c r="O381" s="3">
        <v>30</v>
      </c>
      <c r="P381" s="3">
        <v>3034</v>
      </c>
      <c r="Q381" s="3">
        <v>99</v>
      </c>
      <c r="R381" s="3">
        <v>174</v>
      </c>
      <c r="S381" s="3">
        <v>68</v>
      </c>
    </row>
    <row r="382" spans="1:19">
      <c r="A382" t="s">
        <v>378</v>
      </c>
      <c r="B382" s="3">
        <v>0</v>
      </c>
      <c r="C382" s="3">
        <v>0</v>
      </c>
      <c r="D382" s="3">
        <v>1</v>
      </c>
      <c r="E382" s="3">
        <v>0</v>
      </c>
      <c r="F382" s="3">
        <v>0</v>
      </c>
      <c r="G382" s="3">
        <v>0</v>
      </c>
      <c r="H382" s="3">
        <v>0</v>
      </c>
      <c r="I382" s="3">
        <v>24955</v>
      </c>
      <c r="J382" s="3">
        <v>22801</v>
      </c>
      <c r="K382" s="3">
        <v>1.8</v>
      </c>
      <c r="L382" s="3">
        <v>4</v>
      </c>
      <c r="M382" s="3">
        <v>170</v>
      </c>
      <c r="N382" s="3">
        <v>22</v>
      </c>
      <c r="O382" s="3">
        <v>31</v>
      </c>
      <c r="P382" s="3">
        <v>3338</v>
      </c>
      <c r="Q382" s="3">
        <v>106</v>
      </c>
      <c r="R382" s="3">
        <v>184</v>
      </c>
      <c r="S382" s="3">
        <v>69</v>
      </c>
    </row>
    <row r="383" spans="1:19">
      <c r="A383" t="s">
        <v>379</v>
      </c>
      <c r="B383" s="3">
        <v>0</v>
      </c>
      <c r="C383" s="3">
        <v>0</v>
      </c>
      <c r="D383" s="3">
        <v>1</v>
      </c>
      <c r="E383" s="3">
        <v>0</v>
      </c>
      <c r="F383" s="3">
        <v>0</v>
      </c>
      <c r="G383" s="3">
        <v>0</v>
      </c>
      <c r="H383" s="3">
        <v>0</v>
      </c>
      <c r="I383" s="3">
        <v>40235</v>
      </c>
      <c r="J383" s="3">
        <v>36956</v>
      </c>
      <c r="K383" s="3">
        <v>4</v>
      </c>
      <c r="L383" s="3">
        <v>8</v>
      </c>
      <c r="M383" s="3">
        <v>270</v>
      </c>
      <c r="N383" s="3">
        <v>18</v>
      </c>
      <c r="O383" s="3">
        <v>25</v>
      </c>
      <c r="P383" s="3">
        <v>4067</v>
      </c>
      <c r="Q383" s="3">
        <v>106</v>
      </c>
      <c r="R383" s="3">
        <v>184</v>
      </c>
      <c r="S383" s="3">
        <v>69</v>
      </c>
    </row>
    <row r="384" spans="1:19">
      <c r="A384" t="s">
        <v>380</v>
      </c>
      <c r="B384" s="3">
        <v>0</v>
      </c>
      <c r="C384" s="3">
        <v>0</v>
      </c>
      <c r="D384" s="3">
        <v>1</v>
      </c>
      <c r="E384" s="3">
        <v>0</v>
      </c>
      <c r="F384" s="3">
        <v>0</v>
      </c>
      <c r="G384" s="3">
        <v>0</v>
      </c>
      <c r="H384" s="3">
        <v>0</v>
      </c>
      <c r="I384" s="3">
        <v>26135</v>
      </c>
      <c r="J384" s="3">
        <v>24641</v>
      </c>
      <c r="K384" s="3">
        <v>1.9</v>
      </c>
      <c r="L384" s="3">
        <v>4</v>
      </c>
      <c r="M384" s="3">
        <v>170</v>
      </c>
      <c r="N384" s="3">
        <v>22</v>
      </c>
      <c r="O384" s="3">
        <v>29</v>
      </c>
      <c r="P384" s="3">
        <v>2822</v>
      </c>
      <c r="Q384" s="3">
        <v>101</v>
      </c>
      <c r="R384" s="3">
        <v>180</v>
      </c>
      <c r="S384" s="3">
        <v>68</v>
      </c>
    </row>
    <row r="385" spans="1:19">
      <c r="A385" t="s">
        <v>381</v>
      </c>
      <c r="B385" s="3">
        <v>0</v>
      </c>
      <c r="C385" s="3">
        <v>0</v>
      </c>
      <c r="D385" s="3">
        <v>1</v>
      </c>
      <c r="E385" s="3">
        <v>0</v>
      </c>
      <c r="F385" s="3">
        <v>0</v>
      </c>
      <c r="G385" s="3">
        <v>1</v>
      </c>
      <c r="H385" s="3">
        <v>0</v>
      </c>
      <c r="I385" s="3">
        <v>35145</v>
      </c>
      <c r="J385" s="3">
        <v>33112</v>
      </c>
      <c r="K385" s="3">
        <v>2.5</v>
      </c>
      <c r="L385" s="3">
        <v>5</v>
      </c>
      <c r="M385" s="3">
        <v>208</v>
      </c>
      <c r="N385" s="3">
        <v>20</v>
      </c>
      <c r="O385" s="3">
        <v>27</v>
      </c>
      <c r="P385" s="3">
        <v>3823</v>
      </c>
      <c r="Q385" s="3">
        <v>109</v>
      </c>
      <c r="R385" s="3">
        <v>186</v>
      </c>
      <c r="S385" s="3">
        <v>73</v>
      </c>
    </row>
    <row r="386" spans="1:19">
      <c r="A386" t="s">
        <v>382</v>
      </c>
      <c r="B386" s="3">
        <v>0</v>
      </c>
      <c r="C386" s="3">
        <v>0</v>
      </c>
      <c r="D386" s="3">
        <v>0</v>
      </c>
      <c r="E386" s="3">
        <v>1</v>
      </c>
      <c r="F386" s="3">
        <v>0</v>
      </c>
      <c r="G386" s="3">
        <v>1</v>
      </c>
      <c r="H386" s="3">
        <v>0</v>
      </c>
      <c r="I386" s="3">
        <v>26395</v>
      </c>
      <c r="J386" s="3">
        <v>23954</v>
      </c>
      <c r="K386" s="3">
        <v>4.3</v>
      </c>
      <c r="L386" s="3">
        <v>6</v>
      </c>
      <c r="M386" s="3">
        <v>190</v>
      </c>
      <c r="N386" s="3">
        <v>14</v>
      </c>
      <c r="O386" s="3">
        <v>17</v>
      </c>
      <c r="P386" s="3">
        <v>4605</v>
      </c>
      <c r="Q386" s="3">
        <v>111</v>
      </c>
      <c r="R386" s="3">
        <v>190</v>
      </c>
      <c r="S386" s="3">
        <v>78</v>
      </c>
    </row>
    <row r="387" spans="1:19">
      <c r="A387" t="s">
        <v>383</v>
      </c>
      <c r="B387" s="3">
        <v>0</v>
      </c>
      <c r="C387" s="3">
        <v>0</v>
      </c>
      <c r="D387" s="3">
        <v>0</v>
      </c>
      <c r="E387" s="3">
        <v>1</v>
      </c>
      <c r="F387" s="3">
        <v>0</v>
      </c>
      <c r="G387" s="3">
        <v>0</v>
      </c>
      <c r="H387" s="3">
        <v>0</v>
      </c>
      <c r="I387" s="3">
        <v>27020</v>
      </c>
      <c r="J387" s="3">
        <v>24518</v>
      </c>
      <c r="K387" s="3">
        <v>3.4</v>
      </c>
      <c r="L387" s="3">
        <v>6</v>
      </c>
      <c r="M387" s="3">
        <v>185</v>
      </c>
      <c r="N387" s="3">
        <v>19</v>
      </c>
      <c r="O387" s="3">
        <v>26</v>
      </c>
      <c r="P387" s="3">
        <v>3699</v>
      </c>
      <c r="Q387" s="3">
        <v>112</v>
      </c>
      <c r="R387" s="3">
        <v>187</v>
      </c>
      <c r="S387" s="3">
        <v>72</v>
      </c>
    </row>
    <row r="388" spans="1:19">
      <c r="A388" t="s">
        <v>384</v>
      </c>
      <c r="B388" s="3">
        <v>0</v>
      </c>
      <c r="C388" s="3">
        <v>0</v>
      </c>
      <c r="D388" s="3">
        <v>0</v>
      </c>
      <c r="E388" s="3">
        <v>1</v>
      </c>
      <c r="F388" s="3">
        <v>0</v>
      </c>
      <c r="G388" s="3">
        <v>0</v>
      </c>
      <c r="H388" s="3">
        <v>0</v>
      </c>
      <c r="I388" s="3">
        <v>27490</v>
      </c>
      <c r="J388" s="3">
        <v>25371</v>
      </c>
      <c r="K388" s="3">
        <v>3.3</v>
      </c>
      <c r="L388" s="3">
        <v>6</v>
      </c>
      <c r="M388" s="3">
        <v>180</v>
      </c>
      <c r="N388" s="3">
        <v>19</v>
      </c>
      <c r="O388" s="3">
        <v>26</v>
      </c>
      <c r="P388" s="3">
        <v>4068</v>
      </c>
      <c r="Q388" s="3">
        <v>119</v>
      </c>
      <c r="R388" s="3">
        <v>201</v>
      </c>
      <c r="S388" s="3">
        <v>79</v>
      </c>
    </row>
    <row r="389" spans="1:19">
      <c r="A389" t="s">
        <v>385</v>
      </c>
      <c r="B389" s="3">
        <v>0</v>
      </c>
      <c r="C389" s="3">
        <v>0</v>
      </c>
      <c r="D389" s="3">
        <v>0</v>
      </c>
      <c r="E389" s="3">
        <v>1</v>
      </c>
      <c r="F389" s="3">
        <v>0</v>
      </c>
      <c r="G389" s="3">
        <v>0</v>
      </c>
      <c r="H389" s="3">
        <v>0</v>
      </c>
      <c r="I389" s="3">
        <v>38380</v>
      </c>
      <c r="J389" s="3">
        <v>35063</v>
      </c>
      <c r="K389" s="3">
        <v>3.8</v>
      </c>
      <c r="L389" s="3">
        <v>6</v>
      </c>
      <c r="M389" s="3">
        <v>215</v>
      </c>
      <c r="N389" s="3">
        <v>18</v>
      </c>
      <c r="O389" s="3">
        <v>25</v>
      </c>
      <c r="P389" s="3">
        <v>4331</v>
      </c>
      <c r="Q389" s="3">
        <v>119</v>
      </c>
      <c r="R389" s="3">
        <v>201</v>
      </c>
      <c r="S389" s="3">
        <v>79</v>
      </c>
    </row>
    <row r="390" spans="1:19">
      <c r="A390" t="s">
        <v>386</v>
      </c>
      <c r="B390" s="3">
        <v>0</v>
      </c>
      <c r="C390" s="3">
        <v>0</v>
      </c>
      <c r="D390" s="3">
        <v>0</v>
      </c>
      <c r="E390" s="3">
        <v>1</v>
      </c>
      <c r="F390" s="3">
        <v>0</v>
      </c>
      <c r="G390" s="3">
        <v>0</v>
      </c>
      <c r="H390" s="3">
        <v>0</v>
      </c>
      <c r="I390" s="3">
        <v>21795</v>
      </c>
      <c r="J390" s="3">
        <v>20508</v>
      </c>
      <c r="K390" s="3">
        <v>2.4</v>
      </c>
      <c r="L390" s="3">
        <v>4</v>
      </c>
      <c r="M390" s="3">
        <v>150</v>
      </c>
      <c r="N390" s="3">
        <v>20</v>
      </c>
      <c r="O390" s="3">
        <v>26</v>
      </c>
      <c r="P390" s="3">
        <v>3862</v>
      </c>
      <c r="Q390" s="3">
        <v>113</v>
      </c>
      <c r="R390" s="3">
        <v>189</v>
      </c>
      <c r="S390" s="3">
        <v>79</v>
      </c>
    </row>
    <row r="391" spans="1:19">
      <c r="A391" t="s">
        <v>387</v>
      </c>
      <c r="B391" s="3">
        <v>0</v>
      </c>
      <c r="C391" s="3">
        <v>0</v>
      </c>
      <c r="D391" s="3">
        <v>0</v>
      </c>
      <c r="E391" s="3">
        <v>1</v>
      </c>
      <c r="F391" s="3">
        <v>0</v>
      </c>
      <c r="G391" s="3">
        <v>1</v>
      </c>
      <c r="H391" s="3">
        <v>0</v>
      </c>
      <c r="I391" s="3">
        <v>32660</v>
      </c>
      <c r="J391" s="3">
        <v>29812</v>
      </c>
      <c r="K391" s="3">
        <v>3.8</v>
      </c>
      <c r="L391" s="3">
        <v>6</v>
      </c>
      <c r="M391" s="3">
        <v>215</v>
      </c>
      <c r="N391" s="3">
        <v>18</v>
      </c>
      <c r="O391" s="3">
        <v>25</v>
      </c>
      <c r="P391" s="3">
        <v>4440</v>
      </c>
      <c r="Q391" s="3">
        <v>119</v>
      </c>
      <c r="R391" s="3">
        <v>201</v>
      </c>
      <c r="S391" s="3">
        <v>79</v>
      </c>
    </row>
    <row r="392" spans="1:19">
      <c r="A392" t="s">
        <v>388</v>
      </c>
      <c r="B392" s="3">
        <v>0</v>
      </c>
      <c r="C392" s="3">
        <v>0</v>
      </c>
      <c r="D392" s="3">
        <v>0</v>
      </c>
      <c r="E392" s="3">
        <v>1</v>
      </c>
      <c r="F392" s="3">
        <v>0</v>
      </c>
      <c r="G392" s="3">
        <v>0</v>
      </c>
      <c r="H392" s="3">
        <v>0</v>
      </c>
      <c r="I392" s="3">
        <v>26930</v>
      </c>
      <c r="J392" s="3">
        <v>24498</v>
      </c>
      <c r="K392" s="3">
        <v>3.9</v>
      </c>
      <c r="L392" s="3">
        <v>6</v>
      </c>
      <c r="M392" s="3">
        <v>193</v>
      </c>
      <c r="N392" s="3">
        <v>17</v>
      </c>
      <c r="O392" s="3">
        <v>23</v>
      </c>
      <c r="P392" s="3">
        <v>4275</v>
      </c>
      <c r="Q392" s="3">
        <v>121</v>
      </c>
      <c r="R392" s="3">
        <v>201</v>
      </c>
      <c r="S392" s="3">
        <v>77</v>
      </c>
    </row>
    <row r="393" spans="1:19">
      <c r="A393" t="s">
        <v>389</v>
      </c>
      <c r="B393" s="3">
        <v>0</v>
      </c>
      <c r="C393" s="3">
        <v>0</v>
      </c>
      <c r="D393" s="3">
        <v>0</v>
      </c>
      <c r="E393" s="3">
        <v>1</v>
      </c>
      <c r="F393" s="3">
        <v>0</v>
      </c>
      <c r="G393" s="3">
        <v>0</v>
      </c>
      <c r="H393" s="3">
        <v>1</v>
      </c>
      <c r="I393" s="3">
        <v>25640</v>
      </c>
      <c r="J393" s="3">
        <v>23215</v>
      </c>
      <c r="K393" s="3">
        <v>4.3</v>
      </c>
      <c r="L393" s="3">
        <v>6</v>
      </c>
      <c r="M393" s="3">
        <v>190</v>
      </c>
      <c r="N393" s="3">
        <v>16</v>
      </c>
      <c r="O393" s="3">
        <v>20</v>
      </c>
      <c r="P393" s="3">
        <v>4309</v>
      </c>
      <c r="Q393" s="3">
        <v>111</v>
      </c>
      <c r="R393" s="3">
        <v>190</v>
      </c>
      <c r="S393" s="3">
        <v>78</v>
      </c>
    </row>
    <row r="394" spans="1:19">
      <c r="A394" t="s">
        <v>390</v>
      </c>
      <c r="B394" s="3">
        <v>0</v>
      </c>
      <c r="C394" s="3">
        <v>0</v>
      </c>
      <c r="D394" s="3">
        <v>0</v>
      </c>
      <c r="E394" s="3">
        <v>1</v>
      </c>
      <c r="F394" s="3">
        <v>0</v>
      </c>
      <c r="G394" s="3">
        <v>0</v>
      </c>
      <c r="H394" s="3">
        <v>0</v>
      </c>
      <c r="I394" s="3">
        <v>24950</v>
      </c>
      <c r="J394" s="3">
        <v>22498</v>
      </c>
      <c r="K394" s="3">
        <v>3.5</v>
      </c>
      <c r="L394" s="3">
        <v>6</v>
      </c>
      <c r="M394" s="3">
        <v>240</v>
      </c>
      <c r="N394" s="3">
        <v>18</v>
      </c>
      <c r="O394" s="3">
        <v>25</v>
      </c>
      <c r="P394" s="3">
        <v>4310</v>
      </c>
      <c r="Q394" s="3">
        <v>118</v>
      </c>
      <c r="R394" s="3">
        <v>201</v>
      </c>
      <c r="S394" s="3">
        <v>76</v>
      </c>
    </row>
    <row r="395" spans="1:19">
      <c r="A395" t="s">
        <v>391</v>
      </c>
      <c r="B395" s="3">
        <v>0</v>
      </c>
      <c r="C395" s="3">
        <v>0</v>
      </c>
      <c r="D395" s="3">
        <v>0</v>
      </c>
      <c r="E395" s="3">
        <v>1</v>
      </c>
      <c r="F395" s="3">
        <v>0</v>
      </c>
      <c r="G395" s="3">
        <v>0</v>
      </c>
      <c r="H395" s="3">
        <v>0</v>
      </c>
      <c r="I395" s="3">
        <v>27450</v>
      </c>
      <c r="J395" s="3">
        <v>24744</v>
      </c>
      <c r="K395" s="3">
        <v>3.5</v>
      </c>
      <c r="L395" s="3">
        <v>6</v>
      </c>
      <c r="M395" s="3">
        <v>240</v>
      </c>
      <c r="N395" s="3">
        <v>18</v>
      </c>
      <c r="O395" s="3">
        <v>25</v>
      </c>
      <c r="P395" s="3">
        <v>4365</v>
      </c>
      <c r="Q395" s="3">
        <v>118</v>
      </c>
      <c r="R395" s="3">
        <v>201</v>
      </c>
      <c r="S395" s="3">
        <v>76</v>
      </c>
    </row>
    <row r="396" spans="1:19">
      <c r="A396" t="s">
        <v>392</v>
      </c>
      <c r="B396" s="3">
        <v>0</v>
      </c>
      <c r="C396" s="3">
        <v>0</v>
      </c>
      <c r="D396" s="3">
        <v>0</v>
      </c>
      <c r="E396" s="3">
        <v>1</v>
      </c>
      <c r="F396" s="3">
        <v>0</v>
      </c>
      <c r="G396" s="3">
        <v>0</v>
      </c>
      <c r="H396" s="3">
        <v>0</v>
      </c>
      <c r="I396" s="3">
        <v>20615</v>
      </c>
      <c r="J396" s="3">
        <v>19400</v>
      </c>
      <c r="K396" s="3">
        <v>3.5</v>
      </c>
      <c r="L396" s="3">
        <v>6</v>
      </c>
      <c r="M396" s="3">
        <v>195</v>
      </c>
      <c r="N396" s="3">
        <v>16</v>
      </c>
      <c r="O396" s="3">
        <v>22</v>
      </c>
      <c r="P396" s="3">
        <v>4802</v>
      </c>
      <c r="Q396" s="3">
        <v>115</v>
      </c>
      <c r="R396" s="3">
        <v>194</v>
      </c>
      <c r="S396" s="3">
        <v>75</v>
      </c>
    </row>
    <row r="397" spans="1:19">
      <c r="A397" t="s">
        <v>393</v>
      </c>
      <c r="B397" s="3">
        <v>0</v>
      </c>
      <c r="C397" s="3">
        <v>0</v>
      </c>
      <c r="D397" s="3">
        <v>0</v>
      </c>
      <c r="E397" s="3">
        <v>1</v>
      </c>
      <c r="F397" s="3">
        <v>0</v>
      </c>
      <c r="G397" s="3">
        <v>0</v>
      </c>
      <c r="H397" s="3">
        <v>0</v>
      </c>
      <c r="I397" s="3">
        <v>28750</v>
      </c>
      <c r="J397" s="3">
        <v>26600</v>
      </c>
      <c r="K397" s="3">
        <v>3</v>
      </c>
      <c r="L397" s="3">
        <v>6</v>
      </c>
      <c r="M397" s="3">
        <v>200</v>
      </c>
      <c r="N397" s="3">
        <v>18</v>
      </c>
      <c r="O397" s="3">
        <v>25</v>
      </c>
      <c r="P397" s="3">
        <v>3812</v>
      </c>
      <c r="Q397" s="3">
        <v>112</v>
      </c>
      <c r="R397" s="3">
        <v>188</v>
      </c>
      <c r="S397" s="3">
        <v>72</v>
      </c>
    </row>
    <row r="398" spans="1:19">
      <c r="A398" t="s">
        <v>394</v>
      </c>
      <c r="B398" s="3">
        <v>0</v>
      </c>
      <c r="C398" s="3">
        <v>0</v>
      </c>
      <c r="D398" s="3">
        <v>0</v>
      </c>
      <c r="E398" s="3">
        <v>1</v>
      </c>
      <c r="F398" s="3">
        <v>0</v>
      </c>
      <c r="G398" s="3">
        <v>0</v>
      </c>
      <c r="H398" s="3">
        <v>0</v>
      </c>
      <c r="I398" s="3">
        <v>33995</v>
      </c>
      <c r="J398" s="3">
        <v>30846</v>
      </c>
      <c r="K398" s="3">
        <v>4.2</v>
      </c>
      <c r="L398" s="3">
        <v>6</v>
      </c>
      <c r="M398" s="3">
        <v>201</v>
      </c>
      <c r="N398" s="3">
        <v>16</v>
      </c>
      <c r="O398" s="3">
        <v>23</v>
      </c>
      <c r="P398" s="3">
        <v>4340</v>
      </c>
      <c r="Q398" s="3">
        <v>121</v>
      </c>
      <c r="R398" s="3">
        <v>202</v>
      </c>
      <c r="S398" s="3">
        <v>77</v>
      </c>
    </row>
    <row r="399" spans="1:19">
      <c r="A399" t="s">
        <v>395</v>
      </c>
      <c r="B399" s="3">
        <v>0</v>
      </c>
      <c r="C399" s="3">
        <v>0</v>
      </c>
      <c r="D399" s="3">
        <v>0</v>
      </c>
      <c r="E399" s="3">
        <v>1</v>
      </c>
      <c r="F399" s="3">
        <v>0</v>
      </c>
      <c r="G399" s="3">
        <v>0</v>
      </c>
      <c r="H399" s="3">
        <v>0</v>
      </c>
      <c r="I399" s="3">
        <v>24780</v>
      </c>
      <c r="J399" s="3">
        <v>22958</v>
      </c>
      <c r="K399" s="3">
        <v>3.5</v>
      </c>
      <c r="L399" s="3">
        <v>6</v>
      </c>
      <c r="M399" s="3">
        <v>240</v>
      </c>
      <c r="N399" s="3">
        <v>19</v>
      </c>
      <c r="O399" s="3">
        <v>26</v>
      </c>
      <c r="P399" s="3">
        <v>4012</v>
      </c>
      <c r="Q399" s="3">
        <v>124</v>
      </c>
      <c r="R399" s="3">
        <v>204</v>
      </c>
      <c r="S399" s="3">
        <v>78</v>
      </c>
    </row>
    <row r="400" spans="1:19">
      <c r="A400" t="s">
        <v>396</v>
      </c>
      <c r="B400" s="3">
        <v>0</v>
      </c>
      <c r="C400" s="3">
        <v>0</v>
      </c>
      <c r="D400" s="3">
        <v>0</v>
      </c>
      <c r="E400" s="3">
        <v>1</v>
      </c>
      <c r="F400" s="3">
        <v>0</v>
      </c>
      <c r="G400" s="3">
        <v>0</v>
      </c>
      <c r="H400" s="3">
        <v>0</v>
      </c>
      <c r="I400" s="3">
        <v>32780</v>
      </c>
      <c r="J400" s="3">
        <v>30019</v>
      </c>
      <c r="K400" s="3">
        <v>3.5</v>
      </c>
      <c r="L400" s="3">
        <v>6</v>
      </c>
      <c r="M400" s="3">
        <v>240</v>
      </c>
      <c r="N400" s="3">
        <v>18</v>
      </c>
      <c r="O400" s="3">
        <v>25</v>
      </c>
      <c r="P400" s="3">
        <v>4175</v>
      </c>
      <c r="Q400" s="3">
        <v>124</v>
      </c>
      <c r="R400" s="3">
        <v>204</v>
      </c>
      <c r="S400" s="3">
        <v>78</v>
      </c>
    </row>
    <row r="401" spans="1:19">
      <c r="A401" t="s">
        <v>397</v>
      </c>
      <c r="B401" s="3">
        <v>0</v>
      </c>
      <c r="C401" s="3">
        <v>0</v>
      </c>
      <c r="D401" s="3">
        <v>0</v>
      </c>
      <c r="E401" s="3">
        <v>1</v>
      </c>
      <c r="F401" s="3">
        <v>0</v>
      </c>
      <c r="G401" s="3">
        <v>0</v>
      </c>
      <c r="H401" s="3">
        <v>0</v>
      </c>
      <c r="I401" s="3">
        <v>28790</v>
      </c>
      <c r="J401" s="3">
        <v>26120</v>
      </c>
      <c r="K401" s="3">
        <v>3.4</v>
      </c>
      <c r="L401" s="3">
        <v>6</v>
      </c>
      <c r="M401" s="3">
        <v>185</v>
      </c>
      <c r="N401" s="3">
        <v>19</v>
      </c>
      <c r="O401" s="3">
        <v>26</v>
      </c>
      <c r="P401" s="3">
        <v>3948</v>
      </c>
      <c r="Q401" s="3">
        <v>120</v>
      </c>
      <c r="R401" s="3">
        <v>201</v>
      </c>
      <c r="S401" s="3">
        <v>72</v>
      </c>
    </row>
    <row r="402" spans="1:19">
      <c r="A402" t="s">
        <v>398</v>
      </c>
      <c r="B402" s="3">
        <v>0</v>
      </c>
      <c r="C402" s="3">
        <v>0</v>
      </c>
      <c r="D402" s="3">
        <v>0</v>
      </c>
      <c r="E402" s="3">
        <v>1</v>
      </c>
      <c r="F402" s="3">
        <v>0</v>
      </c>
      <c r="G402" s="3">
        <v>0</v>
      </c>
      <c r="H402" s="3">
        <v>0</v>
      </c>
      <c r="I402" s="3">
        <v>23845</v>
      </c>
      <c r="J402" s="3">
        <v>21644</v>
      </c>
      <c r="K402" s="3">
        <v>3.4</v>
      </c>
      <c r="L402" s="3">
        <v>6</v>
      </c>
      <c r="M402" s="3">
        <v>185</v>
      </c>
      <c r="N402" s="3">
        <v>19</v>
      </c>
      <c r="O402" s="3">
        <v>26</v>
      </c>
      <c r="P402" s="3">
        <v>3803</v>
      </c>
      <c r="Q402" s="3">
        <v>112</v>
      </c>
      <c r="R402" s="3">
        <v>187</v>
      </c>
      <c r="S402" s="3">
        <v>72</v>
      </c>
    </row>
    <row r="403" spans="1:19">
      <c r="A403" t="s">
        <v>399</v>
      </c>
      <c r="B403" s="3">
        <v>0</v>
      </c>
      <c r="C403" s="3">
        <v>0</v>
      </c>
      <c r="D403" s="3">
        <v>0</v>
      </c>
      <c r="E403" s="3">
        <v>1</v>
      </c>
      <c r="F403" s="3">
        <v>0</v>
      </c>
      <c r="G403" s="3">
        <v>1</v>
      </c>
      <c r="H403" s="3">
        <v>0</v>
      </c>
      <c r="I403" s="3">
        <v>31370</v>
      </c>
      <c r="J403" s="3">
        <v>28454</v>
      </c>
      <c r="K403" s="3">
        <v>3.4</v>
      </c>
      <c r="L403" s="3">
        <v>6</v>
      </c>
      <c r="M403" s="3">
        <v>185</v>
      </c>
      <c r="N403" s="3">
        <v>18</v>
      </c>
      <c r="O403" s="3">
        <v>24</v>
      </c>
      <c r="P403" s="3">
        <v>4431</v>
      </c>
      <c r="Q403" s="3">
        <v>121</v>
      </c>
      <c r="R403" s="3">
        <v>201</v>
      </c>
      <c r="S403" s="3">
        <v>72</v>
      </c>
    </row>
    <row r="404" spans="1:19">
      <c r="A404" t="s">
        <v>400</v>
      </c>
      <c r="B404" s="3">
        <v>0</v>
      </c>
      <c r="C404" s="3">
        <v>0</v>
      </c>
      <c r="D404" s="3">
        <v>0</v>
      </c>
      <c r="E404" s="3">
        <v>1</v>
      </c>
      <c r="F404" s="3">
        <v>0</v>
      </c>
      <c r="G404" s="3">
        <v>0</v>
      </c>
      <c r="H404" s="3">
        <v>0</v>
      </c>
      <c r="I404" s="3">
        <v>23495</v>
      </c>
      <c r="J404" s="3">
        <v>21198</v>
      </c>
      <c r="K404" s="3">
        <v>3.3</v>
      </c>
      <c r="L404" s="3">
        <v>6</v>
      </c>
      <c r="M404" s="3">
        <v>230</v>
      </c>
      <c r="N404" s="3">
        <v>19</v>
      </c>
      <c r="O404" s="3">
        <v>27</v>
      </c>
      <c r="P404" s="3">
        <v>4120</v>
      </c>
      <c r="Q404" s="3">
        <v>119</v>
      </c>
      <c r="R404" s="3">
        <v>200</v>
      </c>
      <c r="S404" s="3">
        <v>77</v>
      </c>
    </row>
    <row r="405" spans="1:19">
      <c r="A405" t="s">
        <v>401</v>
      </c>
      <c r="B405" s="3">
        <v>0</v>
      </c>
      <c r="C405" s="3">
        <v>0</v>
      </c>
      <c r="D405" s="3">
        <v>0</v>
      </c>
      <c r="E405" s="3">
        <v>1</v>
      </c>
      <c r="F405" s="3">
        <v>0</v>
      </c>
      <c r="G405" s="3">
        <v>0</v>
      </c>
      <c r="H405" s="3">
        <v>0</v>
      </c>
      <c r="I405" s="3">
        <v>28800</v>
      </c>
      <c r="J405" s="3">
        <v>25690</v>
      </c>
      <c r="K405" s="3">
        <v>3.3</v>
      </c>
      <c r="L405" s="3">
        <v>6</v>
      </c>
      <c r="M405" s="3">
        <v>230</v>
      </c>
      <c r="N405" s="3">
        <v>19</v>
      </c>
      <c r="O405" s="3">
        <v>27</v>
      </c>
      <c r="P405" s="3">
        <v>4165</v>
      </c>
      <c r="Q405" s="3">
        <v>119</v>
      </c>
      <c r="R405" s="3">
        <v>200</v>
      </c>
      <c r="S405" s="3">
        <v>77</v>
      </c>
    </row>
    <row r="406" spans="1:19">
      <c r="A406" t="s">
        <v>402</v>
      </c>
      <c r="B406" s="3">
        <v>0</v>
      </c>
      <c r="C406" s="3">
        <v>0</v>
      </c>
      <c r="D406" s="3">
        <v>0</v>
      </c>
      <c r="E406" s="3">
        <v>0</v>
      </c>
      <c r="F406" s="3">
        <v>1</v>
      </c>
      <c r="G406" s="3">
        <v>1</v>
      </c>
      <c r="H406" s="3">
        <v>0</v>
      </c>
      <c r="I406" s="3">
        <v>52975</v>
      </c>
      <c r="J406" s="3">
        <v>48541</v>
      </c>
      <c r="K406" s="3">
        <v>6</v>
      </c>
      <c r="L406" s="3">
        <v>8</v>
      </c>
      <c r="M406" s="3">
        <v>345</v>
      </c>
      <c r="N406" s="3">
        <v>13</v>
      </c>
      <c r="O406" s="3">
        <v>17</v>
      </c>
      <c r="P406" s="3">
        <v>5879</v>
      </c>
      <c r="Q406" s="3">
        <v>130</v>
      </c>
      <c r="R406" s="3" t="s">
        <v>27</v>
      </c>
      <c r="S406" s="3" t="s">
        <v>27</v>
      </c>
    </row>
    <row r="407" spans="1:19">
      <c r="A407" t="s">
        <v>403</v>
      </c>
      <c r="B407" s="3">
        <v>0</v>
      </c>
      <c r="C407" s="3">
        <v>0</v>
      </c>
      <c r="D407" s="3">
        <v>0</v>
      </c>
      <c r="E407" s="3">
        <v>0</v>
      </c>
      <c r="F407" s="3">
        <v>1</v>
      </c>
      <c r="G407" s="3">
        <v>1</v>
      </c>
      <c r="H407" s="3">
        <v>0</v>
      </c>
      <c r="I407" s="3">
        <v>36100</v>
      </c>
      <c r="J407" s="3">
        <v>31689</v>
      </c>
      <c r="K407" s="3">
        <v>5.3</v>
      </c>
      <c r="L407" s="3">
        <v>8</v>
      </c>
      <c r="M407" s="3">
        <v>295</v>
      </c>
      <c r="N407" s="3">
        <v>14</v>
      </c>
      <c r="O407" s="3">
        <v>18</v>
      </c>
      <c r="P407" s="3">
        <v>5678</v>
      </c>
      <c r="Q407" s="3">
        <v>130</v>
      </c>
      <c r="R407" s="3" t="s">
        <v>27</v>
      </c>
      <c r="S407" s="3" t="s">
        <v>27</v>
      </c>
    </row>
    <row r="408" spans="1:19">
      <c r="A408" t="s">
        <v>404</v>
      </c>
      <c r="B408" s="3">
        <v>0</v>
      </c>
      <c r="C408" s="3">
        <v>0</v>
      </c>
      <c r="D408" s="3">
        <v>0</v>
      </c>
      <c r="E408" s="3">
        <v>0</v>
      </c>
      <c r="F408" s="3">
        <v>1</v>
      </c>
      <c r="G408" s="3">
        <v>1</v>
      </c>
      <c r="H408" s="3">
        <v>0</v>
      </c>
      <c r="I408" s="3">
        <v>18760</v>
      </c>
      <c r="J408" s="3">
        <v>17070</v>
      </c>
      <c r="K408" s="3">
        <v>2.8</v>
      </c>
      <c r="L408" s="3">
        <v>4</v>
      </c>
      <c r="M408" s="3">
        <v>175</v>
      </c>
      <c r="N408" s="3">
        <v>18</v>
      </c>
      <c r="O408" s="3">
        <v>23</v>
      </c>
      <c r="P408" s="3">
        <v>3623</v>
      </c>
      <c r="Q408" s="3">
        <v>111</v>
      </c>
      <c r="R408" s="3" t="s">
        <v>27</v>
      </c>
      <c r="S408" s="3" t="s">
        <v>27</v>
      </c>
    </row>
    <row r="409" spans="1:19">
      <c r="A409" t="s">
        <v>405</v>
      </c>
      <c r="B409" s="3">
        <v>0</v>
      </c>
      <c r="C409" s="3">
        <v>0</v>
      </c>
      <c r="D409" s="3">
        <v>0</v>
      </c>
      <c r="E409" s="3">
        <v>0</v>
      </c>
      <c r="F409" s="3">
        <v>1</v>
      </c>
      <c r="G409" s="3">
        <v>0</v>
      </c>
      <c r="H409" s="3">
        <v>1</v>
      </c>
      <c r="I409" s="3">
        <v>20310</v>
      </c>
      <c r="J409" s="3">
        <v>18480</v>
      </c>
      <c r="K409" s="3">
        <v>4.3</v>
      </c>
      <c r="L409" s="3">
        <v>6</v>
      </c>
      <c r="M409" s="3">
        <v>200</v>
      </c>
      <c r="N409" s="3">
        <v>15</v>
      </c>
      <c r="O409" s="3">
        <v>21</v>
      </c>
      <c r="P409" s="3">
        <v>4142</v>
      </c>
      <c r="Q409" s="3">
        <v>119</v>
      </c>
      <c r="R409" s="3" t="s">
        <v>27</v>
      </c>
      <c r="S409" s="3" t="s">
        <v>27</v>
      </c>
    </row>
    <row r="410" spans="1:19">
      <c r="A410" t="s">
        <v>406</v>
      </c>
      <c r="B410" s="3">
        <v>0</v>
      </c>
      <c r="C410" s="3">
        <v>0</v>
      </c>
      <c r="D410" s="3">
        <v>0</v>
      </c>
      <c r="E410" s="3">
        <v>0</v>
      </c>
      <c r="F410" s="3">
        <v>1</v>
      </c>
      <c r="G410" s="3">
        <v>1</v>
      </c>
      <c r="H410" s="3">
        <v>0</v>
      </c>
      <c r="I410" s="3">
        <v>40340</v>
      </c>
      <c r="J410" s="3">
        <v>35399</v>
      </c>
      <c r="K410" s="3">
        <v>6</v>
      </c>
      <c r="L410" s="3">
        <v>8</v>
      </c>
      <c r="M410" s="3">
        <v>300</v>
      </c>
      <c r="N410" s="3">
        <v>13</v>
      </c>
      <c r="O410" s="3">
        <v>17</v>
      </c>
      <c r="P410" s="3">
        <v>4804</v>
      </c>
      <c r="Q410" s="3">
        <v>144</v>
      </c>
      <c r="R410" s="3" t="s">
        <v>27</v>
      </c>
      <c r="S410" s="3" t="s">
        <v>27</v>
      </c>
    </row>
    <row r="411" spans="1:19">
      <c r="A411" t="s">
        <v>407</v>
      </c>
      <c r="B411" s="3">
        <v>0</v>
      </c>
      <c r="C411" s="3">
        <v>0</v>
      </c>
      <c r="D411" s="3">
        <v>0</v>
      </c>
      <c r="E411" s="3">
        <v>0</v>
      </c>
      <c r="F411" s="3">
        <v>1</v>
      </c>
      <c r="G411" s="3">
        <v>0</v>
      </c>
      <c r="H411" s="3">
        <v>1</v>
      </c>
      <c r="I411" s="3">
        <v>41995</v>
      </c>
      <c r="J411" s="3">
        <v>39306</v>
      </c>
      <c r="K411" s="3">
        <v>5.3</v>
      </c>
      <c r="L411" s="3">
        <v>8</v>
      </c>
      <c r="M411" s="3">
        <v>300</v>
      </c>
      <c r="N411" s="3">
        <v>16</v>
      </c>
      <c r="O411" s="3">
        <v>19</v>
      </c>
      <c r="P411" s="3">
        <v>4760</v>
      </c>
      <c r="Q411" s="3">
        <v>116</v>
      </c>
      <c r="R411" s="3" t="s">
        <v>27</v>
      </c>
      <c r="S411" s="3" t="s">
        <v>27</v>
      </c>
    </row>
    <row r="412" spans="1:19">
      <c r="A412" t="s">
        <v>408</v>
      </c>
      <c r="B412" s="3">
        <v>0</v>
      </c>
      <c r="C412" s="3">
        <v>0</v>
      </c>
      <c r="D412" s="3">
        <v>0</v>
      </c>
      <c r="E412" s="3">
        <v>0</v>
      </c>
      <c r="F412" s="3">
        <v>1</v>
      </c>
      <c r="G412" s="3">
        <v>0</v>
      </c>
      <c r="H412" s="3">
        <v>1</v>
      </c>
      <c r="I412" s="3">
        <v>17630</v>
      </c>
      <c r="J412" s="3">
        <v>16264</v>
      </c>
      <c r="K412" s="3">
        <v>3.7</v>
      </c>
      <c r="L412" s="3">
        <v>6</v>
      </c>
      <c r="M412" s="3">
        <v>210</v>
      </c>
      <c r="N412" s="3">
        <v>16</v>
      </c>
      <c r="O412" s="3">
        <v>22</v>
      </c>
      <c r="P412" s="3">
        <v>3714</v>
      </c>
      <c r="Q412" s="3">
        <v>112</v>
      </c>
      <c r="R412" s="3" t="s">
        <v>27</v>
      </c>
      <c r="S412" s="3" t="s">
        <v>27</v>
      </c>
    </row>
    <row r="413" spans="1:19">
      <c r="A413" t="s">
        <v>409</v>
      </c>
      <c r="B413" s="3">
        <v>0</v>
      </c>
      <c r="C413" s="3">
        <v>0</v>
      </c>
      <c r="D413" s="3">
        <v>0</v>
      </c>
      <c r="E413" s="3">
        <v>0</v>
      </c>
      <c r="F413" s="3">
        <v>1</v>
      </c>
      <c r="G413" s="3">
        <v>0</v>
      </c>
      <c r="H413" s="3">
        <v>1</v>
      </c>
      <c r="I413" s="3">
        <v>20300</v>
      </c>
      <c r="J413" s="3">
        <v>18670</v>
      </c>
      <c r="K413" s="3">
        <v>3.7</v>
      </c>
      <c r="L413" s="3">
        <v>6</v>
      </c>
      <c r="M413" s="3">
        <v>210</v>
      </c>
      <c r="N413" s="3">
        <v>16</v>
      </c>
      <c r="O413" s="3">
        <v>22</v>
      </c>
      <c r="P413" s="3">
        <v>3829</v>
      </c>
      <c r="Q413" s="3">
        <v>131</v>
      </c>
      <c r="R413" s="3" t="s">
        <v>27</v>
      </c>
      <c r="S413" s="3" t="s">
        <v>27</v>
      </c>
    </row>
    <row r="414" spans="1:19">
      <c r="A414" t="s">
        <v>410</v>
      </c>
      <c r="B414" s="3">
        <v>0</v>
      </c>
      <c r="C414" s="3">
        <v>0</v>
      </c>
      <c r="D414" s="3">
        <v>0</v>
      </c>
      <c r="E414" s="3">
        <v>0</v>
      </c>
      <c r="F414" s="3">
        <v>1</v>
      </c>
      <c r="G414" s="3">
        <v>0</v>
      </c>
      <c r="H414" s="3">
        <v>1</v>
      </c>
      <c r="I414" s="3">
        <v>20215</v>
      </c>
      <c r="J414" s="3">
        <v>18076</v>
      </c>
      <c r="K414" s="3">
        <v>3.7</v>
      </c>
      <c r="L414" s="3">
        <v>6</v>
      </c>
      <c r="M414" s="3">
        <v>215</v>
      </c>
      <c r="N414" s="3">
        <v>16</v>
      </c>
      <c r="O414" s="3">
        <v>21</v>
      </c>
      <c r="P414" s="3">
        <v>4542</v>
      </c>
      <c r="Q414" s="3">
        <v>121</v>
      </c>
      <c r="R414" s="3" t="s">
        <v>27</v>
      </c>
      <c r="S414" s="3" t="s">
        <v>27</v>
      </c>
    </row>
    <row r="415" spans="1:19">
      <c r="A415" t="s">
        <v>411</v>
      </c>
      <c r="B415" s="3">
        <v>0</v>
      </c>
      <c r="C415" s="3">
        <v>0</v>
      </c>
      <c r="D415" s="3">
        <v>0</v>
      </c>
      <c r="E415" s="3">
        <v>0</v>
      </c>
      <c r="F415" s="3">
        <v>1</v>
      </c>
      <c r="G415" s="3">
        <v>0</v>
      </c>
      <c r="H415" s="3">
        <v>1</v>
      </c>
      <c r="I415" s="3">
        <v>22010</v>
      </c>
      <c r="J415" s="3">
        <v>19490</v>
      </c>
      <c r="K415" s="3">
        <v>4.5999999999999996</v>
      </c>
      <c r="L415" s="3">
        <v>8</v>
      </c>
      <c r="M415" s="3">
        <v>231</v>
      </c>
      <c r="N415" s="3">
        <v>15</v>
      </c>
      <c r="O415" s="3">
        <v>19</v>
      </c>
      <c r="P415" s="3">
        <v>4788</v>
      </c>
      <c r="Q415" s="3">
        <v>126</v>
      </c>
      <c r="R415" s="3" t="s">
        <v>27</v>
      </c>
      <c r="S415" s="3" t="s">
        <v>27</v>
      </c>
    </row>
    <row r="416" spans="1:19">
      <c r="A416" t="s">
        <v>412</v>
      </c>
      <c r="B416" s="3">
        <v>0</v>
      </c>
      <c r="C416" s="3">
        <v>0</v>
      </c>
      <c r="D416" s="3">
        <v>0</v>
      </c>
      <c r="E416" s="3">
        <v>0</v>
      </c>
      <c r="F416" s="3">
        <v>1</v>
      </c>
      <c r="G416" s="3">
        <v>1</v>
      </c>
      <c r="H416" s="3">
        <v>0</v>
      </c>
      <c r="I416" s="3">
        <v>33540</v>
      </c>
      <c r="J416" s="3">
        <v>29405</v>
      </c>
      <c r="K416" s="3">
        <v>5.4</v>
      </c>
      <c r="L416" s="3">
        <v>8</v>
      </c>
      <c r="M416" s="3">
        <v>300</v>
      </c>
      <c r="N416" s="3">
        <v>14</v>
      </c>
      <c r="O416" s="3">
        <v>18</v>
      </c>
      <c r="P416" s="3">
        <v>5464</v>
      </c>
      <c r="Q416" s="3">
        <v>133</v>
      </c>
      <c r="R416" s="3" t="s">
        <v>27</v>
      </c>
      <c r="S416" s="3" t="s">
        <v>27</v>
      </c>
    </row>
    <row r="417" spans="1:19">
      <c r="A417" t="s">
        <v>413</v>
      </c>
      <c r="B417" s="3">
        <v>0</v>
      </c>
      <c r="C417" s="3">
        <v>0</v>
      </c>
      <c r="D417" s="3">
        <v>0</v>
      </c>
      <c r="E417" s="3">
        <v>0</v>
      </c>
      <c r="F417" s="3">
        <v>1</v>
      </c>
      <c r="G417" s="3">
        <v>0</v>
      </c>
      <c r="H417" s="3">
        <v>1</v>
      </c>
      <c r="I417" s="3">
        <v>14385</v>
      </c>
      <c r="J417" s="3">
        <v>13717</v>
      </c>
      <c r="K417" s="3">
        <v>2.2999999999999998</v>
      </c>
      <c r="L417" s="3">
        <v>4</v>
      </c>
      <c r="M417" s="3">
        <v>143</v>
      </c>
      <c r="N417" s="3">
        <v>24</v>
      </c>
      <c r="O417" s="3">
        <v>29</v>
      </c>
      <c r="P417" s="3">
        <v>3028</v>
      </c>
      <c r="Q417" s="3">
        <v>111</v>
      </c>
      <c r="R417" s="3" t="s">
        <v>27</v>
      </c>
      <c r="S417" s="3" t="s">
        <v>27</v>
      </c>
    </row>
    <row r="418" spans="1:19">
      <c r="A418" t="s">
        <v>414</v>
      </c>
      <c r="B418" s="3">
        <v>0</v>
      </c>
      <c r="C418" s="3">
        <v>0</v>
      </c>
      <c r="D418" s="3">
        <v>0</v>
      </c>
      <c r="E418" s="3">
        <v>0</v>
      </c>
      <c r="F418" s="3">
        <v>1</v>
      </c>
      <c r="G418" s="3">
        <v>0</v>
      </c>
      <c r="H418" s="3">
        <v>1</v>
      </c>
      <c r="I418" s="3">
        <v>16530</v>
      </c>
      <c r="J418" s="3">
        <v>14877</v>
      </c>
      <c r="K418" s="3">
        <v>2.8</v>
      </c>
      <c r="L418" s="3">
        <v>4</v>
      </c>
      <c r="M418" s="3">
        <v>175</v>
      </c>
      <c r="N418" s="3">
        <v>19</v>
      </c>
      <c r="O418" s="3">
        <v>24</v>
      </c>
      <c r="P418" s="3">
        <v>3351</v>
      </c>
      <c r="Q418" s="3">
        <v>111</v>
      </c>
      <c r="R418" s="3" t="s">
        <v>27</v>
      </c>
      <c r="S418" s="3" t="s">
        <v>27</v>
      </c>
    </row>
    <row r="419" spans="1:19">
      <c r="A419" t="s">
        <v>415</v>
      </c>
      <c r="B419" s="3">
        <v>0</v>
      </c>
      <c r="C419" s="3">
        <v>0</v>
      </c>
      <c r="D419" s="3">
        <v>0</v>
      </c>
      <c r="E419" s="3">
        <v>0</v>
      </c>
      <c r="F419" s="3">
        <v>1</v>
      </c>
      <c r="G419" s="3">
        <v>0</v>
      </c>
      <c r="H419" s="3">
        <v>1</v>
      </c>
      <c r="I419" s="3">
        <v>25717</v>
      </c>
      <c r="J419" s="3">
        <v>22604</v>
      </c>
      <c r="K419" s="3">
        <v>4.8</v>
      </c>
      <c r="L419" s="3">
        <v>8</v>
      </c>
      <c r="M419" s="3">
        <v>285</v>
      </c>
      <c r="N419" s="3">
        <v>17</v>
      </c>
      <c r="O419" s="3">
        <v>20</v>
      </c>
      <c r="P419" s="3">
        <v>4548</v>
      </c>
      <c r="Q419" s="3">
        <v>144</v>
      </c>
      <c r="R419" s="3" t="s">
        <v>27</v>
      </c>
      <c r="S419" s="3" t="s">
        <v>27</v>
      </c>
    </row>
    <row r="420" spans="1:19">
      <c r="A420" t="s">
        <v>416</v>
      </c>
      <c r="B420" s="3">
        <v>0</v>
      </c>
      <c r="C420" s="3">
        <v>0</v>
      </c>
      <c r="D420" s="3">
        <v>0</v>
      </c>
      <c r="E420" s="3">
        <v>0</v>
      </c>
      <c r="F420" s="3">
        <v>1</v>
      </c>
      <c r="G420" s="3">
        <v>1</v>
      </c>
      <c r="H420" s="3">
        <v>0</v>
      </c>
      <c r="I420" s="3">
        <v>29322</v>
      </c>
      <c r="J420" s="3">
        <v>25759</v>
      </c>
      <c r="K420" s="3">
        <v>6</v>
      </c>
      <c r="L420" s="3">
        <v>8</v>
      </c>
      <c r="M420" s="3">
        <v>300</v>
      </c>
      <c r="N420" s="3" t="s">
        <v>27</v>
      </c>
      <c r="O420" s="3" t="s">
        <v>27</v>
      </c>
      <c r="P420" s="3">
        <v>5440</v>
      </c>
      <c r="Q420" s="3">
        <v>133</v>
      </c>
      <c r="R420" s="3" t="s">
        <v>27</v>
      </c>
      <c r="S420" s="3" t="s">
        <v>27</v>
      </c>
    </row>
    <row r="421" spans="1:19">
      <c r="A421" t="s">
        <v>417</v>
      </c>
      <c r="B421" s="3">
        <v>0</v>
      </c>
      <c r="C421" s="3">
        <v>0</v>
      </c>
      <c r="D421" s="3">
        <v>0</v>
      </c>
      <c r="E421" s="3">
        <v>0</v>
      </c>
      <c r="F421" s="3">
        <v>1</v>
      </c>
      <c r="G421" s="3">
        <v>1</v>
      </c>
      <c r="H421" s="3">
        <v>0</v>
      </c>
      <c r="I421" s="3">
        <v>25395</v>
      </c>
      <c r="J421" s="3">
        <v>23043</v>
      </c>
      <c r="K421" s="3">
        <v>4.3</v>
      </c>
      <c r="L421" s="3">
        <v>6</v>
      </c>
      <c r="M421" s="3">
        <v>190</v>
      </c>
      <c r="N421" s="3">
        <v>15</v>
      </c>
      <c r="O421" s="3">
        <v>19</v>
      </c>
      <c r="P421" s="3">
        <v>4083</v>
      </c>
      <c r="Q421" s="3">
        <v>123</v>
      </c>
      <c r="R421" s="3" t="s">
        <v>27</v>
      </c>
      <c r="S421" s="3" t="s">
        <v>27</v>
      </c>
    </row>
    <row r="422" spans="1:19">
      <c r="A422" t="s">
        <v>418</v>
      </c>
      <c r="B422" s="3">
        <v>0</v>
      </c>
      <c r="C422" s="3">
        <v>0</v>
      </c>
      <c r="D422" s="3">
        <v>0</v>
      </c>
      <c r="E422" s="3">
        <v>0</v>
      </c>
      <c r="F422" s="3">
        <v>1</v>
      </c>
      <c r="G422" s="3">
        <v>0</v>
      </c>
      <c r="H422" s="3">
        <v>1</v>
      </c>
      <c r="I422" s="3">
        <v>14840</v>
      </c>
      <c r="J422" s="3">
        <v>14070</v>
      </c>
      <c r="K422" s="3">
        <v>2.2999999999999998</v>
      </c>
      <c r="L422" s="3">
        <v>4</v>
      </c>
      <c r="M422" s="3">
        <v>143</v>
      </c>
      <c r="N422" s="3">
        <v>24</v>
      </c>
      <c r="O422" s="3">
        <v>29</v>
      </c>
      <c r="P422" s="3">
        <v>2960</v>
      </c>
      <c r="Q422" s="3">
        <v>112</v>
      </c>
      <c r="R422" s="3" t="s">
        <v>27</v>
      </c>
      <c r="S422" s="3" t="s">
        <v>27</v>
      </c>
    </row>
    <row r="423" spans="1:19">
      <c r="A423" t="s">
        <v>419</v>
      </c>
      <c r="B423" s="3">
        <v>0</v>
      </c>
      <c r="C423" s="3">
        <v>0</v>
      </c>
      <c r="D423" s="3">
        <v>0</v>
      </c>
      <c r="E423" s="3">
        <v>0</v>
      </c>
      <c r="F423" s="3">
        <v>1</v>
      </c>
      <c r="G423" s="3">
        <v>1</v>
      </c>
      <c r="H423" s="3">
        <v>0</v>
      </c>
      <c r="I423" s="3">
        <v>22350</v>
      </c>
      <c r="J423" s="3">
        <v>20482</v>
      </c>
      <c r="K423" s="3">
        <v>4</v>
      </c>
      <c r="L423" s="3">
        <v>6</v>
      </c>
      <c r="M423" s="3">
        <v>207</v>
      </c>
      <c r="N423" s="3">
        <v>15</v>
      </c>
      <c r="O423" s="3">
        <v>19</v>
      </c>
      <c r="P423" s="3">
        <v>3571</v>
      </c>
      <c r="Q423" s="3">
        <v>126</v>
      </c>
      <c r="R423" s="3" t="s">
        <v>27</v>
      </c>
      <c r="S423" s="3" t="s">
        <v>27</v>
      </c>
    </row>
    <row r="424" spans="1:19">
      <c r="A424" t="s">
        <v>420</v>
      </c>
      <c r="B424" s="3">
        <v>0</v>
      </c>
      <c r="C424" s="3">
        <v>0</v>
      </c>
      <c r="D424" s="3">
        <v>0</v>
      </c>
      <c r="E424" s="3">
        <v>0</v>
      </c>
      <c r="F424" s="3">
        <v>1</v>
      </c>
      <c r="G424" s="3">
        <v>1</v>
      </c>
      <c r="H424" s="3">
        <v>0</v>
      </c>
      <c r="I424" s="3">
        <v>19479</v>
      </c>
      <c r="J424" s="3">
        <v>18253</v>
      </c>
      <c r="K424" s="3">
        <v>3.3</v>
      </c>
      <c r="L424" s="3">
        <v>6</v>
      </c>
      <c r="M424" s="3">
        <v>180</v>
      </c>
      <c r="N424" s="3">
        <v>17</v>
      </c>
      <c r="O424" s="3">
        <v>20</v>
      </c>
      <c r="P424" s="3">
        <v>3932</v>
      </c>
      <c r="Q424" s="3">
        <v>116</v>
      </c>
      <c r="R424" s="3" t="s">
        <v>27</v>
      </c>
      <c r="S424" s="3" t="s">
        <v>27</v>
      </c>
    </row>
    <row r="425" spans="1:19">
      <c r="A425" t="s">
        <v>421</v>
      </c>
      <c r="B425" s="3">
        <v>0</v>
      </c>
      <c r="C425" s="3">
        <v>0</v>
      </c>
      <c r="D425" s="3">
        <v>0</v>
      </c>
      <c r="E425" s="3">
        <v>0</v>
      </c>
      <c r="F425" s="3">
        <v>1</v>
      </c>
      <c r="G425" s="3">
        <v>1</v>
      </c>
      <c r="H425" s="3">
        <v>0</v>
      </c>
      <c r="I425" s="3">
        <v>26650</v>
      </c>
      <c r="J425" s="3">
        <v>24926</v>
      </c>
      <c r="K425" s="3">
        <v>5.6</v>
      </c>
      <c r="L425" s="3">
        <v>8</v>
      </c>
      <c r="M425" s="3">
        <v>305</v>
      </c>
      <c r="N425" s="3">
        <v>14</v>
      </c>
      <c r="O425" s="3">
        <v>18</v>
      </c>
      <c r="P425" s="3">
        <v>5287</v>
      </c>
      <c r="Q425" s="3">
        <v>140</v>
      </c>
      <c r="R425" s="3" t="s">
        <v>27</v>
      </c>
      <c r="S425" s="3" t="s">
        <v>27</v>
      </c>
    </row>
    <row r="426" spans="1:19">
      <c r="A426" t="s">
        <v>422</v>
      </c>
      <c r="B426" s="3">
        <v>0</v>
      </c>
      <c r="C426" s="3">
        <v>0</v>
      </c>
      <c r="D426" s="3">
        <v>0</v>
      </c>
      <c r="E426" s="3">
        <v>0</v>
      </c>
      <c r="F426" s="3">
        <v>1</v>
      </c>
      <c r="G426" s="3">
        <v>1</v>
      </c>
      <c r="H426" s="3">
        <v>0</v>
      </c>
      <c r="I426" s="3">
        <v>24520</v>
      </c>
      <c r="J426" s="3">
        <v>22304</v>
      </c>
      <c r="K426" s="3">
        <v>2.5</v>
      </c>
      <c r="L426" s="3">
        <v>4</v>
      </c>
      <c r="M426" s="3">
        <v>165</v>
      </c>
      <c r="N426" s="3">
        <v>21</v>
      </c>
      <c r="O426" s="3">
        <v>28</v>
      </c>
      <c r="P426" s="3">
        <v>3485</v>
      </c>
      <c r="Q426" s="3">
        <v>104</v>
      </c>
      <c r="R426" s="3" t="s">
        <v>27</v>
      </c>
      <c r="S426" s="3" t="s">
        <v>27</v>
      </c>
    </row>
    <row r="427" spans="1:19">
      <c r="A427" t="s">
        <v>423</v>
      </c>
      <c r="B427" s="3">
        <v>0</v>
      </c>
      <c r="C427" s="3">
        <v>0</v>
      </c>
      <c r="D427" s="3">
        <v>0</v>
      </c>
      <c r="E427" s="3">
        <v>0</v>
      </c>
      <c r="F427" s="3">
        <v>1</v>
      </c>
      <c r="G427" s="3">
        <v>0</v>
      </c>
      <c r="H427" s="3">
        <v>1</v>
      </c>
      <c r="I427" s="3">
        <v>12800</v>
      </c>
      <c r="J427" s="3">
        <v>11879</v>
      </c>
      <c r="K427" s="3">
        <v>2.4</v>
      </c>
      <c r="L427" s="3">
        <v>4</v>
      </c>
      <c r="M427" s="3">
        <v>142</v>
      </c>
      <c r="N427" s="3">
        <v>22</v>
      </c>
      <c r="O427" s="3">
        <v>27</v>
      </c>
      <c r="P427" s="3">
        <v>2750</v>
      </c>
      <c r="Q427" s="3">
        <v>103</v>
      </c>
      <c r="R427" s="3" t="s">
        <v>27</v>
      </c>
      <c r="S427" s="3" t="s">
        <v>27</v>
      </c>
    </row>
    <row r="428" spans="1:19">
      <c r="A428" t="s">
        <v>424</v>
      </c>
      <c r="B428" s="3">
        <v>0</v>
      </c>
      <c r="C428" s="3">
        <v>0</v>
      </c>
      <c r="D428" s="3">
        <v>0</v>
      </c>
      <c r="E428" s="3">
        <v>0</v>
      </c>
      <c r="F428" s="3">
        <v>1</v>
      </c>
      <c r="G428" s="3">
        <v>0</v>
      </c>
      <c r="H428" s="3">
        <v>1</v>
      </c>
      <c r="I428" s="3">
        <v>16495</v>
      </c>
      <c r="J428" s="3">
        <v>14978</v>
      </c>
      <c r="K428" s="3">
        <v>3.4</v>
      </c>
      <c r="L428" s="3">
        <v>6</v>
      </c>
      <c r="M428" s="3">
        <v>190</v>
      </c>
      <c r="N428" s="3">
        <v>16</v>
      </c>
      <c r="O428" s="3">
        <v>20</v>
      </c>
      <c r="P428" s="3">
        <v>3925</v>
      </c>
      <c r="Q428" s="3">
        <v>128</v>
      </c>
      <c r="R428" s="3" t="s">
        <v>27</v>
      </c>
      <c r="S428" s="3" t="s">
        <v>27</v>
      </c>
    </row>
    <row r="429" spans="1:19">
      <c r="A429" t="s">
        <v>425</v>
      </c>
      <c r="B429" s="3">
        <v>0</v>
      </c>
      <c r="C429" s="3">
        <v>0</v>
      </c>
      <c r="D429" s="3">
        <v>0</v>
      </c>
      <c r="E429" s="3">
        <v>0</v>
      </c>
      <c r="F429" s="3">
        <v>1</v>
      </c>
      <c r="G429" s="3">
        <v>1</v>
      </c>
      <c r="H429" s="3">
        <v>0</v>
      </c>
      <c r="I429" s="3">
        <v>25935</v>
      </c>
      <c r="J429" s="3">
        <v>23520</v>
      </c>
      <c r="K429" s="3">
        <v>3.4</v>
      </c>
      <c r="L429" s="3">
        <v>6</v>
      </c>
      <c r="M429" s="3">
        <v>190</v>
      </c>
      <c r="N429" s="3">
        <v>14</v>
      </c>
      <c r="O429" s="3">
        <v>17</v>
      </c>
      <c r="P429" s="3">
        <v>4435</v>
      </c>
      <c r="Q429" s="3">
        <v>128</v>
      </c>
      <c r="R429" s="3" t="s">
        <v>27</v>
      </c>
      <c r="S429" s="3" t="s">
        <v>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EB7DC-2DC0-443D-803C-30C08D0187EB}">
  <dimension ref="A1:V429"/>
  <sheetViews>
    <sheetView topLeftCell="S17" workbookViewId="0">
      <selection activeCell="U21" sqref="U21"/>
    </sheetView>
  </sheetViews>
  <sheetFormatPr defaultColWidth="11" defaultRowHeight="15.75"/>
  <cols>
    <col min="1" max="1" width="40.875" bestFit="1" customWidth="1"/>
    <col min="2" max="2" width="9.375" style="3" bestFit="1" customWidth="1"/>
    <col min="3" max="3" width="16" style="3" bestFit="1" customWidth="1"/>
    <col min="4" max="4" width="6.625" style="3" bestFit="1" customWidth="1"/>
    <col min="5" max="5" width="7" style="3" bestFit="1" customWidth="1"/>
    <col min="6" max="6" width="6.375" style="3" bestFit="1" customWidth="1"/>
    <col min="7" max="7" width="12.625" style="3" bestFit="1" customWidth="1"/>
    <col min="8" max="8" width="14.5" style="3" bestFit="1" customWidth="1"/>
    <col min="9" max="9" width="19" style="3" bestFit="1" customWidth="1"/>
    <col min="10" max="11" width="10.5" style="3" bestFit="1" customWidth="1"/>
    <col min="12" max="12" width="16.875" style="3" bestFit="1" customWidth="1"/>
    <col min="13" max="13" width="10.375" style="3" bestFit="1" customWidth="1"/>
    <col min="14" max="14" width="17.125" style="3" bestFit="1" customWidth="1"/>
    <col min="15" max="15" width="20.875" style="3" bestFit="1" customWidth="1"/>
    <col min="16" max="16" width="6.5" style="3" bestFit="1" customWidth="1"/>
    <col min="17" max="17" width="10.5" style="3" bestFit="1" customWidth="1"/>
    <col min="18" max="18" width="6.625" style="3" bestFit="1" customWidth="1"/>
    <col min="19" max="19" width="5.5" style="3" bestFit="1" customWidth="1"/>
    <col min="21" max="21" width="53" bestFit="1" customWidth="1"/>
    <col min="22" max="22" width="30.25" bestFit="1" customWidth="1"/>
  </cols>
  <sheetData>
    <row r="1" spans="1:22">
      <c r="A1" t="s">
        <v>445</v>
      </c>
      <c r="B1" s="2" t="s">
        <v>426</v>
      </c>
      <c r="C1" s="1" t="s">
        <v>427</v>
      </c>
      <c r="D1" s="1" t="s">
        <v>428</v>
      </c>
      <c r="E1" s="1" t="s">
        <v>429</v>
      </c>
      <c r="F1" s="1" t="s">
        <v>430</v>
      </c>
      <c r="G1" s="1" t="s">
        <v>431</v>
      </c>
      <c r="H1" s="1" t="s">
        <v>432</v>
      </c>
      <c r="I1" s="1" t="s">
        <v>433</v>
      </c>
      <c r="J1" s="3" t="s">
        <v>434</v>
      </c>
      <c r="K1" s="1" t="s">
        <v>435</v>
      </c>
      <c r="L1" t="s">
        <v>436</v>
      </c>
      <c r="M1" s="1" t="s">
        <v>437</v>
      </c>
      <c r="N1" s="1" t="s">
        <v>438</v>
      </c>
      <c r="O1" s="1" t="s">
        <v>439</v>
      </c>
      <c r="P1" s="1" t="s">
        <v>440</v>
      </c>
      <c r="Q1" s="1" t="s">
        <v>441</v>
      </c>
      <c r="R1" s="1" t="s">
        <v>442</v>
      </c>
      <c r="S1" s="1" t="s">
        <v>443</v>
      </c>
    </row>
    <row r="2" spans="1:22">
      <c r="A2" s="7" t="s">
        <v>229</v>
      </c>
      <c r="B2" s="8">
        <v>0</v>
      </c>
      <c r="C2" s="8">
        <v>0</v>
      </c>
      <c r="D2" s="8">
        <v>0</v>
      </c>
      <c r="E2" s="8">
        <v>0</v>
      </c>
      <c r="F2" s="8">
        <v>0</v>
      </c>
      <c r="G2" s="8">
        <v>0</v>
      </c>
      <c r="H2" s="8">
        <v>1</v>
      </c>
      <c r="I2" s="8">
        <v>128420</v>
      </c>
      <c r="J2" s="8">
        <v>119600</v>
      </c>
      <c r="K2" s="8">
        <v>5.5</v>
      </c>
      <c r="L2" s="8">
        <v>12</v>
      </c>
      <c r="M2" s="8">
        <v>493</v>
      </c>
      <c r="N2" s="8">
        <v>13</v>
      </c>
      <c r="O2" s="8">
        <v>19</v>
      </c>
      <c r="P2" s="8">
        <v>4473</v>
      </c>
      <c r="Q2" s="8">
        <v>114</v>
      </c>
      <c r="R2" s="8">
        <v>196</v>
      </c>
      <c r="S2" s="8">
        <v>73</v>
      </c>
      <c r="U2" s="12" t="s">
        <v>458</v>
      </c>
      <c r="V2" s="12" t="s">
        <v>459</v>
      </c>
    </row>
    <row r="3" spans="1:22">
      <c r="A3" s="7" t="s">
        <v>273</v>
      </c>
      <c r="B3" s="8">
        <v>1</v>
      </c>
      <c r="C3" s="8">
        <v>0</v>
      </c>
      <c r="D3" s="8">
        <v>0</v>
      </c>
      <c r="E3" s="8">
        <v>0</v>
      </c>
      <c r="F3" s="8">
        <v>0</v>
      </c>
      <c r="G3" s="8">
        <v>0</v>
      </c>
      <c r="H3" s="8">
        <v>1</v>
      </c>
      <c r="I3" s="8">
        <v>126670</v>
      </c>
      <c r="J3" s="8">
        <v>117854</v>
      </c>
      <c r="K3" s="8">
        <v>5.5</v>
      </c>
      <c r="L3" s="8">
        <v>12</v>
      </c>
      <c r="M3" s="8">
        <v>493</v>
      </c>
      <c r="N3" s="8">
        <v>13</v>
      </c>
      <c r="O3" s="8">
        <v>19</v>
      </c>
      <c r="P3" s="8">
        <v>4429</v>
      </c>
      <c r="Q3" s="8">
        <v>101</v>
      </c>
      <c r="R3" s="8">
        <v>179</v>
      </c>
      <c r="S3" s="8">
        <v>72</v>
      </c>
      <c r="U3" s="13">
        <f>AVERAGE(M2:M290)</f>
        <v>247.13148788927336</v>
      </c>
      <c r="V3" s="13">
        <f>AVERAGE(M291:M426)</f>
        <v>150.51470588235293</v>
      </c>
    </row>
    <row r="4" spans="1:22">
      <c r="A4" s="7" t="s">
        <v>239</v>
      </c>
      <c r="B4" s="8">
        <v>0</v>
      </c>
      <c r="C4" s="8">
        <v>0</v>
      </c>
      <c r="D4" s="8">
        <v>0</v>
      </c>
      <c r="E4" s="8">
        <v>0</v>
      </c>
      <c r="F4" s="8">
        <v>0</v>
      </c>
      <c r="G4" s="8">
        <v>0</v>
      </c>
      <c r="H4" s="8">
        <v>0</v>
      </c>
      <c r="I4" s="8">
        <v>75000</v>
      </c>
      <c r="J4" s="8">
        <v>69130</v>
      </c>
      <c r="K4" s="8">
        <v>6</v>
      </c>
      <c r="L4" s="8">
        <v>12</v>
      </c>
      <c r="M4" s="8">
        <v>420</v>
      </c>
      <c r="N4" s="8" t="s">
        <v>27</v>
      </c>
      <c r="O4" s="8" t="s">
        <v>27</v>
      </c>
      <c r="P4" s="8">
        <v>5399</v>
      </c>
      <c r="Q4" s="8">
        <v>118</v>
      </c>
      <c r="R4" s="8">
        <v>204</v>
      </c>
      <c r="S4" s="8">
        <v>75</v>
      </c>
    </row>
    <row r="5" spans="1:22">
      <c r="A5" s="7" t="s">
        <v>256</v>
      </c>
      <c r="B5" s="8">
        <v>1</v>
      </c>
      <c r="C5" s="8">
        <v>0</v>
      </c>
      <c r="D5" s="8">
        <v>0</v>
      </c>
      <c r="E5" s="8">
        <v>0</v>
      </c>
      <c r="F5" s="8">
        <v>0</v>
      </c>
      <c r="G5" s="8">
        <v>0</v>
      </c>
      <c r="H5" s="8">
        <v>1</v>
      </c>
      <c r="I5" s="8">
        <v>81795</v>
      </c>
      <c r="J5" s="8">
        <v>74451</v>
      </c>
      <c r="K5" s="8">
        <v>8.3000000000000007</v>
      </c>
      <c r="L5" s="8">
        <v>10</v>
      </c>
      <c r="M5" s="8">
        <v>500</v>
      </c>
      <c r="N5" s="8" t="s">
        <v>27</v>
      </c>
      <c r="O5" s="8" t="s">
        <v>27</v>
      </c>
      <c r="P5" s="8">
        <v>3410</v>
      </c>
      <c r="Q5" s="8">
        <v>99</v>
      </c>
      <c r="R5" s="8">
        <v>176</v>
      </c>
      <c r="S5" s="8">
        <v>75</v>
      </c>
    </row>
    <row r="6" spans="1:22">
      <c r="A6" s="7" t="s">
        <v>297</v>
      </c>
      <c r="B6" s="8">
        <v>0</v>
      </c>
      <c r="C6" s="8">
        <v>1</v>
      </c>
      <c r="D6" s="8">
        <v>0</v>
      </c>
      <c r="E6" s="8">
        <v>0</v>
      </c>
      <c r="F6" s="8">
        <v>0</v>
      </c>
      <c r="G6" s="8">
        <v>1</v>
      </c>
      <c r="H6" s="8">
        <v>0</v>
      </c>
      <c r="I6" s="8">
        <v>41475</v>
      </c>
      <c r="J6" s="8">
        <v>36494</v>
      </c>
      <c r="K6" s="8">
        <v>6.8</v>
      </c>
      <c r="L6" s="8">
        <v>10</v>
      </c>
      <c r="M6" s="8">
        <v>310</v>
      </c>
      <c r="N6" s="8" t="s">
        <v>27</v>
      </c>
      <c r="O6" s="8" t="s">
        <v>27</v>
      </c>
      <c r="P6" s="8">
        <v>7190</v>
      </c>
      <c r="Q6" s="8">
        <v>137</v>
      </c>
      <c r="R6" s="8">
        <v>227</v>
      </c>
      <c r="S6" s="8">
        <v>80</v>
      </c>
      <c r="U6" s="20" t="s">
        <v>460</v>
      </c>
      <c r="V6" t="s">
        <v>461</v>
      </c>
    </row>
    <row r="7" spans="1:22" ht="31.5">
      <c r="A7" s="7" t="s">
        <v>199</v>
      </c>
      <c r="B7" s="8">
        <v>0</v>
      </c>
      <c r="C7" s="8">
        <v>0</v>
      </c>
      <c r="D7" s="8">
        <v>0</v>
      </c>
      <c r="E7" s="8">
        <v>0</v>
      </c>
      <c r="F7" s="8">
        <v>0</v>
      </c>
      <c r="G7" s="8">
        <v>1</v>
      </c>
      <c r="H7" s="8">
        <v>0</v>
      </c>
      <c r="I7" s="8">
        <v>49690</v>
      </c>
      <c r="J7" s="8">
        <v>44936</v>
      </c>
      <c r="K7" s="8">
        <v>4.2</v>
      </c>
      <c r="L7" s="8">
        <v>8</v>
      </c>
      <c r="M7" s="8">
        <v>300</v>
      </c>
      <c r="N7" s="8">
        <v>17</v>
      </c>
      <c r="O7" s="8">
        <v>24</v>
      </c>
      <c r="P7" s="8">
        <v>4024</v>
      </c>
      <c r="Q7" s="8">
        <v>109</v>
      </c>
      <c r="R7" s="8">
        <v>193</v>
      </c>
      <c r="S7" s="8">
        <v>71</v>
      </c>
      <c r="U7" s="13">
        <f>CORREL(L:L,M:M)</f>
        <v>0.77579853252855591</v>
      </c>
      <c r="V7" s="14" t="s">
        <v>462</v>
      </c>
    </row>
    <row r="8" spans="1:22" ht="47.25">
      <c r="A8" s="7" t="s">
        <v>200</v>
      </c>
      <c r="B8" s="8">
        <v>0</v>
      </c>
      <c r="C8" s="8">
        <v>0</v>
      </c>
      <c r="D8" s="8">
        <v>0</v>
      </c>
      <c r="E8" s="8">
        <v>0</v>
      </c>
      <c r="F8" s="8">
        <v>0</v>
      </c>
      <c r="G8" s="8">
        <v>1</v>
      </c>
      <c r="H8" s="8">
        <v>0</v>
      </c>
      <c r="I8" s="8">
        <v>69190</v>
      </c>
      <c r="J8" s="8">
        <v>64740</v>
      </c>
      <c r="K8" s="8">
        <v>4.2</v>
      </c>
      <c r="L8" s="8">
        <v>8</v>
      </c>
      <c r="M8" s="8">
        <v>330</v>
      </c>
      <c r="N8" s="8">
        <v>17</v>
      </c>
      <c r="O8" s="8">
        <v>24</v>
      </c>
      <c r="P8" s="8">
        <v>4399</v>
      </c>
      <c r="Q8" s="8">
        <v>121</v>
      </c>
      <c r="R8" s="8">
        <v>204</v>
      </c>
      <c r="S8" s="8">
        <v>75</v>
      </c>
      <c r="V8" s="14" t="s">
        <v>463</v>
      </c>
    </row>
    <row r="9" spans="1:22" ht="63">
      <c r="A9" s="7" t="s">
        <v>244</v>
      </c>
      <c r="B9" s="8">
        <v>1</v>
      </c>
      <c r="C9" s="8">
        <v>0</v>
      </c>
      <c r="D9" s="8">
        <v>0</v>
      </c>
      <c r="E9" s="8">
        <v>0</v>
      </c>
      <c r="F9" s="8">
        <v>0</v>
      </c>
      <c r="G9" s="8">
        <v>0</v>
      </c>
      <c r="H9" s="8">
        <v>0</v>
      </c>
      <c r="I9" s="8">
        <v>84600</v>
      </c>
      <c r="J9" s="8">
        <v>76417</v>
      </c>
      <c r="K9" s="8">
        <v>4.2</v>
      </c>
      <c r="L9" s="8">
        <v>8</v>
      </c>
      <c r="M9" s="8">
        <v>450</v>
      </c>
      <c r="N9" s="8">
        <v>15</v>
      </c>
      <c r="O9" s="8">
        <v>22</v>
      </c>
      <c r="P9" s="8">
        <v>4024</v>
      </c>
      <c r="Q9" s="8">
        <v>109</v>
      </c>
      <c r="R9" s="8">
        <v>191</v>
      </c>
      <c r="S9" s="8">
        <v>78</v>
      </c>
      <c r="V9" s="14" t="s">
        <v>464</v>
      </c>
    </row>
    <row r="10" spans="1:22" ht="126">
      <c r="A10" s="7" t="s">
        <v>353</v>
      </c>
      <c r="B10" s="8">
        <v>0</v>
      </c>
      <c r="C10" s="8">
        <v>0</v>
      </c>
      <c r="D10" s="8">
        <v>1</v>
      </c>
      <c r="E10" s="8">
        <v>0</v>
      </c>
      <c r="F10" s="8">
        <v>0</v>
      </c>
      <c r="G10" s="8">
        <v>1</v>
      </c>
      <c r="H10" s="8">
        <v>0</v>
      </c>
      <c r="I10" s="8">
        <v>49090</v>
      </c>
      <c r="J10" s="8">
        <v>44446</v>
      </c>
      <c r="K10" s="8">
        <v>4.2</v>
      </c>
      <c r="L10" s="8">
        <v>8</v>
      </c>
      <c r="M10" s="8">
        <v>340</v>
      </c>
      <c r="N10" s="8">
        <v>15</v>
      </c>
      <c r="O10" s="8">
        <v>21</v>
      </c>
      <c r="P10" s="8">
        <v>3936</v>
      </c>
      <c r="Q10" s="8">
        <v>104</v>
      </c>
      <c r="R10" s="8">
        <v>179</v>
      </c>
      <c r="S10" s="8">
        <v>70</v>
      </c>
      <c r="V10" s="14" t="s">
        <v>487</v>
      </c>
    </row>
    <row r="11" spans="1:22">
      <c r="A11" s="7" t="s">
        <v>201</v>
      </c>
      <c r="B11" s="8">
        <v>0</v>
      </c>
      <c r="C11" s="8">
        <v>0</v>
      </c>
      <c r="D11" s="8">
        <v>0</v>
      </c>
      <c r="E11" s="8">
        <v>0</v>
      </c>
      <c r="F11" s="8">
        <v>0</v>
      </c>
      <c r="G11" s="8">
        <v>1</v>
      </c>
      <c r="H11" s="8">
        <v>0</v>
      </c>
      <c r="I11" s="8">
        <v>48040</v>
      </c>
      <c r="J11" s="8">
        <v>43556</v>
      </c>
      <c r="K11" s="8">
        <v>4.2</v>
      </c>
      <c r="L11" s="8">
        <v>8</v>
      </c>
      <c r="M11" s="8">
        <v>340</v>
      </c>
      <c r="N11" s="8">
        <v>14</v>
      </c>
      <c r="O11" s="8">
        <v>20</v>
      </c>
      <c r="P11" s="8">
        <v>3825</v>
      </c>
      <c r="Q11" s="8">
        <v>104</v>
      </c>
      <c r="R11" s="8">
        <v>179</v>
      </c>
      <c r="S11" s="8">
        <v>70</v>
      </c>
    </row>
    <row r="12" spans="1:22">
      <c r="A12" s="7" t="s">
        <v>204</v>
      </c>
      <c r="B12" s="8">
        <v>0</v>
      </c>
      <c r="C12" s="8">
        <v>0</v>
      </c>
      <c r="D12" s="8">
        <v>0</v>
      </c>
      <c r="E12" s="8">
        <v>0</v>
      </c>
      <c r="F12" s="8">
        <v>0</v>
      </c>
      <c r="G12" s="8">
        <v>0</v>
      </c>
      <c r="H12" s="8">
        <v>1</v>
      </c>
      <c r="I12" s="8">
        <v>54995</v>
      </c>
      <c r="J12" s="8">
        <v>50270</v>
      </c>
      <c r="K12" s="8">
        <v>4.4000000000000004</v>
      </c>
      <c r="L12" s="8">
        <v>8</v>
      </c>
      <c r="M12" s="8">
        <v>325</v>
      </c>
      <c r="N12" s="8">
        <v>18</v>
      </c>
      <c r="O12" s="8">
        <v>26</v>
      </c>
      <c r="P12" s="8">
        <v>3814</v>
      </c>
      <c r="Q12" s="8">
        <v>114</v>
      </c>
      <c r="R12" s="8">
        <v>191</v>
      </c>
      <c r="S12" s="8">
        <v>73</v>
      </c>
      <c r="U12" s="12" t="s">
        <v>465</v>
      </c>
    </row>
    <row r="13" spans="1:22">
      <c r="A13" s="7" t="s">
        <v>205</v>
      </c>
      <c r="B13" s="8">
        <v>0</v>
      </c>
      <c r="C13" s="8">
        <v>0</v>
      </c>
      <c r="D13" s="8">
        <v>0</v>
      </c>
      <c r="E13" s="8">
        <v>0</v>
      </c>
      <c r="F13" s="8">
        <v>0</v>
      </c>
      <c r="G13" s="8">
        <v>0</v>
      </c>
      <c r="H13" s="8">
        <v>1</v>
      </c>
      <c r="I13" s="8">
        <v>69195</v>
      </c>
      <c r="J13" s="8">
        <v>63190</v>
      </c>
      <c r="K13" s="8">
        <v>4.4000000000000004</v>
      </c>
      <c r="L13" s="8">
        <v>8</v>
      </c>
      <c r="M13" s="8">
        <v>325</v>
      </c>
      <c r="N13" s="8">
        <v>18</v>
      </c>
      <c r="O13" s="8">
        <v>26</v>
      </c>
      <c r="P13" s="8">
        <v>4376</v>
      </c>
      <c r="Q13" s="8">
        <v>118</v>
      </c>
      <c r="R13" s="8">
        <v>198</v>
      </c>
      <c r="S13" s="8">
        <v>75</v>
      </c>
      <c r="U13" s="21">
        <f>TTEST(M2:M290,M291:M426,2,2)</f>
        <v>3.4504441747201466E-48</v>
      </c>
      <c r="V13" s="14" t="s">
        <v>469</v>
      </c>
    </row>
    <row r="14" spans="1:22">
      <c r="A14" s="7" t="s">
        <v>206</v>
      </c>
      <c r="B14" s="8">
        <v>0</v>
      </c>
      <c r="C14" s="8">
        <v>0</v>
      </c>
      <c r="D14" s="8">
        <v>0</v>
      </c>
      <c r="E14" s="8">
        <v>0</v>
      </c>
      <c r="F14" s="8">
        <v>0</v>
      </c>
      <c r="G14" s="8">
        <v>0</v>
      </c>
      <c r="H14" s="8">
        <v>1</v>
      </c>
      <c r="I14" s="8">
        <v>73195</v>
      </c>
      <c r="J14" s="8">
        <v>66830</v>
      </c>
      <c r="K14" s="8">
        <v>4.4000000000000004</v>
      </c>
      <c r="L14" s="8">
        <v>8</v>
      </c>
      <c r="M14" s="8">
        <v>325</v>
      </c>
      <c r="N14" s="8">
        <v>18</v>
      </c>
      <c r="O14" s="8">
        <v>26</v>
      </c>
      <c r="P14" s="8">
        <v>4464</v>
      </c>
      <c r="Q14" s="8">
        <v>123</v>
      </c>
      <c r="R14" s="8">
        <v>204</v>
      </c>
      <c r="S14" s="8">
        <v>75</v>
      </c>
      <c r="U14" s="22">
        <f>TTEST(M2:M290,M291:M426,2,2)</f>
        <v>3.4504441747201466E-48</v>
      </c>
      <c r="V14" s="14"/>
    </row>
    <row r="15" spans="1:22">
      <c r="A15" s="7" t="s">
        <v>309</v>
      </c>
      <c r="B15" s="8">
        <v>0</v>
      </c>
      <c r="C15" s="8">
        <v>1</v>
      </c>
      <c r="D15" s="8">
        <v>0</v>
      </c>
      <c r="E15" s="8">
        <v>0</v>
      </c>
      <c r="F15" s="8">
        <v>0</v>
      </c>
      <c r="G15" s="8">
        <v>1</v>
      </c>
      <c r="H15" s="8">
        <v>0</v>
      </c>
      <c r="I15" s="8">
        <v>52195</v>
      </c>
      <c r="J15" s="8">
        <v>47720</v>
      </c>
      <c r="K15" s="8">
        <v>4.4000000000000004</v>
      </c>
      <c r="L15" s="8">
        <v>8</v>
      </c>
      <c r="M15" s="8">
        <v>325</v>
      </c>
      <c r="N15" s="8">
        <v>16</v>
      </c>
      <c r="O15" s="8">
        <v>22</v>
      </c>
      <c r="P15" s="8">
        <v>4824</v>
      </c>
      <c r="Q15" s="8">
        <v>111</v>
      </c>
      <c r="R15" s="8">
        <v>184</v>
      </c>
      <c r="S15" s="8">
        <v>74</v>
      </c>
      <c r="U15" s="23" t="s">
        <v>466</v>
      </c>
      <c r="V15" s="14"/>
    </row>
    <row r="16" spans="1:22">
      <c r="A16" s="7" t="s">
        <v>208</v>
      </c>
      <c r="B16" s="8">
        <v>0</v>
      </c>
      <c r="C16" s="8">
        <v>0</v>
      </c>
      <c r="D16" s="8">
        <v>0</v>
      </c>
      <c r="E16" s="8">
        <v>0</v>
      </c>
      <c r="F16" s="8">
        <v>0</v>
      </c>
      <c r="G16" s="8">
        <v>0</v>
      </c>
      <c r="H16" s="8">
        <v>0</v>
      </c>
      <c r="I16" s="8">
        <v>45445</v>
      </c>
      <c r="J16" s="8">
        <v>41650</v>
      </c>
      <c r="K16" s="8">
        <v>4.5999999999999996</v>
      </c>
      <c r="L16" s="8">
        <v>8</v>
      </c>
      <c r="M16" s="8">
        <v>275</v>
      </c>
      <c r="N16" s="8">
        <v>18</v>
      </c>
      <c r="O16" s="8">
        <v>26</v>
      </c>
      <c r="P16" s="8">
        <v>3984</v>
      </c>
      <c r="Q16" s="8">
        <v>115</v>
      </c>
      <c r="R16" s="8">
        <v>207</v>
      </c>
      <c r="S16" s="8">
        <v>74</v>
      </c>
      <c r="V16" s="14"/>
    </row>
    <row r="17" spans="1:22" ht="252">
      <c r="A17" s="7" t="s">
        <v>209</v>
      </c>
      <c r="B17" s="8">
        <v>0</v>
      </c>
      <c r="C17" s="8">
        <v>0</v>
      </c>
      <c r="D17" s="8">
        <v>0</v>
      </c>
      <c r="E17" s="8">
        <v>0</v>
      </c>
      <c r="F17" s="8">
        <v>0</v>
      </c>
      <c r="G17" s="8">
        <v>0</v>
      </c>
      <c r="H17" s="8">
        <v>0</v>
      </c>
      <c r="I17" s="8">
        <v>50595</v>
      </c>
      <c r="J17" s="8">
        <v>46362</v>
      </c>
      <c r="K17" s="8">
        <v>4.5999999999999996</v>
      </c>
      <c r="L17" s="8">
        <v>8</v>
      </c>
      <c r="M17" s="8">
        <v>300</v>
      </c>
      <c r="N17" s="8">
        <v>18</v>
      </c>
      <c r="O17" s="8">
        <v>26</v>
      </c>
      <c r="P17" s="8">
        <v>4044</v>
      </c>
      <c r="Q17" s="8">
        <v>115</v>
      </c>
      <c r="R17" s="8">
        <v>207</v>
      </c>
      <c r="S17" s="8">
        <v>74</v>
      </c>
      <c r="U17" t="s">
        <v>467</v>
      </c>
      <c r="V17" s="14" t="s">
        <v>488</v>
      </c>
    </row>
    <row r="18" spans="1:22" ht="31.5">
      <c r="A18" s="7" t="s">
        <v>402</v>
      </c>
      <c r="B18" s="8">
        <v>0</v>
      </c>
      <c r="C18" s="8">
        <v>0</v>
      </c>
      <c r="D18" s="8">
        <v>0</v>
      </c>
      <c r="E18" s="8">
        <v>0</v>
      </c>
      <c r="F18" s="8">
        <v>1</v>
      </c>
      <c r="G18" s="8">
        <v>1</v>
      </c>
      <c r="H18" s="8">
        <v>0</v>
      </c>
      <c r="I18" s="8">
        <v>52975</v>
      </c>
      <c r="J18" s="8">
        <v>48541</v>
      </c>
      <c r="K18" s="8">
        <v>6</v>
      </c>
      <c r="L18" s="8">
        <v>8</v>
      </c>
      <c r="M18" s="8">
        <v>345</v>
      </c>
      <c r="N18" s="8">
        <v>13</v>
      </c>
      <c r="O18" s="8">
        <v>17</v>
      </c>
      <c r="P18" s="8">
        <v>5879</v>
      </c>
      <c r="Q18" s="8">
        <v>130</v>
      </c>
      <c r="R18" s="8" t="s">
        <v>27</v>
      </c>
      <c r="S18" s="8" t="s">
        <v>27</v>
      </c>
      <c r="U18" t="s">
        <v>468</v>
      </c>
      <c r="V18" s="14" t="s">
        <v>470</v>
      </c>
    </row>
    <row r="19" spans="1:22" ht="47.25">
      <c r="A19" s="7" t="s">
        <v>292</v>
      </c>
      <c r="B19" s="8">
        <v>0</v>
      </c>
      <c r="C19" s="8">
        <v>1</v>
      </c>
      <c r="D19" s="8">
        <v>0</v>
      </c>
      <c r="E19" s="8">
        <v>0</v>
      </c>
      <c r="F19" s="8">
        <v>0</v>
      </c>
      <c r="G19" s="8">
        <v>0</v>
      </c>
      <c r="H19" s="8">
        <v>0</v>
      </c>
      <c r="I19" s="8">
        <v>52795</v>
      </c>
      <c r="J19" s="8">
        <v>48377</v>
      </c>
      <c r="K19" s="8">
        <v>5.3</v>
      </c>
      <c r="L19" s="8">
        <v>8</v>
      </c>
      <c r="M19" s="8">
        <v>295</v>
      </c>
      <c r="N19" s="8">
        <v>14</v>
      </c>
      <c r="O19" s="8">
        <v>18</v>
      </c>
      <c r="P19" s="8">
        <v>5367</v>
      </c>
      <c r="Q19" s="8">
        <v>116</v>
      </c>
      <c r="R19" s="8">
        <v>199</v>
      </c>
      <c r="S19" s="8">
        <v>79</v>
      </c>
      <c r="V19" s="14" t="s">
        <v>471</v>
      </c>
    </row>
    <row r="20" spans="1:22" ht="31.5">
      <c r="A20" s="7" t="s">
        <v>210</v>
      </c>
      <c r="B20" s="8">
        <v>0</v>
      </c>
      <c r="C20" s="8">
        <v>0</v>
      </c>
      <c r="D20" s="8">
        <v>0</v>
      </c>
      <c r="E20" s="8">
        <v>0</v>
      </c>
      <c r="F20" s="8">
        <v>0</v>
      </c>
      <c r="G20" s="8">
        <v>0</v>
      </c>
      <c r="H20" s="8">
        <v>0</v>
      </c>
      <c r="I20" s="8">
        <v>47955</v>
      </c>
      <c r="J20" s="8">
        <v>43841</v>
      </c>
      <c r="K20" s="8">
        <v>4.5999999999999996</v>
      </c>
      <c r="L20" s="8">
        <v>8</v>
      </c>
      <c r="M20" s="8">
        <v>275</v>
      </c>
      <c r="N20" s="8">
        <v>18</v>
      </c>
      <c r="O20" s="8">
        <v>26</v>
      </c>
      <c r="P20" s="8">
        <v>3992</v>
      </c>
      <c r="Q20" s="8">
        <v>112</v>
      </c>
      <c r="R20" s="8">
        <v>201</v>
      </c>
      <c r="S20" s="8">
        <v>75</v>
      </c>
      <c r="V20" s="14" t="s">
        <v>489</v>
      </c>
    </row>
    <row r="21" spans="1:22" ht="141.75">
      <c r="A21" s="7" t="s">
        <v>293</v>
      </c>
      <c r="B21" s="8">
        <v>0</v>
      </c>
      <c r="C21" s="8">
        <v>1</v>
      </c>
      <c r="D21" s="8">
        <v>0</v>
      </c>
      <c r="E21" s="8">
        <v>0</v>
      </c>
      <c r="F21" s="8">
        <v>0</v>
      </c>
      <c r="G21" s="8">
        <v>0</v>
      </c>
      <c r="H21" s="8">
        <v>0</v>
      </c>
      <c r="I21" s="8">
        <v>46995</v>
      </c>
      <c r="J21" s="8">
        <v>43523</v>
      </c>
      <c r="K21" s="8">
        <v>4.5999999999999996</v>
      </c>
      <c r="L21" s="8">
        <v>8</v>
      </c>
      <c r="M21" s="8">
        <v>320</v>
      </c>
      <c r="N21" s="8">
        <v>16</v>
      </c>
      <c r="O21" s="8">
        <v>21</v>
      </c>
      <c r="P21" s="8">
        <v>4302</v>
      </c>
      <c r="Q21" s="8">
        <v>116</v>
      </c>
      <c r="R21" s="8">
        <v>195</v>
      </c>
      <c r="S21" s="8">
        <v>73</v>
      </c>
      <c r="V21" s="15" t="s">
        <v>490</v>
      </c>
    </row>
    <row r="22" spans="1:22">
      <c r="A22" s="7" t="s">
        <v>252</v>
      </c>
      <c r="B22" s="8">
        <v>1</v>
      </c>
      <c r="C22" s="8">
        <v>0</v>
      </c>
      <c r="D22" s="8">
        <v>0</v>
      </c>
      <c r="E22" s="8">
        <v>0</v>
      </c>
      <c r="F22" s="8">
        <v>0</v>
      </c>
      <c r="G22" s="8">
        <v>0</v>
      </c>
      <c r="H22" s="8">
        <v>1</v>
      </c>
      <c r="I22" s="8">
        <v>76200</v>
      </c>
      <c r="J22" s="8">
        <v>70546</v>
      </c>
      <c r="K22" s="8">
        <v>4.5999999999999996</v>
      </c>
      <c r="L22" s="8">
        <v>8</v>
      </c>
      <c r="M22" s="8">
        <v>320</v>
      </c>
      <c r="N22" s="8">
        <v>17</v>
      </c>
      <c r="O22" s="8">
        <v>25</v>
      </c>
      <c r="P22" s="8">
        <v>3647</v>
      </c>
      <c r="Q22" s="8">
        <v>106</v>
      </c>
      <c r="R22" s="8">
        <v>178</v>
      </c>
      <c r="S22" s="8">
        <v>72</v>
      </c>
    </row>
    <row r="23" spans="1:22">
      <c r="A23" s="7" t="s">
        <v>403</v>
      </c>
      <c r="B23" s="8">
        <v>0</v>
      </c>
      <c r="C23" s="8">
        <v>0</v>
      </c>
      <c r="D23" s="8">
        <v>0</v>
      </c>
      <c r="E23" s="8">
        <v>0</v>
      </c>
      <c r="F23" s="8">
        <v>1</v>
      </c>
      <c r="G23" s="8">
        <v>1</v>
      </c>
      <c r="H23" s="8">
        <v>0</v>
      </c>
      <c r="I23" s="8">
        <v>36100</v>
      </c>
      <c r="J23" s="8">
        <v>31689</v>
      </c>
      <c r="K23" s="8">
        <v>5.3</v>
      </c>
      <c r="L23" s="8">
        <v>8</v>
      </c>
      <c r="M23" s="8">
        <v>295</v>
      </c>
      <c r="N23" s="8">
        <v>14</v>
      </c>
      <c r="O23" s="8">
        <v>18</v>
      </c>
      <c r="P23" s="8">
        <v>5678</v>
      </c>
      <c r="Q23" s="8">
        <v>130</v>
      </c>
      <c r="R23" s="8" t="s">
        <v>27</v>
      </c>
      <c r="S23" s="8" t="s">
        <v>27</v>
      </c>
    </row>
    <row r="24" spans="1:22">
      <c r="A24" s="7" t="s">
        <v>253</v>
      </c>
      <c r="B24" s="8">
        <v>1</v>
      </c>
      <c r="C24" s="8">
        <v>0</v>
      </c>
      <c r="D24" s="8">
        <v>0</v>
      </c>
      <c r="E24" s="8">
        <v>0</v>
      </c>
      <c r="F24" s="8">
        <v>0</v>
      </c>
      <c r="G24" s="8">
        <v>0</v>
      </c>
      <c r="H24" s="8">
        <v>1</v>
      </c>
      <c r="I24" s="8">
        <v>44535</v>
      </c>
      <c r="J24" s="8">
        <v>39068</v>
      </c>
      <c r="K24" s="8">
        <v>5.7</v>
      </c>
      <c r="L24" s="8">
        <v>8</v>
      </c>
      <c r="M24" s="8">
        <v>350</v>
      </c>
      <c r="N24" s="8">
        <v>18</v>
      </c>
      <c r="O24" s="8">
        <v>25</v>
      </c>
      <c r="P24" s="8">
        <v>3246</v>
      </c>
      <c r="Q24" s="8">
        <v>105</v>
      </c>
      <c r="R24" s="8">
        <v>180</v>
      </c>
      <c r="S24" s="8">
        <v>74</v>
      </c>
    </row>
    <row r="25" spans="1:22">
      <c r="A25" s="7" t="s">
        <v>254</v>
      </c>
      <c r="B25" s="8">
        <v>1</v>
      </c>
      <c r="C25" s="8">
        <v>0</v>
      </c>
      <c r="D25" s="8">
        <v>0</v>
      </c>
      <c r="E25" s="8">
        <v>0</v>
      </c>
      <c r="F25" s="8">
        <v>0</v>
      </c>
      <c r="G25" s="8">
        <v>0</v>
      </c>
      <c r="H25" s="8">
        <v>1</v>
      </c>
      <c r="I25" s="8">
        <v>51535</v>
      </c>
      <c r="J25" s="8">
        <v>45193</v>
      </c>
      <c r="K25" s="8">
        <v>5.7</v>
      </c>
      <c r="L25" s="8">
        <v>8</v>
      </c>
      <c r="M25" s="8">
        <v>350</v>
      </c>
      <c r="N25" s="8">
        <v>18</v>
      </c>
      <c r="O25" s="8">
        <v>25</v>
      </c>
      <c r="P25" s="8">
        <v>3248</v>
      </c>
      <c r="Q25" s="8">
        <v>105</v>
      </c>
      <c r="R25" s="8">
        <v>180</v>
      </c>
      <c r="S25" s="8">
        <v>74</v>
      </c>
    </row>
    <row r="26" spans="1:22">
      <c r="A26" s="7" t="s">
        <v>406</v>
      </c>
      <c r="B26" s="8">
        <v>0</v>
      </c>
      <c r="C26" s="8">
        <v>0</v>
      </c>
      <c r="D26" s="8">
        <v>0</v>
      </c>
      <c r="E26" s="8">
        <v>0</v>
      </c>
      <c r="F26" s="8">
        <v>1</v>
      </c>
      <c r="G26" s="8">
        <v>1</v>
      </c>
      <c r="H26" s="8">
        <v>0</v>
      </c>
      <c r="I26" s="8">
        <v>40340</v>
      </c>
      <c r="J26" s="8">
        <v>35399</v>
      </c>
      <c r="K26" s="8">
        <v>6</v>
      </c>
      <c r="L26" s="8">
        <v>8</v>
      </c>
      <c r="M26" s="8">
        <v>300</v>
      </c>
      <c r="N26" s="8">
        <v>13</v>
      </c>
      <c r="O26" s="8">
        <v>17</v>
      </c>
      <c r="P26" s="8">
        <v>4804</v>
      </c>
      <c r="Q26" s="8">
        <v>144</v>
      </c>
      <c r="R26" s="8" t="s">
        <v>27</v>
      </c>
      <c r="S26" s="8" t="s">
        <v>27</v>
      </c>
    </row>
    <row r="27" spans="1:22">
      <c r="A27" s="7" t="s">
        <v>407</v>
      </c>
      <c r="B27" s="8">
        <v>0</v>
      </c>
      <c r="C27" s="8">
        <v>0</v>
      </c>
      <c r="D27" s="8">
        <v>0</v>
      </c>
      <c r="E27" s="8">
        <v>0</v>
      </c>
      <c r="F27" s="8">
        <v>1</v>
      </c>
      <c r="G27" s="8">
        <v>0</v>
      </c>
      <c r="H27" s="8">
        <v>1</v>
      </c>
      <c r="I27" s="8">
        <v>41995</v>
      </c>
      <c r="J27" s="8">
        <v>39306</v>
      </c>
      <c r="K27" s="8">
        <v>5.3</v>
      </c>
      <c r="L27" s="8">
        <v>8</v>
      </c>
      <c r="M27" s="8">
        <v>300</v>
      </c>
      <c r="N27" s="8">
        <v>16</v>
      </c>
      <c r="O27" s="8">
        <v>19</v>
      </c>
      <c r="P27" s="8">
        <v>4760</v>
      </c>
      <c r="Q27" s="8">
        <v>116</v>
      </c>
      <c r="R27" s="8" t="s">
        <v>27</v>
      </c>
      <c r="S27" s="8" t="s">
        <v>27</v>
      </c>
    </row>
    <row r="28" spans="1:22">
      <c r="A28" s="7" t="s">
        <v>294</v>
      </c>
      <c r="B28" s="8">
        <v>0</v>
      </c>
      <c r="C28" s="8">
        <v>1</v>
      </c>
      <c r="D28" s="8">
        <v>0</v>
      </c>
      <c r="E28" s="8">
        <v>0</v>
      </c>
      <c r="F28" s="8">
        <v>0</v>
      </c>
      <c r="G28" s="8">
        <v>0</v>
      </c>
      <c r="H28" s="8">
        <v>0</v>
      </c>
      <c r="I28" s="8">
        <v>42735</v>
      </c>
      <c r="J28" s="8">
        <v>37422</v>
      </c>
      <c r="K28" s="8">
        <v>5.3</v>
      </c>
      <c r="L28" s="8">
        <v>8</v>
      </c>
      <c r="M28" s="8">
        <v>295</v>
      </c>
      <c r="N28" s="8">
        <v>14</v>
      </c>
      <c r="O28" s="8">
        <v>18</v>
      </c>
      <c r="P28" s="8">
        <v>4947</v>
      </c>
      <c r="Q28" s="8">
        <v>130</v>
      </c>
      <c r="R28" s="8">
        <v>219</v>
      </c>
      <c r="S28" s="8">
        <v>79</v>
      </c>
    </row>
    <row r="29" spans="1:22">
      <c r="A29" s="7" t="s">
        <v>295</v>
      </c>
      <c r="B29" s="8">
        <v>0</v>
      </c>
      <c r="C29" s="8">
        <v>1</v>
      </c>
      <c r="D29" s="8">
        <v>0</v>
      </c>
      <c r="E29" s="8">
        <v>0</v>
      </c>
      <c r="F29" s="8">
        <v>0</v>
      </c>
      <c r="G29" s="8">
        <v>1</v>
      </c>
      <c r="H29" s="8">
        <v>0</v>
      </c>
      <c r="I29" s="8">
        <v>41465</v>
      </c>
      <c r="J29" s="8">
        <v>36287</v>
      </c>
      <c r="K29" s="8">
        <v>5.3</v>
      </c>
      <c r="L29" s="8">
        <v>8</v>
      </c>
      <c r="M29" s="8">
        <v>295</v>
      </c>
      <c r="N29" s="8">
        <v>14</v>
      </c>
      <c r="O29" s="8">
        <v>18</v>
      </c>
      <c r="P29" s="8">
        <v>5050</v>
      </c>
      <c r="Q29" s="8">
        <v>116</v>
      </c>
      <c r="R29" s="8">
        <v>197</v>
      </c>
      <c r="S29" s="8">
        <v>79</v>
      </c>
    </row>
    <row r="30" spans="1:22">
      <c r="A30" s="7" t="s">
        <v>300</v>
      </c>
      <c r="B30" s="8">
        <v>0</v>
      </c>
      <c r="C30" s="8">
        <v>1</v>
      </c>
      <c r="D30" s="8">
        <v>0</v>
      </c>
      <c r="E30" s="8">
        <v>0</v>
      </c>
      <c r="F30" s="8">
        <v>0</v>
      </c>
      <c r="G30" s="8">
        <v>0</v>
      </c>
      <c r="H30" s="8">
        <v>0</v>
      </c>
      <c r="I30" s="8">
        <v>35725</v>
      </c>
      <c r="J30" s="8">
        <v>31361</v>
      </c>
      <c r="K30" s="8">
        <v>4.8</v>
      </c>
      <c r="L30" s="8">
        <v>8</v>
      </c>
      <c r="M30" s="8">
        <v>285</v>
      </c>
      <c r="N30" s="8">
        <v>16</v>
      </c>
      <c r="O30" s="8">
        <v>19</v>
      </c>
      <c r="P30" s="8">
        <v>5042</v>
      </c>
      <c r="Q30" s="8">
        <v>116</v>
      </c>
      <c r="R30" s="8">
        <v>199</v>
      </c>
      <c r="S30" s="8">
        <v>79</v>
      </c>
    </row>
    <row r="31" spans="1:22">
      <c r="A31" s="7" t="s">
        <v>296</v>
      </c>
      <c r="B31" s="8">
        <v>0</v>
      </c>
      <c r="C31" s="8">
        <v>1</v>
      </c>
      <c r="D31" s="8">
        <v>0</v>
      </c>
      <c r="E31" s="8">
        <v>0</v>
      </c>
      <c r="F31" s="8">
        <v>0</v>
      </c>
      <c r="G31" s="8">
        <v>1</v>
      </c>
      <c r="H31" s="8">
        <v>0</v>
      </c>
      <c r="I31" s="8">
        <v>32235</v>
      </c>
      <c r="J31" s="8">
        <v>29472</v>
      </c>
      <c r="K31" s="8">
        <v>4.7</v>
      </c>
      <c r="L31" s="8">
        <v>8</v>
      </c>
      <c r="M31" s="8">
        <v>230</v>
      </c>
      <c r="N31" s="8">
        <v>15</v>
      </c>
      <c r="O31" s="8">
        <v>21</v>
      </c>
      <c r="P31" s="8">
        <v>4987</v>
      </c>
      <c r="Q31" s="8">
        <v>119</v>
      </c>
      <c r="R31" s="8">
        <v>201</v>
      </c>
      <c r="S31" s="8">
        <v>76</v>
      </c>
    </row>
    <row r="32" spans="1:22">
      <c r="A32" s="7" t="s">
        <v>116</v>
      </c>
      <c r="B32" s="8">
        <v>0</v>
      </c>
      <c r="C32" s="8">
        <v>0</v>
      </c>
      <c r="D32" s="8">
        <v>0</v>
      </c>
      <c r="E32" s="8">
        <v>0</v>
      </c>
      <c r="F32" s="8">
        <v>0</v>
      </c>
      <c r="G32" s="8">
        <v>0</v>
      </c>
      <c r="H32" s="8">
        <v>1</v>
      </c>
      <c r="I32" s="8">
        <v>24345</v>
      </c>
      <c r="J32" s="8">
        <v>22856</v>
      </c>
      <c r="K32" s="8">
        <v>4.5999999999999996</v>
      </c>
      <c r="L32" s="8">
        <v>8</v>
      </c>
      <c r="M32" s="8">
        <v>224</v>
      </c>
      <c r="N32" s="8">
        <v>17</v>
      </c>
      <c r="O32" s="8">
        <v>25</v>
      </c>
      <c r="P32" s="8">
        <v>4057</v>
      </c>
      <c r="Q32" s="8">
        <v>115</v>
      </c>
      <c r="R32" s="8">
        <v>212</v>
      </c>
      <c r="S32" s="8">
        <v>78</v>
      </c>
    </row>
    <row r="33" spans="1:19">
      <c r="A33" s="7" t="s">
        <v>117</v>
      </c>
      <c r="B33" s="8">
        <v>0</v>
      </c>
      <c r="C33" s="8">
        <v>0</v>
      </c>
      <c r="D33" s="8">
        <v>0</v>
      </c>
      <c r="E33" s="8">
        <v>0</v>
      </c>
      <c r="F33" s="8">
        <v>0</v>
      </c>
      <c r="G33" s="8">
        <v>0</v>
      </c>
      <c r="H33" s="8">
        <v>1</v>
      </c>
      <c r="I33" s="8">
        <v>27370</v>
      </c>
      <c r="J33" s="8">
        <v>25105</v>
      </c>
      <c r="K33" s="8">
        <v>4.5999999999999996</v>
      </c>
      <c r="L33" s="8">
        <v>8</v>
      </c>
      <c r="M33" s="8">
        <v>224</v>
      </c>
      <c r="N33" s="8">
        <v>17</v>
      </c>
      <c r="O33" s="8">
        <v>25</v>
      </c>
      <c r="P33" s="8">
        <v>4057</v>
      </c>
      <c r="Q33" s="8">
        <v>115</v>
      </c>
      <c r="R33" s="8">
        <v>212</v>
      </c>
      <c r="S33" s="8">
        <v>78</v>
      </c>
    </row>
    <row r="34" spans="1:19">
      <c r="A34" s="7" t="s">
        <v>167</v>
      </c>
      <c r="B34" s="8">
        <v>0</v>
      </c>
      <c r="C34" s="8">
        <v>0</v>
      </c>
      <c r="D34" s="8">
        <v>0</v>
      </c>
      <c r="E34" s="8">
        <v>0</v>
      </c>
      <c r="F34" s="8">
        <v>0</v>
      </c>
      <c r="G34" s="8">
        <v>0</v>
      </c>
      <c r="H34" s="8">
        <v>1</v>
      </c>
      <c r="I34" s="8">
        <v>30315</v>
      </c>
      <c r="J34" s="8">
        <v>27756</v>
      </c>
      <c r="K34" s="8">
        <v>4.5999999999999996</v>
      </c>
      <c r="L34" s="8">
        <v>8</v>
      </c>
      <c r="M34" s="8">
        <v>239</v>
      </c>
      <c r="N34" s="8">
        <v>17</v>
      </c>
      <c r="O34" s="8">
        <v>25</v>
      </c>
      <c r="P34" s="8">
        <v>4057</v>
      </c>
      <c r="Q34" s="8">
        <v>115</v>
      </c>
      <c r="R34" s="8">
        <v>212</v>
      </c>
      <c r="S34" s="8">
        <v>78</v>
      </c>
    </row>
    <row r="35" spans="1:19">
      <c r="A35" s="7" t="s">
        <v>298</v>
      </c>
      <c r="B35" s="8">
        <v>0</v>
      </c>
      <c r="C35" s="8">
        <v>1</v>
      </c>
      <c r="D35" s="8">
        <v>0</v>
      </c>
      <c r="E35" s="8">
        <v>0</v>
      </c>
      <c r="F35" s="8">
        <v>0</v>
      </c>
      <c r="G35" s="8">
        <v>0</v>
      </c>
      <c r="H35" s="8">
        <v>0</v>
      </c>
      <c r="I35" s="8">
        <v>34560</v>
      </c>
      <c r="J35" s="8">
        <v>30468</v>
      </c>
      <c r="K35" s="8">
        <v>4.5999999999999996</v>
      </c>
      <c r="L35" s="8">
        <v>8</v>
      </c>
      <c r="M35" s="8">
        <v>232</v>
      </c>
      <c r="N35" s="8">
        <v>15</v>
      </c>
      <c r="O35" s="8">
        <v>19</v>
      </c>
      <c r="P35" s="8">
        <v>5000</v>
      </c>
      <c r="Q35" s="8">
        <v>119</v>
      </c>
      <c r="R35" s="8">
        <v>206</v>
      </c>
      <c r="S35" s="8">
        <v>79</v>
      </c>
    </row>
    <row r="36" spans="1:19">
      <c r="A36" s="7" t="s">
        <v>411</v>
      </c>
      <c r="B36" s="8">
        <v>0</v>
      </c>
      <c r="C36" s="8">
        <v>0</v>
      </c>
      <c r="D36" s="8">
        <v>0</v>
      </c>
      <c r="E36" s="8">
        <v>0</v>
      </c>
      <c r="F36" s="8">
        <v>1</v>
      </c>
      <c r="G36" s="8">
        <v>0</v>
      </c>
      <c r="H36" s="8">
        <v>1</v>
      </c>
      <c r="I36" s="8">
        <v>22010</v>
      </c>
      <c r="J36" s="8">
        <v>19490</v>
      </c>
      <c r="K36" s="8">
        <v>4.5999999999999996</v>
      </c>
      <c r="L36" s="8">
        <v>8</v>
      </c>
      <c r="M36" s="8">
        <v>231</v>
      </c>
      <c r="N36" s="8">
        <v>15</v>
      </c>
      <c r="O36" s="8">
        <v>19</v>
      </c>
      <c r="P36" s="8">
        <v>4788</v>
      </c>
      <c r="Q36" s="8">
        <v>126</v>
      </c>
      <c r="R36" s="8" t="s">
        <v>27</v>
      </c>
      <c r="S36" s="8" t="s">
        <v>27</v>
      </c>
    </row>
    <row r="37" spans="1:19">
      <c r="A37" s="7" t="s">
        <v>412</v>
      </c>
      <c r="B37" s="8">
        <v>0</v>
      </c>
      <c r="C37" s="8">
        <v>0</v>
      </c>
      <c r="D37" s="8">
        <v>0</v>
      </c>
      <c r="E37" s="8">
        <v>0</v>
      </c>
      <c r="F37" s="8">
        <v>1</v>
      </c>
      <c r="G37" s="8">
        <v>1</v>
      </c>
      <c r="H37" s="8">
        <v>0</v>
      </c>
      <c r="I37" s="8">
        <v>33540</v>
      </c>
      <c r="J37" s="8">
        <v>29405</v>
      </c>
      <c r="K37" s="8">
        <v>5.4</v>
      </c>
      <c r="L37" s="8">
        <v>8</v>
      </c>
      <c r="M37" s="8">
        <v>300</v>
      </c>
      <c r="N37" s="8">
        <v>14</v>
      </c>
      <c r="O37" s="8">
        <v>18</v>
      </c>
      <c r="P37" s="8">
        <v>5464</v>
      </c>
      <c r="Q37" s="8">
        <v>133</v>
      </c>
      <c r="R37" s="8" t="s">
        <v>27</v>
      </c>
      <c r="S37" s="8" t="s">
        <v>27</v>
      </c>
    </row>
    <row r="38" spans="1:19">
      <c r="A38" s="7" t="s">
        <v>258</v>
      </c>
      <c r="B38" s="8">
        <v>1</v>
      </c>
      <c r="C38" s="8">
        <v>0</v>
      </c>
      <c r="D38" s="8">
        <v>0</v>
      </c>
      <c r="E38" s="8">
        <v>0</v>
      </c>
      <c r="F38" s="8">
        <v>0</v>
      </c>
      <c r="G38" s="8">
        <v>0</v>
      </c>
      <c r="H38" s="8">
        <v>1</v>
      </c>
      <c r="I38" s="8">
        <v>29380</v>
      </c>
      <c r="J38" s="8">
        <v>26875</v>
      </c>
      <c r="K38" s="8">
        <v>4.5999999999999996</v>
      </c>
      <c r="L38" s="8">
        <v>8</v>
      </c>
      <c r="M38" s="8">
        <v>260</v>
      </c>
      <c r="N38" s="8">
        <v>17</v>
      </c>
      <c r="O38" s="8">
        <v>25</v>
      </c>
      <c r="P38" s="8">
        <v>3347</v>
      </c>
      <c r="Q38" s="8">
        <v>101</v>
      </c>
      <c r="R38" s="8">
        <v>183</v>
      </c>
      <c r="S38" s="8">
        <v>73</v>
      </c>
    </row>
    <row r="39" spans="1:19">
      <c r="A39" s="7" t="s">
        <v>259</v>
      </c>
      <c r="B39" s="8">
        <v>1</v>
      </c>
      <c r="C39" s="8">
        <v>0</v>
      </c>
      <c r="D39" s="8">
        <v>0</v>
      </c>
      <c r="E39" s="8">
        <v>0</v>
      </c>
      <c r="F39" s="8">
        <v>0</v>
      </c>
      <c r="G39" s="8">
        <v>0</v>
      </c>
      <c r="H39" s="8">
        <v>0</v>
      </c>
      <c r="I39" s="8">
        <v>37530</v>
      </c>
      <c r="J39" s="8">
        <v>34483</v>
      </c>
      <c r="K39" s="8">
        <v>3.9</v>
      </c>
      <c r="L39" s="8">
        <v>8</v>
      </c>
      <c r="M39" s="8">
        <v>280</v>
      </c>
      <c r="N39" s="8">
        <v>17</v>
      </c>
      <c r="O39" s="8">
        <v>24</v>
      </c>
      <c r="P39" s="8">
        <v>3780</v>
      </c>
      <c r="Q39" s="8">
        <v>107</v>
      </c>
      <c r="R39" s="8">
        <v>186</v>
      </c>
      <c r="S39" s="8">
        <v>72</v>
      </c>
    </row>
    <row r="40" spans="1:19">
      <c r="A40" s="7" t="s">
        <v>415</v>
      </c>
      <c r="B40" s="8">
        <v>0</v>
      </c>
      <c r="C40" s="8">
        <v>0</v>
      </c>
      <c r="D40" s="8">
        <v>0</v>
      </c>
      <c r="E40" s="8">
        <v>0</v>
      </c>
      <c r="F40" s="8">
        <v>1</v>
      </c>
      <c r="G40" s="8">
        <v>0</v>
      </c>
      <c r="H40" s="8">
        <v>1</v>
      </c>
      <c r="I40" s="8">
        <v>25717</v>
      </c>
      <c r="J40" s="8">
        <v>22604</v>
      </c>
      <c r="K40" s="8">
        <v>4.8</v>
      </c>
      <c r="L40" s="8">
        <v>8</v>
      </c>
      <c r="M40" s="8">
        <v>285</v>
      </c>
      <c r="N40" s="8">
        <v>17</v>
      </c>
      <c r="O40" s="8">
        <v>20</v>
      </c>
      <c r="P40" s="8">
        <v>4548</v>
      </c>
      <c r="Q40" s="8">
        <v>144</v>
      </c>
      <c r="R40" s="8" t="s">
        <v>27</v>
      </c>
      <c r="S40" s="8" t="s">
        <v>27</v>
      </c>
    </row>
    <row r="41" spans="1:19">
      <c r="A41" s="7" t="s">
        <v>416</v>
      </c>
      <c r="B41" s="8">
        <v>0</v>
      </c>
      <c r="C41" s="8">
        <v>0</v>
      </c>
      <c r="D41" s="8">
        <v>0</v>
      </c>
      <c r="E41" s="8">
        <v>0</v>
      </c>
      <c r="F41" s="8">
        <v>1</v>
      </c>
      <c r="G41" s="8">
        <v>1</v>
      </c>
      <c r="H41" s="8">
        <v>0</v>
      </c>
      <c r="I41" s="8">
        <v>29322</v>
      </c>
      <c r="J41" s="8">
        <v>25759</v>
      </c>
      <c r="K41" s="8">
        <v>6</v>
      </c>
      <c r="L41" s="8">
        <v>8</v>
      </c>
      <c r="M41" s="8">
        <v>300</v>
      </c>
      <c r="N41" s="8" t="s">
        <v>27</v>
      </c>
      <c r="O41" s="8" t="s">
        <v>27</v>
      </c>
      <c r="P41" s="8">
        <v>5440</v>
      </c>
      <c r="Q41" s="8">
        <v>133</v>
      </c>
      <c r="R41" s="8" t="s">
        <v>27</v>
      </c>
      <c r="S41" s="8" t="s">
        <v>27</v>
      </c>
    </row>
    <row r="42" spans="1:19">
      <c r="A42" s="7" t="s">
        <v>301</v>
      </c>
      <c r="B42" s="8">
        <v>0</v>
      </c>
      <c r="C42" s="8">
        <v>1</v>
      </c>
      <c r="D42" s="8">
        <v>0</v>
      </c>
      <c r="E42" s="8">
        <v>0</v>
      </c>
      <c r="F42" s="8">
        <v>0</v>
      </c>
      <c r="G42" s="8">
        <v>1</v>
      </c>
      <c r="H42" s="8">
        <v>0</v>
      </c>
      <c r="I42" s="8">
        <v>46265</v>
      </c>
      <c r="J42" s="8">
        <v>40534</v>
      </c>
      <c r="K42" s="8">
        <v>6</v>
      </c>
      <c r="L42" s="8">
        <v>8</v>
      </c>
      <c r="M42" s="8">
        <v>325</v>
      </c>
      <c r="N42" s="8">
        <v>13</v>
      </c>
      <c r="O42" s="8">
        <v>17</v>
      </c>
      <c r="P42" s="8">
        <v>6133</v>
      </c>
      <c r="Q42" s="8">
        <v>130</v>
      </c>
      <c r="R42" s="8">
        <v>219</v>
      </c>
      <c r="S42" s="8">
        <v>79</v>
      </c>
    </row>
    <row r="43" spans="1:19">
      <c r="A43" s="7" t="s">
        <v>302</v>
      </c>
      <c r="B43" s="8">
        <v>0</v>
      </c>
      <c r="C43" s="8">
        <v>1</v>
      </c>
      <c r="D43" s="8">
        <v>0</v>
      </c>
      <c r="E43" s="8">
        <v>0</v>
      </c>
      <c r="F43" s="8">
        <v>0</v>
      </c>
      <c r="G43" s="8">
        <v>1</v>
      </c>
      <c r="H43" s="8">
        <v>0</v>
      </c>
      <c r="I43" s="8">
        <v>49995</v>
      </c>
      <c r="J43" s="8">
        <v>45815</v>
      </c>
      <c r="K43" s="8">
        <v>6</v>
      </c>
      <c r="L43" s="8">
        <v>8</v>
      </c>
      <c r="M43" s="8">
        <v>316</v>
      </c>
      <c r="N43" s="8">
        <v>10</v>
      </c>
      <c r="O43" s="8">
        <v>12</v>
      </c>
      <c r="P43" s="8">
        <v>6400</v>
      </c>
      <c r="Q43" s="8">
        <v>123</v>
      </c>
      <c r="R43" s="8">
        <v>190</v>
      </c>
      <c r="S43" s="8">
        <v>81</v>
      </c>
    </row>
    <row r="44" spans="1:19">
      <c r="A44" s="7" t="s">
        <v>360</v>
      </c>
      <c r="B44" s="8">
        <v>0</v>
      </c>
      <c r="C44" s="8">
        <v>0</v>
      </c>
      <c r="D44" s="8">
        <v>1</v>
      </c>
      <c r="E44" s="8">
        <v>0</v>
      </c>
      <c r="F44" s="8">
        <v>0</v>
      </c>
      <c r="G44" s="8">
        <v>1</v>
      </c>
      <c r="H44" s="8">
        <v>0</v>
      </c>
      <c r="I44" s="8">
        <v>36395</v>
      </c>
      <c r="J44" s="8">
        <v>33121</v>
      </c>
      <c r="K44" s="8">
        <v>4.5</v>
      </c>
      <c r="L44" s="8">
        <v>8</v>
      </c>
      <c r="M44" s="8">
        <v>315</v>
      </c>
      <c r="N44" s="8">
        <v>15</v>
      </c>
      <c r="O44" s="8">
        <v>19</v>
      </c>
      <c r="P44" s="8">
        <v>4309</v>
      </c>
      <c r="Q44" s="8">
        <v>112</v>
      </c>
      <c r="R44" s="8">
        <v>189</v>
      </c>
      <c r="S44" s="8">
        <v>76</v>
      </c>
    </row>
    <row r="45" spans="1:19">
      <c r="A45" s="7" t="s">
        <v>211</v>
      </c>
      <c r="B45" s="8">
        <v>0</v>
      </c>
      <c r="C45" s="8">
        <v>0</v>
      </c>
      <c r="D45" s="8">
        <v>0</v>
      </c>
      <c r="E45" s="8">
        <v>0</v>
      </c>
      <c r="F45" s="8">
        <v>0</v>
      </c>
      <c r="G45" s="8">
        <v>0</v>
      </c>
      <c r="H45" s="8">
        <v>1</v>
      </c>
      <c r="I45" s="8">
        <v>42845</v>
      </c>
      <c r="J45" s="8">
        <v>38792</v>
      </c>
      <c r="K45" s="8">
        <v>4.5</v>
      </c>
      <c r="L45" s="8">
        <v>8</v>
      </c>
      <c r="M45" s="8">
        <v>340</v>
      </c>
      <c r="N45" s="8">
        <v>17</v>
      </c>
      <c r="O45" s="8">
        <v>23</v>
      </c>
      <c r="P45" s="8">
        <v>3851</v>
      </c>
      <c r="Q45" s="8">
        <v>110</v>
      </c>
      <c r="R45" s="8">
        <v>197</v>
      </c>
      <c r="S45" s="8">
        <v>70</v>
      </c>
    </row>
    <row r="46" spans="1:19">
      <c r="A46" s="7" t="s">
        <v>212</v>
      </c>
      <c r="B46" s="8">
        <v>0</v>
      </c>
      <c r="C46" s="8">
        <v>0</v>
      </c>
      <c r="D46" s="8">
        <v>0</v>
      </c>
      <c r="E46" s="8">
        <v>0</v>
      </c>
      <c r="F46" s="8">
        <v>0</v>
      </c>
      <c r="G46" s="8">
        <v>0</v>
      </c>
      <c r="H46" s="8">
        <v>1</v>
      </c>
      <c r="I46" s="8">
        <v>52545</v>
      </c>
      <c r="J46" s="8">
        <v>47575</v>
      </c>
      <c r="K46" s="8">
        <v>4.5</v>
      </c>
      <c r="L46" s="8">
        <v>8</v>
      </c>
      <c r="M46" s="8">
        <v>340</v>
      </c>
      <c r="N46" s="8">
        <v>17</v>
      </c>
      <c r="O46" s="8">
        <v>23</v>
      </c>
      <c r="P46" s="8">
        <v>3977</v>
      </c>
      <c r="Q46" s="8">
        <v>113</v>
      </c>
      <c r="R46" s="8">
        <v>200</v>
      </c>
      <c r="S46" s="8">
        <v>73</v>
      </c>
    </row>
    <row r="47" spans="1:19">
      <c r="A47" s="7" t="s">
        <v>214</v>
      </c>
      <c r="B47" s="8">
        <v>0</v>
      </c>
      <c r="C47" s="8">
        <v>0</v>
      </c>
      <c r="D47" s="8">
        <v>0</v>
      </c>
      <c r="E47" s="8">
        <v>0</v>
      </c>
      <c r="F47" s="8">
        <v>0</v>
      </c>
      <c r="G47" s="8">
        <v>0</v>
      </c>
      <c r="H47" s="8">
        <v>1</v>
      </c>
      <c r="I47" s="8">
        <v>49995</v>
      </c>
      <c r="J47" s="8">
        <v>45556</v>
      </c>
      <c r="K47" s="8">
        <v>4.2</v>
      </c>
      <c r="L47" s="8">
        <v>8</v>
      </c>
      <c r="M47" s="8">
        <v>294</v>
      </c>
      <c r="N47" s="8">
        <v>18</v>
      </c>
      <c r="O47" s="8">
        <v>28</v>
      </c>
      <c r="P47" s="8">
        <v>3874</v>
      </c>
      <c r="Q47" s="8">
        <v>115</v>
      </c>
      <c r="R47" s="8">
        <v>192</v>
      </c>
      <c r="S47" s="8">
        <v>72</v>
      </c>
    </row>
    <row r="48" spans="1:19">
      <c r="A48" s="7" t="s">
        <v>215</v>
      </c>
      <c r="B48" s="8">
        <v>0</v>
      </c>
      <c r="C48" s="8">
        <v>0</v>
      </c>
      <c r="D48" s="8">
        <v>0</v>
      </c>
      <c r="E48" s="8">
        <v>0</v>
      </c>
      <c r="F48" s="8">
        <v>0</v>
      </c>
      <c r="G48" s="8">
        <v>0</v>
      </c>
      <c r="H48" s="8">
        <v>1</v>
      </c>
      <c r="I48" s="8">
        <v>63120</v>
      </c>
      <c r="J48" s="8">
        <v>57499</v>
      </c>
      <c r="K48" s="8">
        <v>4.2</v>
      </c>
      <c r="L48" s="8">
        <v>8</v>
      </c>
      <c r="M48" s="8">
        <v>390</v>
      </c>
      <c r="N48" s="8">
        <v>17</v>
      </c>
      <c r="O48" s="8">
        <v>24</v>
      </c>
      <c r="P48" s="8">
        <v>4046</v>
      </c>
      <c r="Q48" s="8">
        <v>115</v>
      </c>
      <c r="R48" s="8">
        <v>192</v>
      </c>
      <c r="S48" s="8">
        <v>72</v>
      </c>
    </row>
    <row r="49" spans="1:19">
      <c r="A49" s="7" t="s">
        <v>216</v>
      </c>
      <c r="B49" s="8">
        <v>0</v>
      </c>
      <c r="C49" s="8">
        <v>0</v>
      </c>
      <c r="D49" s="8">
        <v>0</v>
      </c>
      <c r="E49" s="8">
        <v>0</v>
      </c>
      <c r="F49" s="8">
        <v>0</v>
      </c>
      <c r="G49" s="8">
        <v>0</v>
      </c>
      <c r="H49" s="8">
        <v>1</v>
      </c>
      <c r="I49" s="8">
        <v>68995</v>
      </c>
      <c r="J49" s="8">
        <v>62846</v>
      </c>
      <c r="K49" s="8">
        <v>4.2</v>
      </c>
      <c r="L49" s="8">
        <v>8</v>
      </c>
      <c r="M49" s="8">
        <v>294</v>
      </c>
      <c r="N49" s="8">
        <v>18</v>
      </c>
      <c r="O49" s="8">
        <v>28</v>
      </c>
      <c r="P49" s="8">
        <v>3803</v>
      </c>
      <c r="Q49" s="8">
        <v>119</v>
      </c>
      <c r="R49" s="8">
        <v>200</v>
      </c>
      <c r="S49" s="8">
        <v>73</v>
      </c>
    </row>
    <row r="50" spans="1:19">
      <c r="A50" s="7" t="s">
        <v>217</v>
      </c>
      <c r="B50" s="8">
        <v>0</v>
      </c>
      <c r="C50" s="8">
        <v>0</v>
      </c>
      <c r="D50" s="8">
        <v>0</v>
      </c>
      <c r="E50" s="8">
        <v>0</v>
      </c>
      <c r="F50" s="8">
        <v>0</v>
      </c>
      <c r="G50" s="8">
        <v>0</v>
      </c>
      <c r="H50" s="8">
        <v>1</v>
      </c>
      <c r="I50" s="8">
        <v>59995</v>
      </c>
      <c r="J50" s="8">
        <v>54656</v>
      </c>
      <c r="K50" s="8">
        <v>4.2</v>
      </c>
      <c r="L50" s="8">
        <v>8</v>
      </c>
      <c r="M50" s="8">
        <v>294</v>
      </c>
      <c r="N50" s="8">
        <v>18</v>
      </c>
      <c r="O50" s="8">
        <v>28</v>
      </c>
      <c r="P50" s="8">
        <v>3803</v>
      </c>
      <c r="Q50" s="8">
        <v>119</v>
      </c>
      <c r="R50" s="8">
        <v>200</v>
      </c>
      <c r="S50" s="8">
        <v>73</v>
      </c>
    </row>
    <row r="51" spans="1:19">
      <c r="A51" s="7" t="s">
        <v>218</v>
      </c>
      <c r="B51" s="8">
        <v>0</v>
      </c>
      <c r="C51" s="8">
        <v>0</v>
      </c>
      <c r="D51" s="8">
        <v>0</v>
      </c>
      <c r="E51" s="8">
        <v>0</v>
      </c>
      <c r="F51" s="8">
        <v>0</v>
      </c>
      <c r="G51" s="8">
        <v>0</v>
      </c>
      <c r="H51" s="8">
        <v>1</v>
      </c>
      <c r="I51" s="8">
        <v>74995</v>
      </c>
      <c r="J51" s="8">
        <v>68306</v>
      </c>
      <c r="K51" s="8">
        <v>4.2</v>
      </c>
      <c r="L51" s="8">
        <v>8</v>
      </c>
      <c r="M51" s="8">
        <v>390</v>
      </c>
      <c r="N51" s="8">
        <v>17</v>
      </c>
      <c r="O51" s="8">
        <v>24</v>
      </c>
      <c r="P51" s="8">
        <v>3948</v>
      </c>
      <c r="Q51" s="8">
        <v>119</v>
      </c>
      <c r="R51" s="8">
        <v>200</v>
      </c>
      <c r="S51" s="8">
        <v>73</v>
      </c>
    </row>
    <row r="52" spans="1:19">
      <c r="A52" s="7" t="s">
        <v>263</v>
      </c>
      <c r="B52" s="8">
        <v>1</v>
      </c>
      <c r="C52" s="8">
        <v>0</v>
      </c>
      <c r="D52" s="8">
        <v>0</v>
      </c>
      <c r="E52" s="8">
        <v>0</v>
      </c>
      <c r="F52" s="8">
        <v>0</v>
      </c>
      <c r="G52" s="8">
        <v>0</v>
      </c>
      <c r="H52" s="8">
        <v>1</v>
      </c>
      <c r="I52" s="8">
        <v>74995</v>
      </c>
      <c r="J52" s="8">
        <v>68306</v>
      </c>
      <c r="K52" s="8">
        <v>4.2</v>
      </c>
      <c r="L52" s="8">
        <v>8</v>
      </c>
      <c r="M52" s="8">
        <v>294</v>
      </c>
      <c r="N52" s="8">
        <v>18</v>
      </c>
      <c r="O52" s="8">
        <v>26</v>
      </c>
      <c r="P52" s="8">
        <v>3980</v>
      </c>
      <c r="Q52" s="8">
        <v>102</v>
      </c>
      <c r="R52" s="8">
        <v>187</v>
      </c>
      <c r="S52" s="8">
        <v>71</v>
      </c>
    </row>
    <row r="53" spans="1:19">
      <c r="A53" s="7" t="s">
        <v>262</v>
      </c>
      <c r="B53" s="8">
        <v>1</v>
      </c>
      <c r="C53" s="8">
        <v>0</v>
      </c>
      <c r="D53" s="8">
        <v>0</v>
      </c>
      <c r="E53" s="8">
        <v>0</v>
      </c>
      <c r="F53" s="8">
        <v>0</v>
      </c>
      <c r="G53" s="8">
        <v>0</v>
      </c>
      <c r="H53" s="8">
        <v>1</v>
      </c>
      <c r="I53" s="8">
        <v>69995</v>
      </c>
      <c r="J53" s="8">
        <v>63756</v>
      </c>
      <c r="K53" s="8">
        <v>4.2</v>
      </c>
      <c r="L53" s="8">
        <v>8</v>
      </c>
      <c r="M53" s="8">
        <v>294</v>
      </c>
      <c r="N53" s="8">
        <v>18</v>
      </c>
      <c r="O53" s="8">
        <v>26</v>
      </c>
      <c r="P53" s="8">
        <v>3779</v>
      </c>
      <c r="Q53" s="8">
        <v>102</v>
      </c>
      <c r="R53" s="8">
        <v>187</v>
      </c>
      <c r="S53" s="8">
        <v>71</v>
      </c>
    </row>
    <row r="54" spans="1:19">
      <c r="A54" s="7" t="s">
        <v>265</v>
      </c>
      <c r="B54" s="8">
        <v>1</v>
      </c>
      <c r="C54" s="8">
        <v>0</v>
      </c>
      <c r="D54" s="8">
        <v>0</v>
      </c>
      <c r="E54" s="8">
        <v>0</v>
      </c>
      <c r="F54" s="8">
        <v>0</v>
      </c>
      <c r="G54" s="8">
        <v>0</v>
      </c>
      <c r="H54" s="8">
        <v>1</v>
      </c>
      <c r="I54" s="8">
        <v>86995</v>
      </c>
      <c r="J54" s="8">
        <v>79226</v>
      </c>
      <c r="K54" s="8">
        <v>4.2</v>
      </c>
      <c r="L54" s="8">
        <v>8</v>
      </c>
      <c r="M54" s="8">
        <v>390</v>
      </c>
      <c r="N54" s="8">
        <v>16</v>
      </c>
      <c r="O54" s="8">
        <v>23</v>
      </c>
      <c r="P54" s="8">
        <v>4042</v>
      </c>
      <c r="Q54" s="8">
        <v>102</v>
      </c>
      <c r="R54" s="8">
        <v>187</v>
      </c>
      <c r="S54" s="8">
        <v>71</v>
      </c>
    </row>
    <row r="55" spans="1:19">
      <c r="A55" s="7" t="s">
        <v>264</v>
      </c>
      <c r="B55" s="8">
        <v>1</v>
      </c>
      <c r="C55" s="8">
        <v>0</v>
      </c>
      <c r="D55" s="8">
        <v>0</v>
      </c>
      <c r="E55" s="8">
        <v>0</v>
      </c>
      <c r="F55" s="8">
        <v>0</v>
      </c>
      <c r="G55" s="8">
        <v>0</v>
      </c>
      <c r="H55" s="8">
        <v>1</v>
      </c>
      <c r="I55" s="8">
        <v>81995</v>
      </c>
      <c r="J55" s="8">
        <v>74676</v>
      </c>
      <c r="K55" s="8">
        <v>4.2</v>
      </c>
      <c r="L55" s="8">
        <v>8</v>
      </c>
      <c r="M55" s="8">
        <v>390</v>
      </c>
      <c r="N55" s="8">
        <v>16</v>
      </c>
      <c r="O55" s="8">
        <v>23</v>
      </c>
      <c r="P55" s="8">
        <v>3865</v>
      </c>
      <c r="Q55" s="8">
        <v>102</v>
      </c>
      <c r="R55" s="8">
        <v>187</v>
      </c>
      <c r="S55" s="8">
        <v>71</v>
      </c>
    </row>
    <row r="56" spans="1:19">
      <c r="A56" s="7" t="s">
        <v>345</v>
      </c>
      <c r="B56" s="8">
        <v>0</v>
      </c>
      <c r="C56" s="8">
        <v>1</v>
      </c>
      <c r="D56" s="8">
        <v>0</v>
      </c>
      <c r="E56" s="8">
        <v>0</v>
      </c>
      <c r="F56" s="8">
        <v>0</v>
      </c>
      <c r="G56" s="8">
        <v>1</v>
      </c>
      <c r="H56" s="8">
        <v>0</v>
      </c>
      <c r="I56" s="8">
        <v>39250</v>
      </c>
      <c r="J56" s="8">
        <v>35777</v>
      </c>
      <c r="K56" s="8">
        <v>4.5999999999999996</v>
      </c>
      <c r="L56" s="8">
        <v>8</v>
      </c>
      <c r="M56" s="8">
        <v>217</v>
      </c>
      <c r="N56" s="8">
        <v>12</v>
      </c>
      <c r="O56" s="8">
        <v>16</v>
      </c>
      <c r="P56" s="8">
        <v>4576</v>
      </c>
      <c r="Q56" s="8">
        <v>100</v>
      </c>
      <c r="R56" s="8">
        <v>185</v>
      </c>
      <c r="S56" s="8">
        <v>74</v>
      </c>
    </row>
    <row r="57" spans="1:19">
      <c r="A57" s="7" t="s">
        <v>318</v>
      </c>
      <c r="B57" s="8">
        <v>0</v>
      </c>
      <c r="C57" s="8">
        <v>1</v>
      </c>
      <c r="D57" s="8">
        <v>0</v>
      </c>
      <c r="E57" s="8">
        <v>0</v>
      </c>
      <c r="F57" s="8">
        <v>0</v>
      </c>
      <c r="G57" s="8">
        <v>1</v>
      </c>
      <c r="H57" s="8">
        <v>0</v>
      </c>
      <c r="I57" s="8">
        <v>72250</v>
      </c>
      <c r="J57" s="8">
        <v>65807</v>
      </c>
      <c r="K57" s="8">
        <v>4.4000000000000004</v>
      </c>
      <c r="L57" s="8">
        <v>8</v>
      </c>
      <c r="M57" s="8">
        <v>282</v>
      </c>
      <c r="N57" s="8">
        <v>12</v>
      </c>
      <c r="O57" s="8">
        <v>16</v>
      </c>
      <c r="P57" s="8">
        <v>5379</v>
      </c>
      <c r="Q57" s="8">
        <v>113</v>
      </c>
      <c r="R57" s="8">
        <v>195</v>
      </c>
      <c r="S57" s="8">
        <v>76</v>
      </c>
    </row>
    <row r="58" spans="1:19">
      <c r="A58" s="7" t="s">
        <v>220</v>
      </c>
      <c r="B58" s="8">
        <v>0</v>
      </c>
      <c r="C58" s="8">
        <v>0</v>
      </c>
      <c r="D58" s="8">
        <v>0</v>
      </c>
      <c r="E58" s="8">
        <v>0</v>
      </c>
      <c r="F58" s="8">
        <v>0</v>
      </c>
      <c r="G58" s="8">
        <v>0</v>
      </c>
      <c r="H58" s="8">
        <v>1</v>
      </c>
      <c r="I58" s="8">
        <v>48450</v>
      </c>
      <c r="J58" s="8">
        <v>42232</v>
      </c>
      <c r="K58" s="8">
        <v>4.3</v>
      </c>
      <c r="L58" s="8">
        <v>8</v>
      </c>
      <c r="M58" s="8">
        <v>300</v>
      </c>
      <c r="N58" s="8">
        <v>18</v>
      </c>
      <c r="O58" s="8">
        <v>23</v>
      </c>
      <c r="P58" s="8">
        <v>3715</v>
      </c>
      <c r="Q58" s="8">
        <v>110</v>
      </c>
      <c r="R58" s="8">
        <v>189</v>
      </c>
      <c r="S58" s="8">
        <v>71</v>
      </c>
    </row>
    <row r="59" spans="1:19">
      <c r="A59" s="7" t="s">
        <v>319</v>
      </c>
      <c r="B59" s="8">
        <v>0</v>
      </c>
      <c r="C59" s="8">
        <v>1</v>
      </c>
      <c r="D59" s="8">
        <v>0</v>
      </c>
      <c r="E59" s="8">
        <v>0</v>
      </c>
      <c r="F59" s="8">
        <v>0</v>
      </c>
      <c r="G59" s="8">
        <v>1</v>
      </c>
      <c r="H59" s="8">
        <v>0</v>
      </c>
      <c r="I59" s="8">
        <v>45700</v>
      </c>
      <c r="J59" s="8">
        <v>39838</v>
      </c>
      <c r="K59" s="8">
        <v>4.7</v>
      </c>
      <c r="L59" s="8">
        <v>8</v>
      </c>
      <c r="M59" s="8">
        <v>235</v>
      </c>
      <c r="N59" s="8">
        <v>15</v>
      </c>
      <c r="O59" s="8">
        <v>19</v>
      </c>
      <c r="P59" s="8">
        <v>4740</v>
      </c>
      <c r="Q59" s="8">
        <v>110</v>
      </c>
      <c r="R59" s="8">
        <v>188</v>
      </c>
      <c r="S59" s="8">
        <v>74</v>
      </c>
    </row>
    <row r="60" spans="1:19">
      <c r="A60" s="7" t="s">
        <v>221</v>
      </c>
      <c r="B60" s="8">
        <v>0</v>
      </c>
      <c r="C60" s="8">
        <v>0</v>
      </c>
      <c r="D60" s="8">
        <v>0</v>
      </c>
      <c r="E60" s="8">
        <v>0</v>
      </c>
      <c r="F60" s="8">
        <v>0</v>
      </c>
      <c r="G60" s="8">
        <v>0</v>
      </c>
      <c r="H60" s="8">
        <v>1</v>
      </c>
      <c r="I60" s="8">
        <v>55750</v>
      </c>
      <c r="J60" s="8">
        <v>48583</v>
      </c>
      <c r="K60" s="8">
        <v>4.3</v>
      </c>
      <c r="L60" s="8">
        <v>8</v>
      </c>
      <c r="M60" s="8">
        <v>290</v>
      </c>
      <c r="N60" s="8">
        <v>18</v>
      </c>
      <c r="O60" s="8">
        <v>25</v>
      </c>
      <c r="P60" s="8">
        <v>3990</v>
      </c>
      <c r="Q60" s="8">
        <v>115</v>
      </c>
      <c r="R60" s="8">
        <v>197</v>
      </c>
      <c r="S60" s="8">
        <v>72</v>
      </c>
    </row>
    <row r="61" spans="1:19">
      <c r="A61" s="7" t="s">
        <v>320</v>
      </c>
      <c r="B61" s="8">
        <v>0</v>
      </c>
      <c r="C61" s="8">
        <v>1</v>
      </c>
      <c r="D61" s="8">
        <v>0</v>
      </c>
      <c r="E61" s="8">
        <v>0</v>
      </c>
      <c r="F61" s="8">
        <v>0</v>
      </c>
      <c r="G61" s="8">
        <v>1</v>
      </c>
      <c r="H61" s="8">
        <v>0</v>
      </c>
      <c r="I61" s="8">
        <v>64800</v>
      </c>
      <c r="J61" s="8">
        <v>56455</v>
      </c>
      <c r="K61" s="8">
        <v>4.7</v>
      </c>
      <c r="L61" s="8">
        <v>8</v>
      </c>
      <c r="M61" s="8">
        <v>235</v>
      </c>
      <c r="N61" s="8">
        <v>13</v>
      </c>
      <c r="O61" s="8">
        <v>17</v>
      </c>
      <c r="P61" s="8">
        <v>5590</v>
      </c>
      <c r="Q61" s="8">
        <v>112</v>
      </c>
      <c r="R61" s="8">
        <v>193</v>
      </c>
      <c r="S61" s="8">
        <v>76</v>
      </c>
    </row>
    <row r="62" spans="1:19">
      <c r="A62" s="7" t="s">
        <v>266</v>
      </c>
      <c r="B62" s="8">
        <v>1</v>
      </c>
      <c r="C62" s="8">
        <v>0</v>
      </c>
      <c r="D62" s="8">
        <v>0</v>
      </c>
      <c r="E62" s="8">
        <v>0</v>
      </c>
      <c r="F62" s="8">
        <v>0</v>
      </c>
      <c r="G62" s="8">
        <v>0</v>
      </c>
      <c r="H62" s="8">
        <v>1</v>
      </c>
      <c r="I62" s="8">
        <v>63200</v>
      </c>
      <c r="J62" s="8">
        <v>55063</v>
      </c>
      <c r="K62" s="8">
        <v>4.3</v>
      </c>
      <c r="L62" s="8">
        <v>8</v>
      </c>
      <c r="M62" s="8">
        <v>300</v>
      </c>
      <c r="N62" s="8">
        <v>18</v>
      </c>
      <c r="O62" s="8">
        <v>23</v>
      </c>
      <c r="P62" s="8">
        <v>3840</v>
      </c>
      <c r="Q62" s="8">
        <v>103</v>
      </c>
      <c r="R62" s="8">
        <v>178</v>
      </c>
      <c r="S62" s="8">
        <v>72</v>
      </c>
    </row>
    <row r="63" spans="1:19">
      <c r="A63" s="7" t="s">
        <v>322</v>
      </c>
      <c r="B63" s="8">
        <v>0</v>
      </c>
      <c r="C63" s="8">
        <v>1</v>
      </c>
      <c r="D63" s="8">
        <v>0</v>
      </c>
      <c r="E63" s="8">
        <v>0</v>
      </c>
      <c r="F63" s="8">
        <v>0</v>
      </c>
      <c r="G63" s="8">
        <v>0</v>
      </c>
      <c r="H63" s="8">
        <v>0</v>
      </c>
      <c r="I63" s="8">
        <v>42915</v>
      </c>
      <c r="J63" s="8">
        <v>39443</v>
      </c>
      <c r="K63" s="8">
        <v>4.5999999999999996</v>
      </c>
      <c r="L63" s="8">
        <v>8</v>
      </c>
      <c r="M63" s="8">
        <v>302</v>
      </c>
      <c r="N63" s="8">
        <v>13</v>
      </c>
      <c r="O63" s="8">
        <v>18</v>
      </c>
      <c r="P63" s="8">
        <v>4834</v>
      </c>
      <c r="Q63" s="8">
        <v>114</v>
      </c>
      <c r="R63" s="8">
        <v>193</v>
      </c>
      <c r="S63" s="8">
        <v>76</v>
      </c>
    </row>
    <row r="64" spans="1:19">
      <c r="A64" s="7" t="s">
        <v>222</v>
      </c>
      <c r="B64" s="8">
        <v>0</v>
      </c>
      <c r="C64" s="8">
        <v>0</v>
      </c>
      <c r="D64" s="8">
        <v>0</v>
      </c>
      <c r="E64" s="8">
        <v>0</v>
      </c>
      <c r="F64" s="8">
        <v>0</v>
      </c>
      <c r="G64" s="8">
        <v>0</v>
      </c>
      <c r="H64" s="8">
        <v>1</v>
      </c>
      <c r="I64" s="8">
        <v>40095</v>
      </c>
      <c r="J64" s="8">
        <v>36809</v>
      </c>
      <c r="K64" s="8">
        <v>3.9</v>
      </c>
      <c r="L64" s="8">
        <v>8</v>
      </c>
      <c r="M64" s="8">
        <v>280</v>
      </c>
      <c r="N64" s="8">
        <v>17</v>
      </c>
      <c r="O64" s="8">
        <v>24</v>
      </c>
      <c r="P64" s="8">
        <v>3768</v>
      </c>
      <c r="Q64" s="8">
        <v>115</v>
      </c>
      <c r="R64" s="8">
        <v>194</v>
      </c>
      <c r="S64" s="8">
        <v>73</v>
      </c>
    </row>
    <row r="65" spans="1:19">
      <c r="A65" s="7" t="s">
        <v>223</v>
      </c>
      <c r="B65" s="8">
        <v>0</v>
      </c>
      <c r="C65" s="8">
        <v>0</v>
      </c>
      <c r="D65" s="8">
        <v>0</v>
      </c>
      <c r="E65" s="8">
        <v>0</v>
      </c>
      <c r="F65" s="8">
        <v>0</v>
      </c>
      <c r="G65" s="8">
        <v>0</v>
      </c>
      <c r="H65" s="8">
        <v>1</v>
      </c>
      <c r="I65" s="8">
        <v>43495</v>
      </c>
      <c r="J65" s="8">
        <v>39869</v>
      </c>
      <c r="K65" s="8">
        <v>3.9</v>
      </c>
      <c r="L65" s="8">
        <v>8</v>
      </c>
      <c r="M65" s="8">
        <v>280</v>
      </c>
      <c r="N65" s="8">
        <v>17</v>
      </c>
      <c r="O65" s="8">
        <v>24</v>
      </c>
      <c r="P65" s="8">
        <v>3768</v>
      </c>
      <c r="Q65" s="8">
        <v>115</v>
      </c>
      <c r="R65" s="8">
        <v>194</v>
      </c>
      <c r="S65" s="8">
        <v>73</v>
      </c>
    </row>
    <row r="66" spans="1:19">
      <c r="A66" s="7" t="s">
        <v>304</v>
      </c>
      <c r="B66" s="8">
        <v>0</v>
      </c>
      <c r="C66" s="8">
        <v>1</v>
      </c>
      <c r="D66" s="8">
        <v>0</v>
      </c>
      <c r="E66" s="8">
        <v>0</v>
      </c>
      <c r="F66" s="8">
        <v>0</v>
      </c>
      <c r="G66" s="8">
        <v>1</v>
      </c>
      <c r="H66" s="8">
        <v>0</v>
      </c>
      <c r="I66" s="8">
        <v>52775</v>
      </c>
      <c r="J66" s="8">
        <v>46360</v>
      </c>
      <c r="K66" s="8">
        <v>5.4</v>
      </c>
      <c r="L66" s="8">
        <v>8</v>
      </c>
      <c r="M66" s="8">
        <v>300</v>
      </c>
      <c r="N66" s="8">
        <v>13</v>
      </c>
      <c r="O66" s="8">
        <v>18</v>
      </c>
      <c r="P66" s="8">
        <v>5969</v>
      </c>
      <c r="Q66" s="8">
        <v>119</v>
      </c>
      <c r="R66" s="8">
        <v>206</v>
      </c>
      <c r="S66" s="8">
        <v>80</v>
      </c>
    </row>
    <row r="67" spans="1:19">
      <c r="A67" s="7" t="s">
        <v>224</v>
      </c>
      <c r="B67" s="8">
        <v>0</v>
      </c>
      <c r="C67" s="8">
        <v>0</v>
      </c>
      <c r="D67" s="8">
        <v>0</v>
      </c>
      <c r="E67" s="8">
        <v>0</v>
      </c>
      <c r="F67" s="8">
        <v>0</v>
      </c>
      <c r="G67" s="8">
        <v>0</v>
      </c>
      <c r="H67" s="8">
        <v>1</v>
      </c>
      <c r="I67" s="8">
        <v>41815</v>
      </c>
      <c r="J67" s="8">
        <v>38418</v>
      </c>
      <c r="K67" s="8">
        <v>4.5999999999999996</v>
      </c>
      <c r="L67" s="8">
        <v>8</v>
      </c>
      <c r="M67" s="8">
        <v>239</v>
      </c>
      <c r="N67" s="8">
        <v>17</v>
      </c>
      <c r="O67" s="8">
        <v>25</v>
      </c>
      <c r="P67" s="8">
        <v>4369</v>
      </c>
      <c r="Q67" s="8">
        <v>118</v>
      </c>
      <c r="R67" s="8">
        <v>215</v>
      </c>
      <c r="S67" s="8">
        <v>78</v>
      </c>
    </row>
    <row r="68" spans="1:19">
      <c r="A68" s="7" t="s">
        <v>225</v>
      </c>
      <c r="B68" s="8">
        <v>0</v>
      </c>
      <c r="C68" s="8">
        <v>0</v>
      </c>
      <c r="D68" s="8">
        <v>0</v>
      </c>
      <c r="E68" s="8">
        <v>0</v>
      </c>
      <c r="F68" s="8">
        <v>0</v>
      </c>
      <c r="G68" s="8">
        <v>0</v>
      </c>
      <c r="H68" s="8">
        <v>1</v>
      </c>
      <c r="I68" s="8">
        <v>44925</v>
      </c>
      <c r="J68" s="8">
        <v>41217</v>
      </c>
      <c r="K68" s="8">
        <v>4.5999999999999996</v>
      </c>
      <c r="L68" s="8">
        <v>8</v>
      </c>
      <c r="M68" s="8">
        <v>239</v>
      </c>
      <c r="N68" s="8">
        <v>17</v>
      </c>
      <c r="O68" s="8">
        <v>25</v>
      </c>
      <c r="P68" s="8">
        <v>4369</v>
      </c>
      <c r="Q68" s="8">
        <v>118</v>
      </c>
      <c r="R68" s="8">
        <v>215</v>
      </c>
      <c r="S68" s="8">
        <v>78</v>
      </c>
    </row>
    <row r="69" spans="1:19">
      <c r="A69" s="7" t="s">
        <v>226</v>
      </c>
      <c r="B69" s="8">
        <v>0</v>
      </c>
      <c r="C69" s="8">
        <v>0</v>
      </c>
      <c r="D69" s="8">
        <v>0</v>
      </c>
      <c r="E69" s="8">
        <v>0</v>
      </c>
      <c r="F69" s="8">
        <v>0</v>
      </c>
      <c r="G69" s="8">
        <v>0</v>
      </c>
      <c r="H69" s="8">
        <v>1</v>
      </c>
      <c r="I69" s="8">
        <v>50470</v>
      </c>
      <c r="J69" s="8">
        <v>46208</v>
      </c>
      <c r="K69" s="8">
        <v>4.5999999999999996</v>
      </c>
      <c r="L69" s="8">
        <v>8</v>
      </c>
      <c r="M69" s="8">
        <v>239</v>
      </c>
      <c r="N69" s="8">
        <v>17</v>
      </c>
      <c r="O69" s="8">
        <v>25</v>
      </c>
      <c r="P69" s="8">
        <v>4474</v>
      </c>
      <c r="Q69" s="8">
        <v>124</v>
      </c>
      <c r="R69" s="8">
        <v>221</v>
      </c>
      <c r="S69" s="8">
        <v>78</v>
      </c>
    </row>
    <row r="70" spans="1:19">
      <c r="A70" s="7" t="s">
        <v>228</v>
      </c>
      <c r="B70" s="8">
        <v>0</v>
      </c>
      <c r="C70" s="8">
        <v>0</v>
      </c>
      <c r="D70" s="8">
        <v>0</v>
      </c>
      <c r="E70" s="8">
        <v>0</v>
      </c>
      <c r="F70" s="8">
        <v>0</v>
      </c>
      <c r="G70" s="8">
        <v>0</v>
      </c>
      <c r="H70" s="8">
        <v>1</v>
      </c>
      <c r="I70" s="8">
        <v>94820</v>
      </c>
      <c r="J70" s="8">
        <v>88324</v>
      </c>
      <c r="K70" s="8">
        <v>5</v>
      </c>
      <c r="L70" s="8">
        <v>8</v>
      </c>
      <c r="M70" s="8">
        <v>302</v>
      </c>
      <c r="N70" s="8">
        <v>16</v>
      </c>
      <c r="O70" s="8">
        <v>24</v>
      </c>
      <c r="P70" s="8">
        <v>4085</v>
      </c>
      <c r="Q70" s="8">
        <v>114</v>
      </c>
      <c r="R70" s="8">
        <v>196</v>
      </c>
      <c r="S70" s="8">
        <v>73</v>
      </c>
    </row>
    <row r="71" spans="1:19">
      <c r="A71" s="7" t="s">
        <v>231</v>
      </c>
      <c r="B71" s="8">
        <v>0</v>
      </c>
      <c r="C71" s="8">
        <v>0</v>
      </c>
      <c r="D71" s="8">
        <v>0</v>
      </c>
      <c r="E71" s="8">
        <v>0</v>
      </c>
      <c r="F71" s="8">
        <v>0</v>
      </c>
      <c r="G71" s="8">
        <v>0</v>
      </c>
      <c r="H71" s="8">
        <v>1</v>
      </c>
      <c r="I71" s="8">
        <v>52800</v>
      </c>
      <c r="J71" s="8">
        <v>49104</v>
      </c>
      <c r="K71" s="8">
        <v>5</v>
      </c>
      <c r="L71" s="8">
        <v>8</v>
      </c>
      <c r="M71" s="8">
        <v>302</v>
      </c>
      <c r="N71" s="8">
        <v>17</v>
      </c>
      <c r="O71" s="8">
        <v>22</v>
      </c>
      <c r="P71" s="8">
        <v>3585</v>
      </c>
      <c r="Q71" s="8">
        <v>107</v>
      </c>
      <c r="R71" s="8">
        <v>183</v>
      </c>
      <c r="S71" s="8">
        <v>69</v>
      </c>
    </row>
    <row r="72" spans="1:19">
      <c r="A72" s="7" t="s">
        <v>365</v>
      </c>
      <c r="B72" s="8">
        <v>0</v>
      </c>
      <c r="C72" s="8">
        <v>0</v>
      </c>
      <c r="D72" s="8">
        <v>1</v>
      </c>
      <c r="E72" s="8">
        <v>0</v>
      </c>
      <c r="F72" s="8">
        <v>0</v>
      </c>
      <c r="G72" s="8">
        <v>1</v>
      </c>
      <c r="H72" s="8">
        <v>0</v>
      </c>
      <c r="I72" s="8">
        <v>60670</v>
      </c>
      <c r="J72" s="8">
        <v>56474</v>
      </c>
      <c r="K72" s="8">
        <v>5</v>
      </c>
      <c r="L72" s="8">
        <v>8</v>
      </c>
      <c r="M72" s="8">
        <v>302</v>
      </c>
      <c r="N72" s="8">
        <v>16</v>
      </c>
      <c r="O72" s="8">
        <v>24</v>
      </c>
      <c r="P72" s="8">
        <v>4230</v>
      </c>
      <c r="Q72" s="8">
        <v>112</v>
      </c>
      <c r="R72" s="8">
        <v>190</v>
      </c>
      <c r="S72" s="8">
        <v>71</v>
      </c>
    </row>
    <row r="73" spans="1:19">
      <c r="A73" s="7" t="s">
        <v>233</v>
      </c>
      <c r="B73" s="8">
        <v>0</v>
      </c>
      <c r="C73" s="8">
        <v>0</v>
      </c>
      <c r="D73" s="8">
        <v>0</v>
      </c>
      <c r="E73" s="8">
        <v>0</v>
      </c>
      <c r="F73" s="8">
        <v>0</v>
      </c>
      <c r="G73" s="8">
        <v>0</v>
      </c>
      <c r="H73" s="8">
        <v>1</v>
      </c>
      <c r="I73" s="8">
        <v>57270</v>
      </c>
      <c r="J73" s="8">
        <v>53382</v>
      </c>
      <c r="K73" s="8">
        <v>5</v>
      </c>
      <c r="L73" s="8">
        <v>8</v>
      </c>
      <c r="M73" s="8">
        <v>302</v>
      </c>
      <c r="N73" s="8">
        <v>16</v>
      </c>
      <c r="O73" s="8">
        <v>20</v>
      </c>
      <c r="P73" s="8">
        <v>3815</v>
      </c>
      <c r="Q73" s="8">
        <v>112</v>
      </c>
      <c r="R73" s="8">
        <v>190</v>
      </c>
      <c r="S73" s="8">
        <v>71</v>
      </c>
    </row>
    <row r="74" spans="1:19">
      <c r="A74" s="7" t="s">
        <v>323</v>
      </c>
      <c r="B74" s="8">
        <v>0</v>
      </c>
      <c r="C74" s="8">
        <v>1</v>
      </c>
      <c r="D74" s="8">
        <v>0</v>
      </c>
      <c r="E74" s="8">
        <v>0</v>
      </c>
      <c r="F74" s="8">
        <v>0</v>
      </c>
      <c r="G74" s="8">
        <v>1</v>
      </c>
      <c r="H74" s="8">
        <v>0</v>
      </c>
      <c r="I74" s="8">
        <v>76870</v>
      </c>
      <c r="J74" s="8">
        <v>71540</v>
      </c>
      <c r="K74" s="8">
        <v>5</v>
      </c>
      <c r="L74" s="8">
        <v>8</v>
      </c>
      <c r="M74" s="8">
        <v>292</v>
      </c>
      <c r="N74" s="8">
        <v>13</v>
      </c>
      <c r="O74" s="8">
        <v>14</v>
      </c>
      <c r="P74" s="8">
        <v>5423</v>
      </c>
      <c r="Q74" s="8">
        <v>112</v>
      </c>
      <c r="R74" s="8">
        <v>186</v>
      </c>
      <c r="S74" s="8">
        <v>71</v>
      </c>
    </row>
    <row r="75" spans="1:19">
      <c r="A75" s="7" t="s">
        <v>324</v>
      </c>
      <c r="B75" s="8">
        <v>0</v>
      </c>
      <c r="C75" s="8">
        <v>1</v>
      </c>
      <c r="D75" s="8">
        <v>0</v>
      </c>
      <c r="E75" s="8">
        <v>0</v>
      </c>
      <c r="F75" s="8">
        <v>0</v>
      </c>
      <c r="G75" s="8">
        <v>1</v>
      </c>
      <c r="H75" s="8">
        <v>0</v>
      </c>
      <c r="I75" s="8">
        <v>46470</v>
      </c>
      <c r="J75" s="8">
        <v>43268</v>
      </c>
      <c r="K75" s="8">
        <v>5</v>
      </c>
      <c r="L75" s="8">
        <v>8</v>
      </c>
      <c r="M75" s="8">
        <v>288</v>
      </c>
      <c r="N75" s="8">
        <v>14</v>
      </c>
      <c r="O75" s="8">
        <v>17</v>
      </c>
      <c r="P75" s="8">
        <v>4874</v>
      </c>
      <c r="Q75" s="8">
        <v>111</v>
      </c>
      <c r="R75" s="8">
        <v>183</v>
      </c>
      <c r="S75" s="8">
        <v>72</v>
      </c>
    </row>
    <row r="76" spans="1:19">
      <c r="A76" s="7" t="s">
        <v>234</v>
      </c>
      <c r="B76" s="8">
        <v>0</v>
      </c>
      <c r="C76" s="8">
        <v>0</v>
      </c>
      <c r="D76" s="8">
        <v>0</v>
      </c>
      <c r="E76" s="8">
        <v>0</v>
      </c>
      <c r="F76" s="8">
        <v>0</v>
      </c>
      <c r="G76" s="8">
        <v>0</v>
      </c>
      <c r="H76" s="8">
        <v>1</v>
      </c>
      <c r="I76" s="8">
        <v>74320</v>
      </c>
      <c r="J76" s="8">
        <v>69168</v>
      </c>
      <c r="K76" s="8">
        <v>4.3</v>
      </c>
      <c r="L76" s="8">
        <v>8</v>
      </c>
      <c r="M76" s="8">
        <v>275</v>
      </c>
      <c r="N76" s="8">
        <v>18</v>
      </c>
      <c r="O76" s="8">
        <v>26</v>
      </c>
      <c r="P76" s="8">
        <v>4160</v>
      </c>
      <c r="Q76" s="8">
        <v>122</v>
      </c>
      <c r="R76" s="8">
        <v>203</v>
      </c>
      <c r="S76" s="8">
        <v>73</v>
      </c>
    </row>
    <row r="77" spans="1:19">
      <c r="A77" s="7" t="s">
        <v>235</v>
      </c>
      <c r="B77" s="8">
        <v>0</v>
      </c>
      <c r="C77" s="8">
        <v>0</v>
      </c>
      <c r="D77" s="8">
        <v>0</v>
      </c>
      <c r="E77" s="8">
        <v>0</v>
      </c>
      <c r="F77" s="8">
        <v>0</v>
      </c>
      <c r="G77" s="8">
        <v>1</v>
      </c>
      <c r="H77" s="8">
        <v>0</v>
      </c>
      <c r="I77" s="8">
        <v>86970</v>
      </c>
      <c r="J77" s="8">
        <v>80939</v>
      </c>
      <c r="K77" s="8">
        <v>5</v>
      </c>
      <c r="L77" s="8">
        <v>8</v>
      </c>
      <c r="M77" s="8">
        <v>302</v>
      </c>
      <c r="N77" s="8">
        <v>16</v>
      </c>
      <c r="O77" s="8">
        <v>24</v>
      </c>
      <c r="P77" s="8">
        <v>4390</v>
      </c>
      <c r="Q77" s="8">
        <v>122</v>
      </c>
      <c r="R77" s="8">
        <v>203</v>
      </c>
      <c r="S77" s="8">
        <v>73</v>
      </c>
    </row>
    <row r="78" spans="1:19">
      <c r="A78" s="7" t="s">
        <v>271</v>
      </c>
      <c r="B78" s="8">
        <v>1</v>
      </c>
      <c r="C78" s="8">
        <v>0</v>
      </c>
      <c r="D78" s="8">
        <v>0</v>
      </c>
      <c r="E78" s="8">
        <v>0</v>
      </c>
      <c r="F78" s="8">
        <v>0</v>
      </c>
      <c r="G78" s="8">
        <v>0</v>
      </c>
      <c r="H78" s="8">
        <v>1</v>
      </c>
      <c r="I78" s="8">
        <v>90520</v>
      </c>
      <c r="J78" s="8">
        <v>84325</v>
      </c>
      <c r="K78" s="8">
        <v>5</v>
      </c>
      <c r="L78" s="8">
        <v>8</v>
      </c>
      <c r="M78" s="8">
        <v>302</v>
      </c>
      <c r="N78" s="8">
        <v>16</v>
      </c>
      <c r="O78" s="8">
        <v>23</v>
      </c>
      <c r="P78" s="8">
        <v>4065</v>
      </c>
      <c r="Q78" s="8">
        <v>101</v>
      </c>
      <c r="R78" s="8">
        <v>179</v>
      </c>
      <c r="S78" s="8">
        <v>72</v>
      </c>
    </row>
    <row r="79" spans="1:19">
      <c r="A79" s="7" t="s">
        <v>272</v>
      </c>
      <c r="B79" s="8">
        <v>1</v>
      </c>
      <c r="C79" s="8">
        <v>0</v>
      </c>
      <c r="D79" s="8">
        <v>0</v>
      </c>
      <c r="E79" s="8">
        <v>0</v>
      </c>
      <c r="F79" s="8">
        <v>0</v>
      </c>
      <c r="G79" s="8">
        <v>0</v>
      </c>
      <c r="H79" s="8">
        <v>1</v>
      </c>
      <c r="I79" s="8">
        <v>121770</v>
      </c>
      <c r="J79" s="8">
        <v>113388</v>
      </c>
      <c r="K79" s="8">
        <v>5.5</v>
      </c>
      <c r="L79" s="8">
        <v>8</v>
      </c>
      <c r="M79" s="8">
        <v>493</v>
      </c>
      <c r="N79" s="8">
        <v>14</v>
      </c>
      <c r="O79" s="8">
        <v>21</v>
      </c>
      <c r="P79" s="8">
        <v>4235</v>
      </c>
      <c r="Q79" s="8">
        <v>101</v>
      </c>
      <c r="R79" s="8">
        <v>179</v>
      </c>
      <c r="S79" s="8">
        <v>72</v>
      </c>
    </row>
    <row r="80" spans="1:19">
      <c r="A80" s="7" t="s">
        <v>128</v>
      </c>
      <c r="B80" s="8">
        <v>0</v>
      </c>
      <c r="C80" s="8">
        <v>0</v>
      </c>
      <c r="D80" s="8">
        <v>0</v>
      </c>
      <c r="E80" s="8">
        <v>0</v>
      </c>
      <c r="F80" s="8">
        <v>0</v>
      </c>
      <c r="G80" s="8">
        <v>0</v>
      </c>
      <c r="H80" s="8">
        <v>1</v>
      </c>
      <c r="I80" s="8">
        <v>24695</v>
      </c>
      <c r="J80" s="8">
        <v>23217</v>
      </c>
      <c r="K80" s="8">
        <v>4.5999999999999996</v>
      </c>
      <c r="L80" s="8">
        <v>8</v>
      </c>
      <c r="M80" s="8">
        <v>224</v>
      </c>
      <c r="N80" s="8">
        <v>17</v>
      </c>
      <c r="O80" s="8">
        <v>25</v>
      </c>
      <c r="P80" s="8">
        <v>4052</v>
      </c>
      <c r="Q80" s="8">
        <v>115</v>
      </c>
      <c r="R80" s="8">
        <v>212</v>
      </c>
      <c r="S80" s="8">
        <v>78</v>
      </c>
    </row>
    <row r="81" spans="1:19">
      <c r="A81" s="7" t="s">
        <v>129</v>
      </c>
      <c r="B81" s="8">
        <v>0</v>
      </c>
      <c r="C81" s="8">
        <v>0</v>
      </c>
      <c r="D81" s="8">
        <v>0</v>
      </c>
      <c r="E81" s="8">
        <v>0</v>
      </c>
      <c r="F81" s="8">
        <v>0</v>
      </c>
      <c r="G81" s="8">
        <v>0</v>
      </c>
      <c r="H81" s="8">
        <v>1</v>
      </c>
      <c r="I81" s="8">
        <v>29595</v>
      </c>
      <c r="J81" s="8">
        <v>27148</v>
      </c>
      <c r="K81" s="8">
        <v>4.5999999999999996</v>
      </c>
      <c r="L81" s="8">
        <v>8</v>
      </c>
      <c r="M81" s="8">
        <v>224</v>
      </c>
      <c r="N81" s="8">
        <v>17</v>
      </c>
      <c r="O81" s="8">
        <v>25</v>
      </c>
      <c r="P81" s="8">
        <v>4052</v>
      </c>
      <c r="Q81" s="8">
        <v>115</v>
      </c>
      <c r="R81" s="8">
        <v>212</v>
      </c>
      <c r="S81" s="8">
        <v>78</v>
      </c>
    </row>
    <row r="82" spans="1:19">
      <c r="A82" s="7" t="s">
        <v>178</v>
      </c>
      <c r="B82" s="8">
        <v>0</v>
      </c>
      <c r="C82" s="8">
        <v>0</v>
      </c>
      <c r="D82" s="8">
        <v>0</v>
      </c>
      <c r="E82" s="8">
        <v>0</v>
      </c>
      <c r="F82" s="8">
        <v>0</v>
      </c>
      <c r="G82" s="8">
        <v>0</v>
      </c>
      <c r="H82" s="8">
        <v>1</v>
      </c>
      <c r="I82" s="8">
        <v>30895</v>
      </c>
      <c r="J82" s="8">
        <v>28318</v>
      </c>
      <c r="K82" s="8">
        <v>4.5999999999999996</v>
      </c>
      <c r="L82" s="8">
        <v>8</v>
      </c>
      <c r="M82" s="8">
        <v>224</v>
      </c>
      <c r="N82" s="8">
        <v>17</v>
      </c>
      <c r="O82" s="8">
        <v>25</v>
      </c>
      <c r="P82" s="8">
        <v>4052</v>
      </c>
      <c r="Q82" s="8">
        <v>115</v>
      </c>
      <c r="R82" s="8">
        <v>212</v>
      </c>
      <c r="S82" s="8">
        <v>78</v>
      </c>
    </row>
    <row r="83" spans="1:19">
      <c r="A83" s="7" t="s">
        <v>179</v>
      </c>
      <c r="B83" s="8">
        <v>0</v>
      </c>
      <c r="C83" s="8">
        <v>0</v>
      </c>
      <c r="D83" s="8">
        <v>0</v>
      </c>
      <c r="E83" s="8">
        <v>0</v>
      </c>
      <c r="F83" s="8">
        <v>0</v>
      </c>
      <c r="G83" s="8">
        <v>0</v>
      </c>
      <c r="H83" s="8">
        <v>1</v>
      </c>
      <c r="I83" s="8">
        <v>34495</v>
      </c>
      <c r="J83" s="8">
        <v>31558</v>
      </c>
      <c r="K83" s="8">
        <v>4.5999999999999996</v>
      </c>
      <c r="L83" s="8">
        <v>8</v>
      </c>
      <c r="M83" s="8">
        <v>302</v>
      </c>
      <c r="N83" s="8">
        <v>17</v>
      </c>
      <c r="O83" s="8">
        <v>23</v>
      </c>
      <c r="P83" s="8">
        <v>4195</v>
      </c>
      <c r="Q83" s="8">
        <v>115</v>
      </c>
      <c r="R83" s="8">
        <v>212</v>
      </c>
      <c r="S83" s="8">
        <v>78</v>
      </c>
    </row>
    <row r="84" spans="1:19">
      <c r="A84" s="7" t="s">
        <v>305</v>
      </c>
      <c r="B84" s="8">
        <v>0</v>
      </c>
      <c r="C84" s="8">
        <v>1</v>
      </c>
      <c r="D84" s="8">
        <v>0</v>
      </c>
      <c r="E84" s="8">
        <v>0</v>
      </c>
      <c r="F84" s="8">
        <v>0</v>
      </c>
      <c r="G84" s="8">
        <v>0</v>
      </c>
      <c r="H84" s="8">
        <v>0</v>
      </c>
      <c r="I84" s="8">
        <v>33840</v>
      </c>
      <c r="J84" s="8">
        <v>30815</v>
      </c>
      <c r="K84" s="8">
        <v>5.6</v>
      </c>
      <c r="L84" s="8">
        <v>8</v>
      </c>
      <c r="M84" s="8">
        <v>305</v>
      </c>
      <c r="N84" s="8">
        <v>13</v>
      </c>
      <c r="O84" s="8">
        <v>19</v>
      </c>
      <c r="P84" s="8">
        <v>5013</v>
      </c>
      <c r="Q84" s="8">
        <v>123</v>
      </c>
      <c r="R84" s="8">
        <v>207</v>
      </c>
      <c r="S84" s="8">
        <v>79</v>
      </c>
    </row>
    <row r="85" spans="1:19">
      <c r="A85" s="7" t="s">
        <v>421</v>
      </c>
      <c r="B85" s="8">
        <v>0</v>
      </c>
      <c r="C85" s="8">
        <v>0</v>
      </c>
      <c r="D85" s="8">
        <v>0</v>
      </c>
      <c r="E85" s="8">
        <v>0</v>
      </c>
      <c r="F85" s="8">
        <v>1</v>
      </c>
      <c r="G85" s="8">
        <v>1</v>
      </c>
      <c r="H85" s="8">
        <v>0</v>
      </c>
      <c r="I85" s="8">
        <v>26650</v>
      </c>
      <c r="J85" s="8">
        <v>24926</v>
      </c>
      <c r="K85" s="8">
        <v>5.6</v>
      </c>
      <c r="L85" s="8">
        <v>8</v>
      </c>
      <c r="M85" s="8">
        <v>305</v>
      </c>
      <c r="N85" s="8">
        <v>14</v>
      </c>
      <c r="O85" s="8">
        <v>18</v>
      </c>
      <c r="P85" s="8">
        <v>5287</v>
      </c>
      <c r="Q85" s="8">
        <v>140</v>
      </c>
      <c r="R85" s="8" t="s">
        <v>27</v>
      </c>
      <c r="S85" s="8" t="s">
        <v>27</v>
      </c>
    </row>
    <row r="86" spans="1:19">
      <c r="A86" s="7" t="s">
        <v>180</v>
      </c>
      <c r="B86" s="8">
        <v>0</v>
      </c>
      <c r="C86" s="8">
        <v>0</v>
      </c>
      <c r="D86" s="8">
        <v>0</v>
      </c>
      <c r="E86" s="8">
        <v>0</v>
      </c>
      <c r="F86" s="8">
        <v>0</v>
      </c>
      <c r="G86" s="8">
        <v>0</v>
      </c>
      <c r="H86" s="8">
        <v>0</v>
      </c>
      <c r="I86" s="8">
        <v>35995</v>
      </c>
      <c r="J86" s="8">
        <v>32997</v>
      </c>
      <c r="K86" s="8">
        <v>4.5999999999999996</v>
      </c>
      <c r="L86" s="8">
        <v>8</v>
      </c>
      <c r="M86" s="8">
        <v>275</v>
      </c>
      <c r="N86" s="8" t="s">
        <v>27</v>
      </c>
      <c r="O86" s="8" t="s">
        <v>27</v>
      </c>
      <c r="P86" s="8">
        <v>3790</v>
      </c>
      <c r="Q86" s="8">
        <v>112</v>
      </c>
      <c r="R86" s="8">
        <v>203</v>
      </c>
      <c r="S86" s="8">
        <v>74</v>
      </c>
    </row>
    <row r="87" spans="1:19">
      <c r="A87" s="7" t="s">
        <v>281</v>
      </c>
      <c r="B87" s="8">
        <v>1</v>
      </c>
      <c r="C87" s="8">
        <v>0</v>
      </c>
      <c r="D87" s="8">
        <v>0</v>
      </c>
      <c r="E87" s="8">
        <v>0</v>
      </c>
      <c r="F87" s="8">
        <v>0</v>
      </c>
      <c r="G87" s="8">
        <v>0</v>
      </c>
      <c r="H87" s="8">
        <v>1</v>
      </c>
      <c r="I87" s="8">
        <v>33500</v>
      </c>
      <c r="J87" s="8">
        <v>30710</v>
      </c>
      <c r="K87" s="8">
        <v>5.7</v>
      </c>
      <c r="L87" s="8">
        <v>8</v>
      </c>
      <c r="M87" s="8">
        <v>340</v>
      </c>
      <c r="N87" s="8" t="s">
        <v>27</v>
      </c>
      <c r="O87" s="8" t="s">
        <v>27</v>
      </c>
      <c r="P87" s="8">
        <v>3725</v>
      </c>
      <c r="Q87" s="8">
        <v>110</v>
      </c>
      <c r="R87" s="8">
        <v>190</v>
      </c>
      <c r="S87" s="8">
        <v>73</v>
      </c>
    </row>
    <row r="88" spans="1:19">
      <c r="A88" s="7" t="s">
        <v>330</v>
      </c>
      <c r="B88" s="8">
        <v>0</v>
      </c>
      <c r="C88" s="8">
        <v>1</v>
      </c>
      <c r="D88" s="8">
        <v>0</v>
      </c>
      <c r="E88" s="8">
        <v>0</v>
      </c>
      <c r="F88" s="8">
        <v>0</v>
      </c>
      <c r="G88" s="8">
        <v>1</v>
      </c>
      <c r="H88" s="8">
        <v>0</v>
      </c>
      <c r="I88" s="8">
        <v>56665</v>
      </c>
      <c r="J88" s="8">
        <v>49865</v>
      </c>
      <c r="K88" s="8">
        <v>4.5</v>
      </c>
      <c r="L88" s="8">
        <v>8</v>
      </c>
      <c r="M88" s="8">
        <v>340</v>
      </c>
      <c r="N88" s="8">
        <v>14</v>
      </c>
      <c r="O88" s="8">
        <v>18</v>
      </c>
      <c r="P88" s="8">
        <v>4950</v>
      </c>
      <c r="Q88" s="8">
        <v>112</v>
      </c>
      <c r="R88" s="8">
        <v>188</v>
      </c>
      <c r="S88" s="8">
        <v>76</v>
      </c>
    </row>
    <row r="89" spans="1:19">
      <c r="A89" s="7" t="s">
        <v>335</v>
      </c>
      <c r="B89" s="8">
        <v>0</v>
      </c>
      <c r="C89" s="8">
        <v>1</v>
      </c>
      <c r="D89" s="8">
        <v>0</v>
      </c>
      <c r="E89" s="8">
        <v>0</v>
      </c>
      <c r="F89" s="8">
        <v>0</v>
      </c>
      <c r="G89" s="8">
        <v>1</v>
      </c>
      <c r="H89" s="8">
        <v>0</v>
      </c>
      <c r="I89" s="8">
        <v>54765</v>
      </c>
      <c r="J89" s="8">
        <v>47986</v>
      </c>
      <c r="K89" s="8">
        <v>4.7</v>
      </c>
      <c r="L89" s="8">
        <v>8</v>
      </c>
      <c r="M89" s="8">
        <v>325</v>
      </c>
      <c r="N89" s="8">
        <v>13</v>
      </c>
      <c r="O89" s="8">
        <v>17</v>
      </c>
      <c r="P89" s="8">
        <v>5390</v>
      </c>
      <c r="Q89" s="8">
        <v>112</v>
      </c>
      <c r="R89" s="8">
        <v>193</v>
      </c>
      <c r="S89" s="8">
        <v>76</v>
      </c>
    </row>
    <row r="90" spans="1:19">
      <c r="A90" s="7" t="s">
        <v>306</v>
      </c>
      <c r="B90" s="8">
        <v>0</v>
      </c>
      <c r="C90" s="8">
        <v>1</v>
      </c>
      <c r="D90" s="8">
        <v>0</v>
      </c>
      <c r="E90" s="8">
        <v>0</v>
      </c>
      <c r="F90" s="8">
        <v>0</v>
      </c>
      <c r="G90" s="8">
        <v>1</v>
      </c>
      <c r="H90" s="8">
        <v>0</v>
      </c>
      <c r="I90" s="8">
        <v>35695</v>
      </c>
      <c r="J90" s="8">
        <v>31827</v>
      </c>
      <c r="K90" s="8">
        <v>4.7</v>
      </c>
      <c r="L90" s="8">
        <v>8</v>
      </c>
      <c r="M90" s="8">
        <v>240</v>
      </c>
      <c r="N90" s="8">
        <v>14</v>
      </c>
      <c r="O90" s="8">
        <v>17</v>
      </c>
      <c r="P90" s="8">
        <v>5270</v>
      </c>
      <c r="Q90" s="8">
        <v>118</v>
      </c>
      <c r="R90" s="8">
        <v>204</v>
      </c>
      <c r="S90" s="8">
        <v>78</v>
      </c>
    </row>
    <row r="91" spans="1:19">
      <c r="A91" s="7" t="s">
        <v>379</v>
      </c>
      <c r="B91" s="8">
        <v>0</v>
      </c>
      <c r="C91" s="8">
        <v>0</v>
      </c>
      <c r="D91" s="8">
        <v>1</v>
      </c>
      <c r="E91" s="8">
        <v>0</v>
      </c>
      <c r="F91" s="8">
        <v>0</v>
      </c>
      <c r="G91" s="8">
        <v>0</v>
      </c>
      <c r="H91" s="8">
        <v>0</v>
      </c>
      <c r="I91" s="8">
        <v>40235</v>
      </c>
      <c r="J91" s="8">
        <v>36956</v>
      </c>
      <c r="K91" s="8">
        <v>4</v>
      </c>
      <c r="L91" s="8">
        <v>8</v>
      </c>
      <c r="M91" s="8">
        <v>270</v>
      </c>
      <c r="N91" s="8">
        <v>18</v>
      </c>
      <c r="O91" s="8">
        <v>25</v>
      </c>
      <c r="P91" s="8">
        <v>4067</v>
      </c>
      <c r="Q91" s="8">
        <v>106</v>
      </c>
      <c r="R91" s="8">
        <v>184</v>
      </c>
      <c r="S91" s="8">
        <v>69</v>
      </c>
    </row>
    <row r="92" spans="1:19">
      <c r="A92" s="7" t="s">
        <v>188</v>
      </c>
      <c r="B92" s="8">
        <v>0</v>
      </c>
      <c r="C92" s="8">
        <v>0</v>
      </c>
      <c r="D92" s="8">
        <v>0</v>
      </c>
      <c r="E92" s="8">
        <v>0</v>
      </c>
      <c r="F92" s="8">
        <v>0</v>
      </c>
      <c r="G92" s="8">
        <v>0</v>
      </c>
      <c r="H92" s="8">
        <v>0</v>
      </c>
      <c r="I92" s="8">
        <v>39235</v>
      </c>
      <c r="J92" s="8">
        <v>36052</v>
      </c>
      <c r="K92" s="8">
        <v>4</v>
      </c>
      <c r="L92" s="8">
        <v>8</v>
      </c>
      <c r="M92" s="8">
        <v>270</v>
      </c>
      <c r="N92" s="8">
        <v>18</v>
      </c>
      <c r="O92" s="8">
        <v>25</v>
      </c>
      <c r="P92" s="8">
        <v>3953</v>
      </c>
      <c r="Q92" s="8">
        <v>106</v>
      </c>
      <c r="R92" s="8">
        <v>185</v>
      </c>
      <c r="S92" s="8">
        <v>69</v>
      </c>
    </row>
    <row r="93" spans="1:19">
      <c r="A93" s="7" t="s">
        <v>238</v>
      </c>
      <c r="B93" s="8">
        <v>0</v>
      </c>
      <c r="C93" s="8">
        <v>0</v>
      </c>
      <c r="D93" s="8">
        <v>0</v>
      </c>
      <c r="E93" s="8">
        <v>0</v>
      </c>
      <c r="F93" s="8">
        <v>0</v>
      </c>
      <c r="G93" s="8">
        <v>0</v>
      </c>
      <c r="H93" s="8">
        <v>0</v>
      </c>
      <c r="I93" s="8">
        <v>65000</v>
      </c>
      <c r="J93" s="8">
        <v>59912</v>
      </c>
      <c r="K93" s="8">
        <v>4.2</v>
      </c>
      <c r="L93" s="8">
        <v>8</v>
      </c>
      <c r="M93" s="8">
        <v>335</v>
      </c>
      <c r="N93" s="8" t="s">
        <v>27</v>
      </c>
      <c r="O93" s="8" t="s">
        <v>27</v>
      </c>
      <c r="P93" s="8">
        <v>5194</v>
      </c>
      <c r="Q93" s="8">
        <v>118</v>
      </c>
      <c r="R93" s="8">
        <v>204</v>
      </c>
      <c r="S93" s="8">
        <v>75</v>
      </c>
    </row>
    <row r="94" spans="1:19">
      <c r="A94" s="7" t="s">
        <v>194</v>
      </c>
      <c r="B94" s="8">
        <v>0</v>
      </c>
      <c r="C94" s="8">
        <v>0</v>
      </c>
      <c r="D94" s="8">
        <v>0</v>
      </c>
      <c r="E94" s="8">
        <v>0</v>
      </c>
      <c r="F94" s="8">
        <v>0</v>
      </c>
      <c r="G94" s="8">
        <v>0</v>
      </c>
      <c r="H94" s="8">
        <v>0</v>
      </c>
      <c r="I94" s="8">
        <v>43755</v>
      </c>
      <c r="J94" s="8">
        <v>39014</v>
      </c>
      <c r="K94" s="8">
        <v>3.5</v>
      </c>
      <c r="L94" s="8">
        <v>6</v>
      </c>
      <c r="M94" s="8">
        <v>225</v>
      </c>
      <c r="N94" s="8">
        <v>18</v>
      </c>
      <c r="O94" s="8">
        <v>24</v>
      </c>
      <c r="P94" s="8">
        <v>3880</v>
      </c>
      <c r="Q94" s="8">
        <v>115</v>
      </c>
      <c r="R94" s="8">
        <v>197</v>
      </c>
      <c r="S94" s="8">
        <v>72</v>
      </c>
    </row>
    <row r="95" spans="1:19">
      <c r="A95" s="7" t="s">
        <v>195</v>
      </c>
      <c r="B95" s="8">
        <v>0</v>
      </c>
      <c r="C95" s="8">
        <v>0</v>
      </c>
      <c r="D95" s="8">
        <v>0</v>
      </c>
      <c r="E95" s="8">
        <v>0</v>
      </c>
      <c r="F95" s="8">
        <v>0</v>
      </c>
      <c r="G95" s="8">
        <v>0</v>
      </c>
      <c r="H95" s="8">
        <v>0</v>
      </c>
      <c r="I95" s="8">
        <v>46100</v>
      </c>
      <c r="J95" s="8">
        <v>41100</v>
      </c>
      <c r="K95" s="8">
        <v>3.5</v>
      </c>
      <c r="L95" s="8">
        <v>6</v>
      </c>
      <c r="M95" s="8">
        <v>225</v>
      </c>
      <c r="N95" s="8">
        <v>18</v>
      </c>
      <c r="O95" s="8">
        <v>24</v>
      </c>
      <c r="P95" s="8">
        <v>3893</v>
      </c>
      <c r="Q95" s="8">
        <v>115</v>
      </c>
      <c r="R95" s="8">
        <v>197</v>
      </c>
      <c r="S95" s="8">
        <v>72</v>
      </c>
    </row>
    <row r="96" spans="1:19">
      <c r="A96" s="7" t="s">
        <v>307</v>
      </c>
      <c r="B96" s="8">
        <v>0</v>
      </c>
      <c r="C96" s="8">
        <v>1</v>
      </c>
      <c r="D96" s="8">
        <v>0</v>
      </c>
      <c r="E96" s="8">
        <v>0</v>
      </c>
      <c r="F96" s="8">
        <v>0</v>
      </c>
      <c r="G96" s="8">
        <v>1</v>
      </c>
      <c r="H96" s="8">
        <v>0</v>
      </c>
      <c r="I96" s="8">
        <v>36945</v>
      </c>
      <c r="J96" s="8">
        <v>33337</v>
      </c>
      <c r="K96" s="8">
        <v>3.5</v>
      </c>
      <c r="L96" s="8">
        <v>6</v>
      </c>
      <c r="M96" s="8">
        <v>265</v>
      </c>
      <c r="N96" s="8">
        <v>17</v>
      </c>
      <c r="O96" s="8">
        <v>23</v>
      </c>
      <c r="P96" s="8">
        <v>4451</v>
      </c>
      <c r="Q96" s="8">
        <v>106</v>
      </c>
      <c r="R96" s="8">
        <v>189</v>
      </c>
      <c r="S96" s="8">
        <v>77</v>
      </c>
    </row>
    <row r="97" spans="1:19">
      <c r="A97" s="7" t="s">
        <v>243</v>
      </c>
      <c r="B97" s="8">
        <v>1</v>
      </c>
      <c r="C97" s="8">
        <v>0</v>
      </c>
      <c r="D97" s="8">
        <v>0</v>
      </c>
      <c r="E97" s="8">
        <v>0</v>
      </c>
      <c r="F97" s="8">
        <v>0</v>
      </c>
      <c r="G97" s="8">
        <v>0</v>
      </c>
      <c r="H97" s="8">
        <v>1</v>
      </c>
      <c r="I97" s="8">
        <v>89765</v>
      </c>
      <c r="J97" s="8">
        <v>79978</v>
      </c>
      <c r="K97" s="8">
        <v>3.2</v>
      </c>
      <c r="L97" s="8">
        <v>6</v>
      </c>
      <c r="M97" s="8">
        <v>290</v>
      </c>
      <c r="N97" s="8">
        <v>17</v>
      </c>
      <c r="O97" s="8">
        <v>24</v>
      </c>
      <c r="P97" s="8">
        <v>3153</v>
      </c>
      <c r="Q97" s="8">
        <v>100</v>
      </c>
      <c r="R97" s="8">
        <v>174</v>
      </c>
      <c r="S97" s="8">
        <v>71</v>
      </c>
    </row>
    <row r="98" spans="1:19">
      <c r="A98" s="7" t="s">
        <v>148</v>
      </c>
      <c r="B98" s="8">
        <v>0</v>
      </c>
      <c r="C98" s="8">
        <v>0</v>
      </c>
      <c r="D98" s="8">
        <v>0</v>
      </c>
      <c r="E98" s="8">
        <v>0</v>
      </c>
      <c r="F98" s="8">
        <v>0</v>
      </c>
      <c r="G98" s="8">
        <v>0</v>
      </c>
      <c r="H98" s="8">
        <v>0</v>
      </c>
      <c r="I98" s="8">
        <v>33195</v>
      </c>
      <c r="J98" s="8">
        <v>30299</v>
      </c>
      <c r="K98" s="8">
        <v>3.2</v>
      </c>
      <c r="L98" s="8">
        <v>6</v>
      </c>
      <c r="M98" s="8">
        <v>270</v>
      </c>
      <c r="N98" s="8">
        <v>20</v>
      </c>
      <c r="O98" s="8">
        <v>28</v>
      </c>
      <c r="P98" s="8">
        <v>3575</v>
      </c>
      <c r="Q98" s="8">
        <v>108</v>
      </c>
      <c r="R98" s="8">
        <v>186</v>
      </c>
      <c r="S98" s="8">
        <v>72</v>
      </c>
    </row>
    <row r="99" spans="1:19">
      <c r="A99" s="7" t="s">
        <v>150</v>
      </c>
      <c r="B99" s="8">
        <v>0</v>
      </c>
      <c r="C99" s="8">
        <v>0</v>
      </c>
      <c r="D99" s="8">
        <v>0</v>
      </c>
      <c r="E99" s="8">
        <v>0</v>
      </c>
      <c r="F99" s="8">
        <v>0</v>
      </c>
      <c r="G99" s="8">
        <v>0</v>
      </c>
      <c r="H99" s="8">
        <v>0</v>
      </c>
      <c r="I99" s="8">
        <v>31840</v>
      </c>
      <c r="J99" s="8">
        <v>28846</v>
      </c>
      <c r="K99" s="8">
        <v>3</v>
      </c>
      <c r="L99" s="8">
        <v>6</v>
      </c>
      <c r="M99" s="8">
        <v>220</v>
      </c>
      <c r="N99" s="8">
        <v>20</v>
      </c>
      <c r="O99" s="8">
        <v>28</v>
      </c>
      <c r="P99" s="8">
        <v>3462</v>
      </c>
      <c r="Q99" s="8">
        <v>104</v>
      </c>
      <c r="R99" s="8">
        <v>179</v>
      </c>
      <c r="S99" s="8">
        <v>70</v>
      </c>
    </row>
    <row r="100" spans="1:19">
      <c r="A100" s="7" t="s">
        <v>196</v>
      </c>
      <c r="B100" s="8">
        <v>0</v>
      </c>
      <c r="C100" s="8">
        <v>0</v>
      </c>
      <c r="D100" s="8">
        <v>0</v>
      </c>
      <c r="E100" s="8">
        <v>0</v>
      </c>
      <c r="F100" s="8">
        <v>0</v>
      </c>
      <c r="G100" s="8">
        <v>0</v>
      </c>
      <c r="H100" s="8">
        <v>0</v>
      </c>
      <c r="I100" s="8">
        <v>42490</v>
      </c>
      <c r="J100" s="8">
        <v>38325</v>
      </c>
      <c r="K100" s="8">
        <v>3</v>
      </c>
      <c r="L100" s="8">
        <v>6</v>
      </c>
      <c r="M100" s="8">
        <v>220</v>
      </c>
      <c r="N100" s="8">
        <v>20</v>
      </c>
      <c r="O100" s="8">
        <v>27</v>
      </c>
      <c r="P100" s="8">
        <v>3814</v>
      </c>
      <c r="Q100" s="8">
        <v>105</v>
      </c>
      <c r="R100" s="8">
        <v>180</v>
      </c>
      <c r="S100" s="8">
        <v>70</v>
      </c>
    </row>
    <row r="101" spans="1:19">
      <c r="A101" s="7" t="s">
        <v>152</v>
      </c>
      <c r="B101" s="8">
        <v>0</v>
      </c>
      <c r="C101" s="8">
        <v>0</v>
      </c>
      <c r="D101" s="8">
        <v>0</v>
      </c>
      <c r="E101" s="8">
        <v>0</v>
      </c>
      <c r="F101" s="8">
        <v>0</v>
      </c>
      <c r="G101" s="8">
        <v>1</v>
      </c>
      <c r="H101" s="8">
        <v>0</v>
      </c>
      <c r="I101" s="8">
        <v>34480</v>
      </c>
      <c r="J101" s="8">
        <v>31388</v>
      </c>
      <c r="K101" s="8">
        <v>3</v>
      </c>
      <c r="L101" s="8">
        <v>6</v>
      </c>
      <c r="M101" s="8">
        <v>220</v>
      </c>
      <c r="N101" s="8">
        <v>18</v>
      </c>
      <c r="O101" s="8">
        <v>25</v>
      </c>
      <c r="P101" s="8">
        <v>3627</v>
      </c>
      <c r="Q101" s="8">
        <v>104</v>
      </c>
      <c r="R101" s="8">
        <v>179</v>
      </c>
      <c r="S101" s="8">
        <v>70</v>
      </c>
    </row>
    <row r="102" spans="1:19">
      <c r="A102" s="7" t="s">
        <v>151</v>
      </c>
      <c r="B102" s="8">
        <v>0</v>
      </c>
      <c r="C102" s="8">
        <v>0</v>
      </c>
      <c r="D102" s="8">
        <v>0</v>
      </c>
      <c r="E102" s="8">
        <v>0</v>
      </c>
      <c r="F102" s="8">
        <v>0</v>
      </c>
      <c r="G102" s="8">
        <v>1</v>
      </c>
      <c r="H102" s="8">
        <v>0</v>
      </c>
      <c r="I102" s="8">
        <v>33430</v>
      </c>
      <c r="J102" s="8">
        <v>30366</v>
      </c>
      <c r="K102" s="8">
        <v>3</v>
      </c>
      <c r="L102" s="8">
        <v>6</v>
      </c>
      <c r="M102" s="8">
        <v>220</v>
      </c>
      <c r="N102" s="8">
        <v>17</v>
      </c>
      <c r="O102" s="8">
        <v>26</v>
      </c>
      <c r="P102" s="8">
        <v>3583</v>
      </c>
      <c r="Q102" s="8">
        <v>104</v>
      </c>
      <c r="R102" s="8">
        <v>179</v>
      </c>
      <c r="S102" s="8">
        <v>70</v>
      </c>
    </row>
    <row r="103" spans="1:19">
      <c r="A103" s="7" t="s">
        <v>197</v>
      </c>
      <c r="B103" s="8">
        <v>0</v>
      </c>
      <c r="C103" s="8">
        <v>0</v>
      </c>
      <c r="D103" s="8">
        <v>0</v>
      </c>
      <c r="E103" s="8">
        <v>0</v>
      </c>
      <c r="F103" s="8">
        <v>0</v>
      </c>
      <c r="G103" s="8">
        <v>1</v>
      </c>
      <c r="H103" s="8">
        <v>0</v>
      </c>
      <c r="I103" s="8">
        <v>44240</v>
      </c>
      <c r="J103" s="8">
        <v>40075</v>
      </c>
      <c r="K103" s="8">
        <v>3</v>
      </c>
      <c r="L103" s="8">
        <v>6</v>
      </c>
      <c r="M103" s="8">
        <v>220</v>
      </c>
      <c r="N103" s="8">
        <v>18</v>
      </c>
      <c r="O103" s="8">
        <v>25</v>
      </c>
      <c r="P103" s="8">
        <v>4013</v>
      </c>
      <c r="Q103" s="8">
        <v>105</v>
      </c>
      <c r="R103" s="8">
        <v>180</v>
      </c>
      <c r="S103" s="8">
        <v>70</v>
      </c>
    </row>
    <row r="104" spans="1:19">
      <c r="A104" s="7" t="s">
        <v>198</v>
      </c>
      <c r="B104" s="8">
        <v>0</v>
      </c>
      <c r="C104" s="8">
        <v>0</v>
      </c>
      <c r="D104" s="8">
        <v>0</v>
      </c>
      <c r="E104" s="8">
        <v>0</v>
      </c>
      <c r="F104" s="8">
        <v>0</v>
      </c>
      <c r="G104" s="8">
        <v>1</v>
      </c>
      <c r="H104" s="8">
        <v>0</v>
      </c>
      <c r="I104" s="8">
        <v>42840</v>
      </c>
      <c r="J104" s="8">
        <v>38840</v>
      </c>
      <c r="K104" s="8">
        <v>2.7</v>
      </c>
      <c r="L104" s="8">
        <v>6</v>
      </c>
      <c r="M104" s="8">
        <v>250</v>
      </c>
      <c r="N104" s="8">
        <v>18</v>
      </c>
      <c r="O104" s="8">
        <v>25</v>
      </c>
      <c r="P104" s="8">
        <v>3836</v>
      </c>
      <c r="Q104" s="8">
        <v>109</v>
      </c>
      <c r="R104" s="8">
        <v>192</v>
      </c>
      <c r="S104" s="8">
        <v>71</v>
      </c>
    </row>
    <row r="105" spans="1:19">
      <c r="A105" s="7" t="s">
        <v>153</v>
      </c>
      <c r="B105" s="8">
        <v>0</v>
      </c>
      <c r="C105" s="8">
        <v>0</v>
      </c>
      <c r="D105" s="8">
        <v>0</v>
      </c>
      <c r="E105" s="8">
        <v>0</v>
      </c>
      <c r="F105" s="8">
        <v>0</v>
      </c>
      <c r="G105" s="8">
        <v>0</v>
      </c>
      <c r="H105" s="8">
        <v>0</v>
      </c>
      <c r="I105" s="8">
        <v>36640</v>
      </c>
      <c r="J105" s="8">
        <v>33129</v>
      </c>
      <c r="K105" s="8">
        <v>3</v>
      </c>
      <c r="L105" s="8">
        <v>6</v>
      </c>
      <c r="M105" s="8">
        <v>220</v>
      </c>
      <c r="N105" s="8">
        <v>20</v>
      </c>
      <c r="O105" s="8">
        <v>27</v>
      </c>
      <c r="P105" s="8">
        <v>3561</v>
      </c>
      <c r="Q105" s="8">
        <v>109</v>
      </c>
      <c r="R105" s="8">
        <v>192</v>
      </c>
      <c r="S105" s="8">
        <v>71</v>
      </c>
    </row>
    <row r="106" spans="1:19">
      <c r="A106" s="7" t="s">
        <v>352</v>
      </c>
      <c r="B106" s="8">
        <v>0</v>
      </c>
      <c r="C106" s="8">
        <v>0</v>
      </c>
      <c r="D106" s="8">
        <v>1</v>
      </c>
      <c r="E106" s="8">
        <v>0</v>
      </c>
      <c r="F106" s="8">
        <v>0</v>
      </c>
      <c r="G106" s="8">
        <v>1</v>
      </c>
      <c r="H106" s="8">
        <v>0</v>
      </c>
      <c r="I106" s="8">
        <v>40840</v>
      </c>
      <c r="J106" s="8">
        <v>37060</v>
      </c>
      <c r="K106" s="8">
        <v>3</v>
      </c>
      <c r="L106" s="8">
        <v>6</v>
      </c>
      <c r="M106" s="8">
        <v>220</v>
      </c>
      <c r="N106" s="8">
        <v>18</v>
      </c>
      <c r="O106" s="8">
        <v>25</v>
      </c>
      <c r="P106" s="8">
        <v>4035</v>
      </c>
      <c r="Q106" s="8">
        <v>109</v>
      </c>
      <c r="R106" s="8">
        <v>192</v>
      </c>
      <c r="S106" s="8">
        <v>71</v>
      </c>
    </row>
    <row r="107" spans="1:19">
      <c r="A107" s="7" t="s">
        <v>154</v>
      </c>
      <c r="B107" s="8">
        <v>0</v>
      </c>
      <c r="C107" s="8">
        <v>0</v>
      </c>
      <c r="D107" s="8">
        <v>0</v>
      </c>
      <c r="E107" s="8">
        <v>0</v>
      </c>
      <c r="F107" s="8">
        <v>0</v>
      </c>
      <c r="G107" s="8">
        <v>1</v>
      </c>
      <c r="H107" s="8">
        <v>0</v>
      </c>
      <c r="I107" s="8">
        <v>39640</v>
      </c>
      <c r="J107" s="8">
        <v>35992</v>
      </c>
      <c r="K107" s="8">
        <v>3</v>
      </c>
      <c r="L107" s="8">
        <v>6</v>
      </c>
      <c r="M107" s="8">
        <v>220</v>
      </c>
      <c r="N107" s="8">
        <v>18</v>
      </c>
      <c r="O107" s="8">
        <v>25</v>
      </c>
      <c r="P107" s="8">
        <v>3880</v>
      </c>
      <c r="Q107" s="8">
        <v>109</v>
      </c>
      <c r="R107" s="8">
        <v>192</v>
      </c>
      <c r="S107" s="8">
        <v>71</v>
      </c>
    </row>
    <row r="108" spans="1:19">
      <c r="A108" s="7" t="s">
        <v>247</v>
      </c>
      <c r="B108" s="8">
        <v>1</v>
      </c>
      <c r="C108" s="8">
        <v>0</v>
      </c>
      <c r="D108" s="8">
        <v>0</v>
      </c>
      <c r="E108" s="8">
        <v>0</v>
      </c>
      <c r="F108" s="8">
        <v>0</v>
      </c>
      <c r="G108" s="8">
        <v>1</v>
      </c>
      <c r="H108" s="8">
        <v>0</v>
      </c>
      <c r="I108" s="8">
        <v>40590</v>
      </c>
      <c r="J108" s="8">
        <v>36739</v>
      </c>
      <c r="K108" s="8">
        <v>3.2</v>
      </c>
      <c r="L108" s="8">
        <v>6</v>
      </c>
      <c r="M108" s="8">
        <v>250</v>
      </c>
      <c r="N108" s="8">
        <v>21</v>
      </c>
      <c r="O108" s="8">
        <v>29</v>
      </c>
      <c r="P108" s="8">
        <v>3351</v>
      </c>
      <c r="Q108" s="8">
        <v>96</v>
      </c>
      <c r="R108" s="8">
        <v>159</v>
      </c>
      <c r="S108" s="8">
        <v>73</v>
      </c>
    </row>
    <row r="109" spans="1:19">
      <c r="A109" s="7" t="s">
        <v>155</v>
      </c>
      <c r="B109" s="8">
        <v>0</v>
      </c>
      <c r="C109" s="8">
        <v>0</v>
      </c>
      <c r="D109" s="8">
        <v>0</v>
      </c>
      <c r="E109" s="8">
        <v>0</v>
      </c>
      <c r="F109" s="8">
        <v>0</v>
      </c>
      <c r="G109" s="8">
        <v>0</v>
      </c>
      <c r="H109" s="8">
        <v>1</v>
      </c>
      <c r="I109" s="8">
        <v>30795</v>
      </c>
      <c r="J109" s="8">
        <v>28245</v>
      </c>
      <c r="K109" s="8">
        <v>2.5</v>
      </c>
      <c r="L109" s="8">
        <v>6</v>
      </c>
      <c r="M109" s="8">
        <v>184</v>
      </c>
      <c r="N109" s="8">
        <v>20</v>
      </c>
      <c r="O109" s="8">
        <v>29</v>
      </c>
      <c r="P109" s="8">
        <v>3197</v>
      </c>
      <c r="Q109" s="8">
        <v>107</v>
      </c>
      <c r="R109" s="8">
        <v>177</v>
      </c>
      <c r="S109" s="8">
        <v>69</v>
      </c>
    </row>
    <row r="110" spans="1:19">
      <c r="A110" s="7" t="s">
        <v>156</v>
      </c>
      <c r="B110" s="8">
        <v>0</v>
      </c>
      <c r="C110" s="8">
        <v>0</v>
      </c>
      <c r="D110" s="8">
        <v>0</v>
      </c>
      <c r="E110" s="8">
        <v>0</v>
      </c>
      <c r="F110" s="8">
        <v>0</v>
      </c>
      <c r="G110" s="8">
        <v>0</v>
      </c>
      <c r="H110" s="8">
        <v>1</v>
      </c>
      <c r="I110" s="8">
        <v>37995</v>
      </c>
      <c r="J110" s="8">
        <v>34800</v>
      </c>
      <c r="K110" s="8">
        <v>2.5</v>
      </c>
      <c r="L110" s="8">
        <v>6</v>
      </c>
      <c r="M110" s="8">
        <v>184</v>
      </c>
      <c r="N110" s="8">
        <v>19</v>
      </c>
      <c r="O110" s="8">
        <v>27</v>
      </c>
      <c r="P110" s="8">
        <v>3560</v>
      </c>
      <c r="Q110" s="8">
        <v>107</v>
      </c>
      <c r="R110" s="8">
        <v>177</v>
      </c>
      <c r="S110" s="8">
        <v>69</v>
      </c>
    </row>
    <row r="111" spans="1:19">
      <c r="A111" s="7" t="s">
        <v>102</v>
      </c>
      <c r="B111" s="8">
        <v>0</v>
      </c>
      <c r="C111" s="8">
        <v>0</v>
      </c>
      <c r="D111" s="8">
        <v>0</v>
      </c>
      <c r="E111" s="8">
        <v>0</v>
      </c>
      <c r="F111" s="8">
        <v>0</v>
      </c>
      <c r="G111" s="8">
        <v>0</v>
      </c>
      <c r="H111" s="8">
        <v>1</v>
      </c>
      <c r="I111" s="8">
        <v>28495</v>
      </c>
      <c r="J111" s="8">
        <v>26155</v>
      </c>
      <c r="K111" s="8">
        <v>2.5</v>
      </c>
      <c r="L111" s="8">
        <v>6</v>
      </c>
      <c r="M111" s="8">
        <v>184</v>
      </c>
      <c r="N111" s="8">
        <v>20</v>
      </c>
      <c r="O111" s="8">
        <v>29</v>
      </c>
      <c r="P111" s="8">
        <v>3219</v>
      </c>
      <c r="Q111" s="8">
        <v>107</v>
      </c>
      <c r="R111" s="8">
        <v>176</v>
      </c>
      <c r="S111" s="8">
        <v>69</v>
      </c>
    </row>
    <row r="112" spans="1:19">
      <c r="A112" s="7" t="s">
        <v>157</v>
      </c>
      <c r="B112" s="8">
        <v>0</v>
      </c>
      <c r="C112" s="8">
        <v>0</v>
      </c>
      <c r="D112" s="8">
        <v>0</v>
      </c>
      <c r="E112" s="8">
        <v>0</v>
      </c>
      <c r="F112" s="8">
        <v>0</v>
      </c>
      <c r="G112" s="8">
        <v>1</v>
      </c>
      <c r="H112" s="8">
        <v>0</v>
      </c>
      <c r="I112" s="8">
        <v>30245</v>
      </c>
      <c r="J112" s="8">
        <v>27745</v>
      </c>
      <c r="K112" s="8">
        <v>2.5</v>
      </c>
      <c r="L112" s="8">
        <v>6</v>
      </c>
      <c r="M112" s="8">
        <v>184</v>
      </c>
      <c r="N112" s="8">
        <v>19</v>
      </c>
      <c r="O112" s="8">
        <v>27</v>
      </c>
      <c r="P112" s="8">
        <v>3461</v>
      </c>
      <c r="Q112" s="8">
        <v>107</v>
      </c>
      <c r="R112" s="8">
        <v>176</v>
      </c>
      <c r="S112" s="8">
        <v>69</v>
      </c>
    </row>
    <row r="113" spans="1:19">
      <c r="A113" s="7" t="s">
        <v>354</v>
      </c>
      <c r="B113" s="8">
        <v>0</v>
      </c>
      <c r="C113" s="8">
        <v>0</v>
      </c>
      <c r="D113" s="8">
        <v>1</v>
      </c>
      <c r="E113" s="8">
        <v>0</v>
      </c>
      <c r="F113" s="8">
        <v>0</v>
      </c>
      <c r="G113" s="8">
        <v>1</v>
      </c>
      <c r="H113" s="8">
        <v>0</v>
      </c>
      <c r="I113" s="8">
        <v>32845</v>
      </c>
      <c r="J113" s="8">
        <v>30110</v>
      </c>
      <c r="K113" s="8">
        <v>2.5</v>
      </c>
      <c r="L113" s="8">
        <v>6</v>
      </c>
      <c r="M113" s="8">
        <v>184</v>
      </c>
      <c r="N113" s="8">
        <v>19</v>
      </c>
      <c r="O113" s="8">
        <v>26</v>
      </c>
      <c r="P113" s="8">
        <v>3594</v>
      </c>
      <c r="Q113" s="8">
        <v>107</v>
      </c>
      <c r="R113" s="8">
        <v>176</v>
      </c>
      <c r="S113" s="8">
        <v>69</v>
      </c>
    </row>
    <row r="114" spans="1:19">
      <c r="A114" s="7" t="s">
        <v>159</v>
      </c>
      <c r="B114" s="8">
        <v>0</v>
      </c>
      <c r="C114" s="8">
        <v>0</v>
      </c>
      <c r="D114" s="8">
        <v>0</v>
      </c>
      <c r="E114" s="8">
        <v>0</v>
      </c>
      <c r="F114" s="8">
        <v>0</v>
      </c>
      <c r="G114" s="8">
        <v>0</v>
      </c>
      <c r="H114" s="8">
        <v>1</v>
      </c>
      <c r="I114" s="8">
        <v>36995</v>
      </c>
      <c r="J114" s="8">
        <v>33890</v>
      </c>
      <c r="K114" s="8">
        <v>3</v>
      </c>
      <c r="L114" s="8">
        <v>6</v>
      </c>
      <c r="M114" s="8">
        <v>225</v>
      </c>
      <c r="N114" s="8">
        <v>20</v>
      </c>
      <c r="O114" s="8">
        <v>30</v>
      </c>
      <c r="P114" s="8">
        <v>3285</v>
      </c>
      <c r="Q114" s="8">
        <v>107</v>
      </c>
      <c r="R114" s="8">
        <v>176</v>
      </c>
      <c r="S114" s="8">
        <v>69</v>
      </c>
    </row>
    <row r="115" spans="1:19">
      <c r="A115" s="7" t="s">
        <v>202</v>
      </c>
      <c r="B115" s="8">
        <v>0</v>
      </c>
      <c r="C115" s="8">
        <v>0</v>
      </c>
      <c r="D115" s="8">
        <v>0</v>
      </c>
      <c r="E115" s="8">
        <v>0</v>
      </c>
      <c r="F115" s="8">
        <v>0</v>
      </c>
      <c r="G115" s="8">
        <v>0</v>
      </c>
      <c r="H115" s="8">
        <v>1</v>
      </c>
      <c r="I115" s="8">
        <v>44295</v>
      </c>
      <c r="J115" s="8">
        <v>40530</v>
      </c>
      <c r="K115" s="8">
        <v>3</v>
      </c>
      <c r="L115" s="8">
        <v>6</v>
      </c>
      <c r="M115" s="8">
        <v>225</v>
      </c>
      <c r="N115" s="8">
        <v>19</v>
      </c>
      <c r="O115" s="8">
        <v>28</v>
      </c>
      <c r="P115" s="8">
        <v>3616</v>
      </c>
      <c r="Q115" s="8">
        <v>107</v>
      </c>
      <c r="R115" s="8">
        <v>177</v>
      </c>
      <c r="S115" s="8">
        <v>69</v>
      </c>
    </row>
    <row r="116" spans="1:19">
      <c r="A116" s="7" t="s">
        <v>158</v>
      </c>
      <c r="B116" s="8">
        <v>0</v>
      </c>
      <c r="C116" s="8">
        <v>0</v>
      </c>
      <c r="D116" s="8">
        <v>0</v>
      </c>
      <c r="E116" s="8">
        <v>0</v>
      </c>
      <c r="F116" s="8">
        <v>0</v>
      </c>
      <c r="G116" s="8">
        <v>0</v>
      </c>
      <c r="H116" s="8">
        <v>1</v>
      </c>
      <c r="I116" s="8">
        <v>35495</v>
      </c>
      <c r="J116" s="8">
        <v>32525</v>
      </c>
      <c r="K116" s="8">
        <v>3</v>
      </c>
      <c r="L116" s="8">
        <v>6</v>
      </c>
      <c r="M116" s="8">
        <v>225</v>
      </c>
      <c r="N116" s="8">
        <v>20</v>
      </c>
      <c r="O116" s="8">
        <v>30</v>
      </c>
      <c r="P116" s="8">
        <v>3285</v>
      </c>
      <c r="Q116" s="8">
        <v>107</v>
      </c>
      <c r="R116" s="8">
        <v>176</v>
      </c>
      <c r="S116" s="8">
        <v>69</v>
      </c>
    </row>
    <row r="117" spans="1:19">
      <c r="A117" s="7" t="s">
        <v>160</v>
      </c>
      <c r="B117" s="8">
        <v>0</v>
      </c>
      <c r="C117" s="8">
        <v>0</v>
      </c>
      <c r="D117" s="8">
        <v>0</v>
      </c>
      <c r="E117" s="8">
        <v>0</v>
      </c>
      <c r="F117" s="8">
        <v>0</v>
      </c>
      <c r="G117" s="8">
        <v>1</v>
      </c>
      <c r="H117" s="8">
        <v>0</v>
      </c>
      <c r="I117" s="8">
        <v>37245</v>
      </c>
      <c r="J117" s="8">
        <v>34115</v>
      </c>
      <c r="K117" s="8">
        <v>3</v>
      </c>
      <c r="L117" s="8">
        <v>6</v>
      </c>
      <c r="M117" s="8">
        <v>225</v>
      </c>
      <c r="N117" s="8">
        <v>20</v>
      </c>
      <c r="O117" s="8">
        <v>29</v>
      </c>
      <c r="P117" s="8">
        <v>3483</v>
      </c>
      <c r="Q117" s="8">
        <v>107</v>
      </c>
      <c r="R117" s="8">
        <v>176</v>
      </c>
      <c r="S117" s="8">
        <v>69</v>
      </c>
    </row>
    <row r="118" spans="1:19">
      <c r="A118" s="7" t="s">
        <v>161</v>
      </c>
      <c r="B118" s="8">
        <v>0</v>
      </c>
      <c r="C118" s="8">
        <v>0</v>
      </c>
      <c r="D118" s="8">
        <v>0</v>
      </c>
      <c r="E118" s="8">
        <v>0</v>
      </c>
      <c r="F118" s="8">
        <v>0</v>
      </c>
      <c r="G118" s="8">
        <v>0</v>
      </c>
      <c r="H118" s="8">
        <v>1</v>
      </c>
      <c r="I118" s="8">
        <v>39995</v>
      </c>
      <c r="J118" s="8">
        <v>36620</v>
      </c>
      <c r="K118" s="8">
        <v>2.5</v>
      </c>
      <c r="L118" s="8">
        <v>6</v>
      </c>
      <c r="M118" s="8">
        <v>184</v>
      </c>
      <c r="N118" s="8">
        <v>19</v>
      </c>
      <c r="O118" s="8">
        <v>28</v>
      </c>
      <c r="P118" s="8">
        <v>3428</v>
      </c>
      <c r="Q118" s="8">
        <v>114</v>
      </c>
      <c r="R118" s="8">
        <v>191</v>
      </c>
      <c r="S118" s="8">
        <v>73</v>
      </c>
    </row>
    <row r="119" spans="1:19">
      <c r="A119" s="7" t="s">
        <v>203</v>
      </c>
      <c r="B119" s="8">
        <v>0</v>
      </c>
      <c r="C119" s="8">
        <v>0</v>
      </c>
      <c r="D119" s="8">
        <v>0</v>
      </c>
      <c r="E119" s="8">
        <v>0</v>
      </c>
      <c r="F119" s="8">
        <v>0</v>
      </c>
      <c r="G119" s="8">
        <v>0</v>
      </c>
      <c r="H119" s="8">
        <v>1</v>
      </c>
      <c r="I119" s="8">
        <v>44995</v>
      </c>
      <c r="J119" s="8">
        <v>41170</v>
      </c>
      <c r="K119" s="8">
        <v>3</v>
      </c>
      <c r="L119" s="8">
        <v>6</v>
      </c>
      <c r="M119" s="8">
        <v>225</v>
      </c>
      <c r="N119" s="8">
        <v>20</v>
      </c>
      <c r="O119" s="8">
        <v>30</v>
      </c>
      <c r="P119" s="8">
        <v>3472</v>
      </c>
      <c r="Q119" s="8">
        <v>114</v>
      </c>
      <c r="R119" s="8">
        <v>191</v>
      </c>
      <c r="S119" s="8">
        <v>73</v>
      </c>
    </row>
    <row r="120" spans="1:19">
      <c r="A120" s="7" t="s">
        <v>249</v>
      </c>
      <c r="B120" s="8">
        <v>1</v>
      </c>
      <c r="C120" s="8">
        <v>0</v>
      </c>
      <c r="D120" s="8">
        <v>0</v>
      </c>
      <c r="E120" s="8">
        <v>0</v>
      </c>
      <c r="F120" s="8">
        <v>0</v>
      </c>
      <c r="G120" s="8">
        <v>0</v>
      </c>
      <c r="H120" s="8">
        <v>1</v>
      </c>
      <c r="I120" s="8">
        <v>56595</v>
      </c>
      <c r="J120" s="8">
        <v>51815</v>
      </c>
      <c r="K120" s="8">
        <v>3.2</v>
      </c>
      <c r="L120" s="8">
        <v>6</v>
      </c>
      <c r="M120" s="8">
        <v>333</v>
      </c>
      <c r="N120" s="8">
        <v>16</v>
      </c>
      <c r="O120" s="8">
        <v>23</v>
      </c>
      <c r="P120" s="8">
        <v>3781</v>
      </c>
      <c r="Q120" s="8">
        <v>108</v>
      </c>
      <c r="R120" s="8">
        <v>177</v>
      </c>
      <c r="S120" s="8">
        <v>70</v>
      </c>
    </row>
    <row r="121" spans="1:19">
      <c r="A121" s="7" t="s">
        <v>248</v>
      </c>
      <c r="B121" s="8">
        <v>1</v>
      </c>
      <c r="C121" s="8">
        <v>0</v>
      </c>
      <c r="D121" s="8">
        <v>0</v>
      </c>
      <c r="E121" s="8">
        <v>0</v>
      </c>
      <c r="F121" s="8">
        <v>0</v>
      </c>
      <c r="G121" s="8">
        <v>0</v>
      </c>
      <c r="H121" s="8">
        <v>1</v>
      </c>
      <c r="I121" s="8">
        <v>48195</v>
      </c>
      <c r="J121" s="8">
        <v>44170</v>
      </c>
      <c r="K121" s="8">
        <v>3.2</v>
      </c>
      <c r="L121" s="8">
        <v>6</v>
      </c>
      <c r="M121" s="8">
        <v>333</v>
      </c>
      <c r="N121" s="8">
        <v>16</v>
      </c>
      <c r="O121" s="8">
        <v>24</v>
      </c>
      <c r="P121" s="8">
        <v>3415</v>
      </c>
      <c r="Q121" s="8">
        <v>108</v>
      </c>
      <c r="R121" s="8">
        <v>177</v>
      </c>
      <c r="S121" s="8">
        <v>70</v>
      </c>
    </row>
    <row r="122" spans="1:19">
      <c r="A122" s="7" t="s">
        <v>308</v>
      </c>
      <c r="B122" s="8">
        <v>0</v>
      </c>
      <c r="C122" s="8">
        <v>1</v>
      </c>
      <c r="D122" s="8">
        <v>0</v>
      </c>
      <c r="E122" s="8">
        <v>0</v>
      </c>
      <c r="F122" s="8">
        <v>0</v>
      </c>
      <c r="G122" s="8">
        <v>1</v>
      </c>
      <c r="H122" s="8">
        <v>0</v>
      </c>
      <c r="I122" s="8">
        <v>37000</v>
      </c>
      <c r="J122" s="8">
        <v>33873</v>
      </c>
      <c r="K122" s="8">
        <v>3</v>
      </c>
      <c r="L122" s="8">
        <v>6</v>
      </c>
      <c r="M122" s="8">
        <v>225</v>
      </c>
      <c r="N122" s="8">
        <v>16</v>
      </c>
      <c r="O122" s="8">
        <v>23</v>
      </c>
      <c r="P122" s="8">
        <v>4023</v>
      </c>
      <c r="Q122" s="8">
        <v>110</v>
      </c>
      <c r="R122" s="8">
        <v>180</v>
      </c>
      <c r="S122" s="8">
        <v>73</v>
      </c>
    </row>
    <row r="123" spans="1:19">
      <c r="A123" s="7" t="s">
        <v>250</v>
      </c>
      <c r="B123" s="8">
        <v>1</v>
      </c>
      <c r="C123" s="8">
        <v>0</v>
      </c>
      <c r="D123" s="8">
        <v>0</v>
      </c>
      <c r="E123" s="8">
        <v>0</v>
      </c>
      <c r="F123" s="8">
        <v>0</v>
      </c>
      <c r="G123" s="8">
        <v>0</v>
      </c>
      <c r="H123" s="8">
        <v>1</v>
      </c>
      <c r="I123" s="8">
        <v>33895</v>
      </c>
      <c r="J123" s="8">
        <v>31065</v>
      </c>
      <c r="K123" s="8">
        <v>2.5</v>
      </c>
      <c r="L123" s="8">
        <v>6</v>
      </c>
      <c r="M123" s="8">
        <v>184</v>
      </c>
      <c r="N123" s="8">
        <v>20</v>
      </c>
      <c r="O123" s="8">
        <v>28</v>
      </c>
      <c r="P123" s="8">
        <v>2932</v>
      </c>
      <c r="Q123" s="8">
        <v>98</v>
      </c>
      <c r="R123" s="8">
        <v>161</v>
      </c>
      <c r="S123" s="8">
        <v>70</v>
      </c>
    </row>
    <row r="124" spans="1:19">
      <c r="A124" s="7" t="s">
        <v>251</v>
      </c>
      <c r="B124" s="8">
        <v>1</v>
      </c>
      <c r="C124" s="8">
        <v>0</v>
      </c>
      <c r="D124" s="8">
        <v>0</v>
      </c>
      <c r="E124" s="8">
        <v>0</v>
      </c>
      <c r="F124" s="8">
        <v>0</v>
      </c>
      <c r="G124" s="8">
        <v>0</v>
      </c>
      <c r="H124" s="8">
        <v>1</v>
      </c>
      <c r="I124" s="8">
        <v>41045</v>
      </c>
      <c r="J124" s="8">
        <v>37575</v>
      </c>
      <c r="K124" s="8">
        <v>3</v>
      </c>
      <c r="L124" s="8">
        <v>6</v>
      </c>
      <c r="M124" s="8">
        <v>225</v>
      </c>
      <c r="N124" s="8">
        <v>21</v>
      </c>
      <c r="O124" s="8">
        <v>29</v>
      </c>
      <c r="P124" s="8">
        <v>2998</v>
      </c>
      <c r="Q124" s="8">
        <v>98</v>
      </c>
      <c r="R124" s="8">
        <v>161</v>
      </c>
      <c r="S124" s="8">
        <v>70</v>
      </c>
    </row>
    <row r="125" spans="1:19">
      <c r="A125" s="7" t="s">
        <v>50</v>
      </c>
      <c r="B125" s="8">
        <v>0</v>
      </c>
      <c r="C125" s="8">
        <v>0</v>
      </c>
      <c r="D125" s="8">
        <v>0</v>
      </c>
      <c r="E125" s="8">
        <v>0</v>
      </c>
      <c r="F125" s="8">
        <v>0</v>
      </c>
      <c r="G125" s="8">
        <v>0</v>
      </c>
      <c r="H125" s="8">
        <v>0</v>
      </c>
      <c r="I125" s="8">
        <v>22180</v>
      </c>
      <c r="J125" s="8">
        <v>20351</v>
      </c>
      <c r="K125" s="8">
        <v>3.1</v>
      </c>
      <c r="L125" s="8">
        <v>6</v>
      </c>
      <c r="M125" s="8">
        <v>175</v>
      </c>
      <c r="N125" s="8">
        <v>20</v>
      </c>
      <c r="O125" s="8">
        <v>30</v>
      </c>
      <c r="P125" s="8">
        <v>3353</v>
      </c>
      <c r="Q125" s="8">
        <v>109</v>
      </c>
      <c r="R125" s="8">
        <v>195</v>
      </c>
      <c r="S125" s="8">
        <v>73</v>
      </c>
    </row>
    <row r="126" spans="1:19">
      <c r="A126" s="7" t="s">
        <v>103</v>
      </c>
      <c r="B126" s="8">
        <v>0</v>
      </c>
      <c r="C126" s="8">
        <v>0</v>
      </c>
      <c r="D126" s="8">
        <v>0</v>
      </c>
      <c r="E126" s="8">
        <v>0</v>
      </c>
      <c r="F126" s="8">
        <v>0</v>
      </c>
      <c r="G126" s="8">
        <v>0</v>
      </c>
      <c r="H126" s="8">
        <v>0</v>
      </c>
      <c r="I126" s="8">
        <v>26470</v>
      </c>
      <c r="J126" s="8">
        <v>24282</v>
      </c>
      <c r="K126" s="8">
        <v>3.8</v>
      </c>
      <c r="L126" s="8">
        <v>6</v>
      </c>
      <c r="M126" s="8">
        <v>205</v>
      </c>
      <c r="N126" s="8">
        <v>20</v>
      </c>
      <c r="O126" s="8">
        <v>29</v>
      </c>
      <c r="P126" s="8">
        <v>3567</v>
      </c>
      <c r="Q126" s="8">
        <v>112</v>
      </c>
      <c r="R126" s="8">
        <v>200</v>
      </c>
      <c r="S126" s="8">
        <v>74</v>
      </c>
    </row>
    <row r="127" spans="1:19">
      <c r="A127" s="7" t="s">
        <v>162</v>
      </c>
      <c r="B127" s="8">
        <v>0</v>
      </c>
      <c r="C127" s="8">
        <v>0</v>
      </c>
      <c r="D127" s="8">
        <v>0</v>
      </c>
      <c r="E127" s="8">
        <v>0</v>
      </c>
      <c r="F127" s="8">
        <v>0</v>
      </c>
      <c r="G127" s="8">
        <v>0</v>
      </c>
      <c r="H127" s="8">
        <v>0</v>
      </c>
      <c r="I127" s="8">
        <v>32245</v>
      </c>
      <c r="J127" s="8">
        <v>29566</v>
      </c>
      <c r="K127" s="8">
        <v>3.8</v>
      </c>
      <c r="L127" s="8">
        <v>6</v>
      </c>
      <c r="M127" s="8">
        <v>205</v>
      </c>
      <c r="N127" s="8">
        <v>20</v>
      </c>
      <c r="O127" s="8">
        <v>29</v>
      </c>
      <c r="P127" s="8">
        <v>3591</v>
      </c>
      <c r="Q127" s="8">
        <v>112</v>
      </c>
      <c r="R127" s="8">
        <v>200</v>
      </c>
      <c r="S127" s="8">
        <v>74</v>
      </c>
    </row>
    <row r="128" spans="1:19">
      <c r="A128" s="7" t="s">
        <v>163</v>
      </c>
      <c r="B128" s="8">
        <v>0</v>
      </c>
      <c r="C128" s="8">
        <v>0</v>
      </c>
      <c r="D128" s="8">
        <v>0</v>
      </c>
      <c r="E128" s="8">
        <v>0</v>
      </c>
      <c r="F128" s="8">
        <v>0</v>
      </c>
      <c r="G128" s="8">
        <v>0</v>
      </c>
      <c r="H128" s="8">
        <v>0</v>
      </c>
      <c r="I128" s="8">
        <v>35545</v>
      </c>
      <c r="J128" s="8">
        <v>32244</v>
      </c>
      <c r="K128" s="8">
        <v>3.8</v>
      </c>
      <c r="L128" s="8">
        <v>6</v>
      </c>
      <c r="M128" s="8">
        <v>205</v>
      </c>
      <c r="N128" s="8">
        <v>20</v>
      </c>
      <c r="O128" s="8">
        <v>29</v>
      </c>
      <c r="P128" s="8">
        <v>3778</v>
      </c>
      <c r="Q128" s="8">
        <v>114</v>
      </c>
      <c r="R128" s="8">
        <v>207</v>
      </c>
      <c r="S128" s="8">
        <v>75</v>
      </c>
    </row>
    <row r="129" spans="1:19">
      <c r="A129" s="7" t="s">
        <v>207</v>
      </c>
      <c r="B129" s="8">
        <v>0</v>
      </c>
      <c r="C129" s="8">
        <v>0</v>
      </c>
      <c r="D129" s="8">
        <v>0</v>
      </c>
      <c r="E129" s="8">
        <v>0</v>
      </c>
      <c r="F129" s="8">
        <v>0</v>
      </c>
      <c r="G129" s="8">
        <v>0</v>
      </c>
      <c r="H129" s="8">
        <v>0</v>
      </c>
      <c r="I129" s="8">
        <v>40720</v>
      </c>
      <c r="J129" s="8">
        <v>36927</v>
      </c>
      <c r="K129" s="8">
        <v>3.8</v>
      </c>
      <c r="L129" s="8">
        <v>6</v>
      </c>
      <c r="M129" s="8">
        <v>240</v>
      </c>
      <c r="N129" s="8">
        <v>18</v>
      </c>
      <c r="O129" s="8">
        <v>28</v>
      </c>
      <c r="P129" s="8">
        <v>3909</v>
      </c>
      <c r="Q129" s="8">
        <v>114</v>
      </c>
      <c r="R129" s="8">
        <v>207</v>
      </c>
      <c r="S129" s="8">
        <v>75</v>
      </c>
    </row>
    <row r="130" spans="1:19">
      <c r="A130" s="7" t="s">
        <v>310</v>
      </c>
      <c r="B130" s="8">
        <v>0</v>
      </c>
      <c r="C130" s="8">
        <v>1</v>
      </c>
      <c r="D130" s="8">
        <v>0</v>
      </c>
      <c r="E130" s="8">
        <v>0</v>
      </c>
      <c r="F130" s="8">
        <v>0</v>
      </c>
      <c r="G130" s="8">
        <v>1</v>
      </c>
      <c r="H130" s="8">
        <v>0</v>
      </c>
      <c r="I130" s="8">
        <v>37895</v>
      </c>
      <c r="J130" s="8">
        <v>34357</v>
      </c>
      <c r="K130" s="8">
        <v>4.2</v>
      </c>
      <c r="L130" s="8">
        <v>6</v>
      </c>
      <c r="M130" s="8">
        <v>275</v>
      </c>
      <c r="N130" s="8">
        <v>15</v>
      </c>
      <c r="O130" s="8">
        <v>21</v>
      </c>
      <c r="P130" s="8">
        <v>4600</v>
      </c>
      <c r="Q130" s="8">
        <v>113</v>
      </c>
      <c r="R130" s="8">
        <v>193</v>
      </c>
      <c r="S130" s="8">
        <v>75</v>
      </c>
    </row>
    <row r="131" spans="1:19">
      <c r="A131" s="7" t="s">
        <v>105</v>
      </c>
      <c r="B131" s="8">
        <v>0</v>
      </c>
      <c r="C131" s="8">
        <v>0</v>
      </c>
      <c r="D131" s="8">
        <v>0</v>
      </c>
      <c r="E131" s="8">
        <v>0</v>
      </c>
      <c r="F131" s="8">
        <v>0</v>
      </c>
      <c r="G131" s="8">
        <v>0</v>
      </c>
      <c r="H131" s="8">
        <v>0</v>
      </c>
      <c r="I131" s="8">
        <v>28345</v>
      </c>
      <c r="J131" s="8">
        <v>26047</v>
      </c>
      <c r="K131" s="8">
        <v>3.8</v>
      </c>
      <c r="L131" s="8">
        <v>6</v>
      </c>
      <c r="M131" s="8">
        <v>240</v>
      </c>
      <c r="N131" s="8">
        <v>18</v>
      </c>
      <c r="O131" s="8">
        <v>28</v>
      </c>
      <c r="P131" s="8">
        <v>3536</v>
      </c>
      <c r="Q131" s="8">
        <v>109</v>
      </c>
      <c r="R131" s="8">
        <v>196</v>
      </c>
      <c r="S131" s="8">
        <v>73</v>
      </c>
    </row>
    <row r="132" spans="1:19">
      <c r="A132" s="7" t="s">
        <v>104</v>
      </c>
      <c r="B132" s="8">
        <v>0</v>
      </c>
      <c r="C132" s="8">
        <v>0</v>
      </c>
      <c r="D132" s="8">
        <v>0</v>
      </c>
      <c r="E132" s="8">
        <v>0</v>
      </c>
      <c r="F132" s="8">
        <v>0</v>
      </c>
      <c r="G132" s="8">
        <v>0</v>
      </c>
      <c r="H132" s="8">
        <v>0</v>
      </c>
      <c r="I132" s="8">
        <v>24895</v>
      </c>
      <c r="J132" s="8">
        <v>22835</v>
      </c>
      <c r="K132" s="8">
        <v>3.8</v>
      </c>
      <c r="L132" s="8">
        <v>6</v>
      </c>
      <c r="M132" s="8">
        <v>200</v>
      </c>
      <c r="N132" s="8">
        <v>20</v>
      </c>
      <c r="O132" s="8">
        <v>30</v>
      </c>
      <c r="P132" s="8">
        <v>3461</v>
      </c>
      <c r="Q132" s="8">
        <v>109</v>
      </c>
      <c r="R132" s="8">
        <v>196</v>
      </c>
      <c r="S132" s="8">
        <v>73</v>
      </c>
    </row>
    <row r="133" spans="1:19">
      <c r="A133" s="7" t="s">
        <v>311</v>
      </c>
      <c r="B133" s="8">
        <v>0</v>
      </c>
      <c r="C133" s="8">
        <v>1</v>
      </c>
      <c r="D133" s="8">
        <v>0</v>
      </c>
      <c r="E133" s="8">
        <v>0</v>
      </c>
      <c r="F133" s="8">
        <v>0</v>
      </c>
      <c r="G133" s="8">
        <v>0</v>
      </c>
      <c r="H133" s="8">
        <v>0</v>
      </c>
      <c r="I133" s="8">
        <v>26545</v>
      </c>
      <c r="J133" s="8">
        <v>24085</v>
      </c>
      <c r="K133" s="8">
        <v>3.4</v>
      </c>
      <c r="L133" s="8">
        <v>6</v>
      </c>
      <c r="M133" s="8">
        <v>185</v>
      </c>
      <c r="N133" s="8">
        <v>19</v>
      </c>
      <c r="O133" s="8">
        <v>26</v>
      </c>
      <c r="P133" s="8">
        <v>4024</v>
      </c>
      <c r="Q133" s="8">
        <v>112</v>
      </c>
      <c r="R133" s="8">
        <v>187</v>
      </c>
      <c r="S133" s="8">
        <v>74</v>
      </c>
    </row>
    <row r="134" spans="1:19">
      <c r="A134" s="7" t="s">
        <v>164</v>
      </c>
      <c r="B134" s="8">
        <v>0</v>
      </c>
      <c r="C134" s="8">
        <v>0</v>
      </c>
      <c r="D134" s="8">
        <v>0</v>
      </c>
      <c r="E134" s="8">
        <v>0</v>
      </c>
      <c r="F134" s="8">
        <v>0</v>
      </c>
      <c r="G134" s="8">
        <v>0</v>
      </c>
      <c r="H134" s="8">
        <v>1</v>
      </c>
      <c r="I134" s="8">
        <v>30835</v>
      </c>
      <c r="J134" s="8">
        <v>28575</v>
      </c>
      <c r="K134" s="8">
        <v>3.6</v>
      </c>
      <c r="L134" s="8">
        <v>6</v>
      </c>
      <c r="M134" s="8">
        <v>255</v>
      </c>
      <c r="N134" s="8">
        <v>18</v>
      </c>
      <c r="O134" s="8">
        <v>25</v>
      </c>
      <c r="P134" s="8">
        <v>3694</v>
      </c>
      <c r="Q134" s="8">
        <v>113</v>
      </c>
      <c r="R134" s="8">
        <v>190</v>
      </c>
      <c r="S134" s="8">
        <v>71</v>
      </c>
    </row>
    <row r="135" spans="1:19">
      <c r="A135" s="7" t="s">
        <v>382</v>
      </c>
      <c r="B135" s="8">
        <v>0</v>
      </c>
      <c r="C135" s="8">
        <v>0</v>
      </c>
      <c r="D135" s="8">
        <v>0</v>
      </c>
      <c r="E135" s="8">
        <v>1</v>
      </c>
      <c r="F135" s="8">
        <v>0</v>
      </c>
      <c r="G135" s="8">
        <v>1</v>
      </c>
      <c r="H135" s="8">
        <v>0</v>
      </c>
      <c r="I135" s="8">
        <v>26395</v>
      </c>
      <c r="J135" s="8">
        <v>23954</v>
      </c>
      <c r="K135" s="8">
        <v>4.3</v>
      </c>
      <c r="L135" s="8">
        <v>6</v>
      </c>
      <c r="M135" s="8">
        <v>190</v>
      </c>
      <c r="N135" s="8">
        <v>14</v>
      </c>
      <c r="O135" s="8">
        <v>17</v>
      </c>
      <c r="P135" s="8">
        <v>4605</v>
      </c>
      <c r="Q135" s="8">
        <v>111</v>
      </c>
      <c r="R135" s="8">
        <v>190</v>
      </c>
      <c r="S135" s="8">
        <v>78</v>
      </c>
    </row>
    <row r="136" spans="1:19">
      <c r="A136" s="7" t="s">
        <v>51</v>
      </c>
      <c r="B136" s="8">
        <v>0</v>
      </c>
      <c r="C136" s="8">
        <v>0</v>
      </c>
      <c r="D136" s="8">
        <v>0</v>
      </c>
      <c r="E136" s="8">
        <v>0</v>
      </c>
      <c r="F136" s="8">
        <v>0</v>
      </c>
      <c r="G136" s="8">
        <v>0</v>
      </c>
      <c r="H136" s="8">
        <v>0</v>
      </c>
      <c r="I136" s="8">
        <v>21900</v>
      </c>
      <c r="J136" s="8">
        <v>20095</v>
      </c>
      <c r="K136" s="8">
        <v>3.4</v>
      </c>
      <c r="L136" s="8">
        <v>6</v>
      </c>
      <c r="M136" s="8">
        <v>180</v>
      </c>
      <c r="N136" s="8">
        <v>21</v>
      </c>
      <c r="O136" s="8">
        <v>32</v>
      </c>
      <c r="P136" s="8">
        <v>3465</v>
      </c>
      <c r="Q136" s="8">
        <v>111</v>
      </c>
      <c r="R136" s="8">
        <v>200</v>
      </c>
      <c r="S136" s="8">
        <v>73</v>
      </c>
    </row>
    <row r="137" spans="1:19">
      <c r="A137" s="7" t="s">
        <v>106</v>
      </c>
      <c r="B137" s="8">
        <v>0</v>
      </c>
      <c r="C137" s="8">
        <v>0</v>
      </c>
      <c r="D137" s="8">
        <v>0</v>
      </c>
      <c r="E137" s="8">
        <v>0</v>
      </c>
      <c r="F137" s="8">
        <v>0</v>
      </c>
      <c r="G137" s="8">
        <v>0</v>
      </c>
      <c r="H137" s="8">
        <v>0</v>
      </c>
      <c r="I137" s="8">
        <v>25000</v>
      </c>
      <c r="J137" s="8">
        <v>22931</v>
      </c>
      <c r="K137" s="8">
        <v>3.8</v>
      </c>
      <c r="L137" s="8">
        <v>6</v>
      </c>
      <c r="M137" s="8">
        <v>200</v>
      </c>
      <c r="N137" s="8">
        <v>20</v>
      </c>
      <c r="O137" s="8">
        <v>30</v>
      </c>
      <c r="P137" s="8">
        <v>3476</v>
      </c>
      <c r="Q137" s="8">
        <v>111</v>
      </c>
      <c r="R137" s="8">
        <v>200</v>
      </c>
      <c r="S137" s="8">
        <v>73</v>
      </c>
    </row>
    <row r="138" spans="1:19">
      <c r="A138" s="7" t="s">
        <v>107</v>
      </c>
      <c r="B138" s="8">
        <v>0</v>
      </c>
      <c r="C138" s="8">
        <v>0</v>
      </c>
      <c r="D138" s="8">
        <v>0</v>
      </c>
      <c r="E138" s="8">
        <v>0</v>
      </c>
      <c r="F138" s="8">
        <v>0</v>
      </c>
      <c r="G138" s="8">
        <v>0</v>
      </c>
      <c r="H138" s="8">
        <v>0</v>
      </c>
      <c r="I138" s="8">
        <v>27995</v>
      </c>
      <c r="J138" s="8">
        <v>25672</v>
      </c>
      <c r="K138" s="8">
        <v>3.8</v>
      </c>
      <c r="L138" s="8">
        <v>6</v>
      </c>
      <c r="M138" s="8">
        <v>240</v>
      </c>
      <c r="N138" s="8">
        <v>18</v>
      </c>
      <c r="O138" s="8">
        <v>28</v>
      </c>
      <c r="P138" s="8">
        <v>3606</v>
      </c>
      <c r="Q138" s="8">
        <v>111</v>
      </c>
      <c r="R138" s="8">
        <v>200</v>
      </c>
      <c r="S138" s="8">
        <v>73</v>
      </c>
    </row>
    <row r="139" spans="1:19">
      <c r="A139" s="7" t="s">
        <v>53</v>
      </c>
      <c r="B139" s="8">
        <v>0</v>
      </c>
      <c r="C139" s="8">
        <v>0</v>
      </c>
      <c r="D139" s="8">
        <v>0</v>
      </c>
      <c r="E139" s="8">
        <v>0</v>
      </c>
      <c r="F139" s="8">
        <v>0</v>
      </c>
      <c r="G139" s="8">
        <v>0</v>
      </c>
      <c r="H139" s="8">
        <v>0</v>
      </c>
      <c r="I139" s="8">
        <v>20370</v>
      </c>
      <c r="J139" s="8">
        <v>18639</v>
      </c>
      <c r="K139" s="8">
        <v>3.5</v>
      </c>
      <c r="L139" s="8">
        <v>6</v>
      </c>
      <c r="M139" s="8">
        <v>200</v>
      </c>
      <c r="N139" s="8">
        <v>22</v>
      </c>
      <c r="O139" s="8">
        <v>30</v>
      </c>
      <c r="P139" s="8">
        <v>3297</v>
      </c>
      <c r="Q139" s="8">
        <v>106</v>
      </c>
      <c r="R139" s="8">
        <v>188</v>
      </c>
      <c r="S139" s="8">
        <v>70</v>
      </c>
    </row>
    <row r="140" spans="1:19">
      <c r="A140" s="7" t="s">
        <v>108</v>
      </c>
      <c r="B140" s="8">
        <v>0</v>
      </c>
      <c r="C140" s="8">
        <v>0</v>
      </c>
      <c r="D140" s="8">
        <v>0</v>
      </c>
      <c r="E140" s="8">
        <v>0</v>
      </c>
      <c r="F140" s="8">
        <v>0</v>
      </c>
      <c r="G140" s="8">
        <v>0</v>
      </c>
      <c r="H140" s="8">
        <v>0</v>
      </c>
      <c r="I140" s="8">
        <v>23495</v>
      </c>
      <c r="J140" s="8">
        <v>21551</v>
      </c>
      <c r="K140" s="8">
        <v>3.5</v>
      </c>
      <c r="L140" s="8">
        <v>6</v>
      </c>
      <c r="M140" s="8">
        <v>200</v>
      </c>
      <c r="N140" s="8">
        <v>23</v>
      </c>
      <c r="O140" s="8">
        <v>32</v>
      </c>
      <c r="P140" s="8">
        <v>3315</v>
      </c>
      <c r="Q140" s="8">
        <v>106</v>
      </c>
      <c r="R140" s="8">
        <v>188</v>
      </c>
      <c r="S140" s="8">
        <v>70</v>
      </c>
    </row>
    <row r="141" spans="1:19">
      <c r="A141" s="7" t="s">
        <v>355</v>
      </c>
      <c r="B141" s="8">
        <v>0</v>
      </c>
      <c r="C141" s="8">
        <v>0</v>
      </c>
      <c r="D141" s="8">
        <v>1</v>
      </c>
      <c r="E141" s="8">
        <v>0</v>
      </c>
      <c r="F141" s="8">
        <v>0</v>
      </c>
      <c r="G141" s="8">
        <v>0</v>
      </c>
      <c r="H141" s="8">
        <v>0</v>
      </c>
      <c r="I141" s="8">
        <v>22225</v>
      </c>
      <c r="J141" s="8">
        <v>20394</v>
      </c>
      <c r="K141" s="8">
        <v>3.5</v>
      </c>
      <c r="L141" s="8">
        <v>6</v>
      </c>
      <c r="M141" s="8">
        <v>200</v>
      </c>
      <c r="N141" s="8">
        <v>22</v>
      </c>
      <c r="O141" s="8">
        <v>30</v>
      </c>
      <c r="P141" s="8">
        <v>3458</v>
      </c>
      <c r="Q141" s="8">
        <v>112</v>
      </c>
      <c r="R141" s="8">
        <v>188</v>
      </c>
      <c r="S141" s="8">
        <v>70</v>
      </c>
    </row>
    <row r="142" spans="1:19">
      <c r="A142" s="7" t="s">
        <v>54</v>
      </c>
      <c r="B142" s="8">
        <v>0</v>
      </c>
      <c r="C142" s="8">
        <v>0</v>
      </c>
      <c r="D142" s="8">
        <v>0</v>
      </c>
      <c r="E142" s="8">
        <v>0</v>
      </c>
      <c r="F142" s="8">
        <v>0</v>
      </c>
      <c r="G142" s="8">
        <v>0</v>
      </c>
      <c r="H142" s="8">
        <v>0</v>
      </c>
      <c r="I142" s="8">
        <v>21825</v>
      </c>
      <c r="J142" s="8">
        <v>20026</v>
      </c>
      <c r="K142" s="8">
        <v>3.4</v>
      </c>
      <c r="L142" s="8">
        <v>6</v>
      </c>
      <c r="M142" s="8">
        <v>180</v>
      </c>
      <c r="N142" s="8">
        <v>21</v>
      </c>
      <c r="O142" s="8">
        <v>32</v>
      </c>
      <c r="P142" s="8">
        <v>3340</v>
      </c>
      <c r="Q142" s="8">
        <v>111</v>
      </c>
      <c r="R142" s="8">
        <v>198</v>
      </c>
      <c r="S142" s="8">
        <v>73</v>
      </c>
    </row>
    <row r="143" spans="1:19">
      <c r="A143" s="7" t="s">
        <v>109</v>
      </c>
      <c r="B143" s="8">
        <v>0</v>
      </c>
      <c r="C143" s="8">
        <v>0</v>
      </c>
      <c r="D143" s="8">
        <v>0</v>
      </c>
      <c r="E143" s="8">
        <v>0</v>
      </c>
      <c r="F143" s="8">
        <v>0</v>
      </c>
      <c r="G143" s="8">
        <v>0</v>
      </c>
      <c r="H143" s="8">
        <v>0</v>
      </c>
      <c r="I143" s="8">
        <v>24225</v>
      </c>
      <c r="J143" s="8">
        <v>22222</v>
      </c>
      <c r="K143" s="8">
        <v>3.8</v>
      </c>
      <c r="L143" s="8">
        <v>6</v>
      </c>
      <c r="M143" s="8">
        <v>200</v>
      </c>
      <c r="N143" s="8">
        <v>18</v>
      </c>
      <c r="O143" s="8">
        <v>28</v>
      </c>
      <c r="P143" s="8">
        <v>3434</v>
      </c>
      <c r="Q143" s="8">
        <v>111</v>
      </c>
      <c r="R143" s="8">
        <v>198</v>
      </c>
      <c r="S143" s="8">
        <v>73</v>
      </c>
    </row>
    <row r="144" spans="1:19">
      <c r="A144" s="7" t="s">
        <v>405</v>
      </c>
      <c r="B144" s="8">
        <v>0</v>
      </c>
      <c r="C144" s="8">
        <v>0</v>
      </c>
      <c r="D144" s="8">
        <v>0</v>
      </c>
      <c r="E144" s="8">
        <v>0</v>
      </c>
      <c r="F144" s="8">
        <v>1</v>
      </c>
      <c r="G144" s="8">
        <v>0</v>
      </c>
      <c r="H144" s="8">
        <v>1</v>
      </c>
      <c r="I144" s="8">
        <v>20310</v>
      </c>
      <c r="J144" s="8">
        <v>18480</v>
      </c>
      <c r="K144" s="8">
        <v>4.3</v>
      </c>
      <c r="L144" s="8">
        <v>6</v>
      </c>
      <c r="M144" s="8">
        <v>200</v>
      </c>
      <c r="N144" s="8">
        <v>15</v>
      </c>
      <c r="O144" s="8">
        <v>21</v>
      </c>
      <c r="P144" s="8">
        <v>4142</v>
      </c>
      <c r="Q144" s="8">
        <v>119</v>
      </c>
      <c r="R144" s="8" t="s">
        <v>27</v>
      </c>
      <c r="S144" s="8" t="s">
        <v>27</v>
      </c>
    </row>
    <row r="145" spans="1:19">
      <c r="A145" s="7" t="s">
        <v>338</v>
      </c>
      <c r="B145" s="8">
        <v>0</v>
      </c>
      <c r="C145" s="8">
        <v>1</v>
      </c>
      <c r="D145" s="8">
        <v>0</v>
      </c>
      <c r="E145" s="8">
        <v>0</v>
      </c>
      <c r="F145" s="8">
        <v>0</v>
      </c>
      <c r="G145" s="8">
        <v>0</v>
      </c>
      <c r="H145" s="8">
        <v>0</v>
      </c>
      <c r="I145" s="8">
        <v>20255</v>
      </c>
      <c r="J145" s="8">
        <v>19108</v>
      </c>
      <c r="K145" s="8">
        <v>2.5</v>
      </c>
      <c r="L145" s="8">
        <v>6</v>
      </c>
      <c r="M145" s="8">
        <v>165</v>
      </c>
      <c r="N145" s="8">
        <v>19</v>
      </c>
      <c r="O145" s="8">
        <v>22</v>
      </c>
      <c r="P145" s="8">
        <v>2866</v>
      </c>
      <c r="Q145" s="8">
        <v>98</v>
      </c>
      <c r="R145" s="8">
        <v>163</v>
      </c>
      <c r="S145" s="8">
        <v>67</v>
      </c>
    </row>
    <row r="146" spans="1:19">
      <c r="A146" s="7" t="s">
        <v>312</v>
      </c>
      <c r="B146" s="8">
        <v>0</v>
      </c>
      <c r="C146" s="8">
        <v>1</v>
      </c>
      <c r="D146" s="8">
        <v>0</v>
      </c>
      <c r="E146" s="8">
        <v>0</v>
      </c>
      <c r="F146" s="8">
        <v>0</v>
      </c>
      <c r="G146" s="8">
        <v>0</v>
      </c>
      <c r="H146" s="8">
        <v>0</v>
      </c>
      <c r="I146" s="8">
        <v>30295</v>
      </c>
      <c r="J146" s="8">
        <v>27479</v>
      </c>
      <c r="K146" s="8">
        <v>4.2</v>
      </c>
      <c r="L146" s="8">
        <v>6</v>
      </c>
      <c r="M146" s="8">
        <v>275</v>
      </c>
      <c r="N146" s="8">
        <v>16</v>
      </c>
      <c r="O146" s="8">
        <v>21</v>
      </c>
      <c r="P146" s="8">
        <v>4425</v>
      </c>
      <c r="Q146" s="8">
        <v>113</v>
      </c>
      <c r="R146" s="8">
        <v>192</v>
      </c>
      <c r="S146" s="8">
        <v>75</v>
      </c>
    </row>
    <row r="147" spans="1:19">
      <c r="A147" s="7" t="s">
        <v>383</v>
      </c>
      <c r="B147" s="8">
        <v>0</v>
      </c>
      <c r="C147" s="8">
        <v>0</v>
      </c>
      <c r="D147" s="8">
        <v>0</v>
      </c>
      <c r="E147" s="8">
        <v>1</v>
      </c>
      <c r="F147" s="8">
        <v>0</v>
      </c>
      <c r="G147" s="8">
        <v>0</v>
      </c>
      <c r="H147" s="8">
        <v>0</v>
      </c>
      <c r="I147" s="8">
        <v>27020</v>
      </c>
      <c r="J147" s="8">
        <v>24518</v>
      </c>
      <c r="K147" s="8">
        <v>3.4</v>
      </c>
      <c r="L147" s="8">
        <v>6</v>
      </c>
      <c r="M147" s="8">
        <v>185</v>
      </c>
      <c r="N147" s="8">
        <v>19</v>
      </c>
      <c r="O147" s="8">
        <v>26</v>
      </c>
      <c r="P147" s="8">
        <v>3699</v>
      </c>
      <c r="Q147" s="8">
        <v>112</v>
      </c>
      <c r="R147" s="8">
        <v>187</v>
      </c>
      <c r="S147" s="8">
        <v>72</v>
      </c>
    </row>
    <row r="148" spans="1:19">
      <c r="A148" s="7" t="s">
        <v>110</v>
      </c>
      <c r="B148" s="8">
        <v>0</v>
      </c>
      <c r="C148" s="8">
        <v>0</v>
      </c>
      <c r="D148" s="8">
        <v>0</v>
      </c>
      <c r="E148" s="8">
        <v>0</v>
      </c>
      <c r="F148" s="8">
        <v>0</v>
      </c>
      <c r="G148" s="8">
        <v>0</v>
      </c>
      <c r="H148" s="8">
        <v>0</v>
      </c>
      <c r="I148" s="8">
        <v>29865</v>
      </c>
      <c r="J148" s="8">
        <v>27797</v>
      </c>
      <c r="K148" s="8">
        <v>3.5</v>
      </c>
      <c r="L148" s="8">
        <v>6</v>
      </c>
      <c r="M148" s="8">
        <v>250</v>
      </c>
      <c r="N148" s="8">
        <v>18</v>
      </c>
      <c r="O148" s="8">
        <v>27</v>
      </c>
      <c r="P148" s="8">
        <v>3581</v>
      </c>
      <c r="Q148" s="8">
        <v>113</v>
      </c>
      <c r="R148" s="8">
        <v>198</v>
      </c>
      <c r="S148" s="8">
        <v>74</v>
      </c>
    </row>
    <row r="149" spans="1:19">
      <c r="A149" s="7" t="s">
        <v>165</v>
      </c>
      <c r="B149" s="8">
        <v>0</v>
      </c>
      <c r="C149" s="8">
        <v>0</v>
      </c>
      <c r="D149" s="8">
        <v>0</v>
      </c>
      <c r="E149" s="8">
        <v>0</v>
      </c>
      <c r="F149" s="8">
        <v>0</v>
      </c>
      <c r="G149" s="8">
        <v>0</v>
      </c>
      <c r="H149" s="8">
        <v>0</v>
      </c>
      <c r="I149" s="8">
        <v>33295</v>
      </c>
      <c r="J149" s="8">
        <v>30884</v>
      </c>
      <c r="K149" s="8">
        <v>3.5</v>
      </c>
      <c r="L149" s="8">
        <v>6</v>
      </c>
      <c r="M149" s="8">
        <v>255</v>
      </c>
      <c r="N149" s="8">
        <v>18</v>
      </c>
      <c r="O149" s="8">
        <v>27</v>
      </c>
      <c r="P149" s="8">
        <v>3650</v>
      </c>
      <c r="Q149" s="8">
        <v>113</v>
      </c>
      <c r="R149" s="8">
        <v>198</v>
      </c>
      <c r="S149" s="8">
        <v>74</v>
      </c>
    </row>
    <row r="150" spans="1:19">
      <c r="A150" s="7" t="s">
        <v>111</v>
      </c>
      <c r="B150" s="8">
        <v>0</v>
      </c>
      <c r="C150" s="8">
        <v>0</v>
      </c>
      <c r="D150" s="8">
        <v>0</v>
      </c>
      <c r="E150" s="8">
        <v>0</v>
      </c>
      <c r="F150" s="8">
        <v>0</v>
      </c>
      <c r="G150" s="8">
        <v>0</v>
      </c>
      <c r="H150" s="8">
        <v>0</v>
      </c>
      <c r="I150" s="8">
        <v>24130</v>
      </c>
      <c r="J150" s="8">
        <v>22452</v>
      </c>
      <c r="K150" s="8">
        <v>2.7</v>
      </c>
      <c r="L150" s="8">
        <v>6</v>
      </c>
      <c r="M150" s="8">
        <v>200</v>
      </c>
      <c r="N150" s="8">
        <v>21</v>
      </c>
      <c r="O150" s="8">
        <v>29</v>
      </c>
      <c r="P150" s="8">
        <v>3479</v>
      </c>
      <c r="Q150" s="8">
        <v>113</v>
      </c>
      <c r="R150" s="8">
        <v>208</v>
      </c>
      <c r="S150" s="8">
        <v>74</v>
      </c>
    </row>
    <row r="151" spans="1:19">
      <c r="A151" s="7" t="s">
        <v>112</v>
      </c>
      <c r="B151" s="8">
        <v>0</v>
      </c>
      <c r="C151" s="8">
        <v>0</v>
      </c>
      <c r="D151" s="8">
        <v>0</v>
      </c>
      <c r="E151" s="8">
        <v>0</v>
      </c>
      <c r="F151" s="8">
        <v>0</v>
      </c>
      <c r="G151" s="8">
        <v>0</v>
      </c>
      <c r="H151" s="8">
        <v>0</v>
      </c>
      <c r="I151" s="8">
        <v>26860</v>
      </c>
      <c r="J151" s="8">
        <v>24909</v>
      </c>
      <c r="K151" s="8">
        <v>3.5</v>
      </c>
      <c r="L151" s="8">
        <v>6</v>
      </c>
      <c r="M151" s="8">
        <v>232</v>
      </c>
      <c r="N151" s="8">
        <v>19</v>
      </c>
      <c r="O151" s="8">
        <v>27</v>
      </c>
      <c r="P151" s="8">
        <v>3548</v>
      </c>
      <c r="Q151" s="8">
        <v>113</v>
      </c>
      <c r="R151" s="8">
        <v>208</v>
      </c>
      <c r="S151" s="8">
        <v>74</v>
      </c>
    </row>
    <row r="152" spans="1:19">
      <c r="A152" s="7" t="s">
        <v>255</v>
      </c>
      <c r="B152" s="8">
        <v>1</v>
      </c>
      <c r="C152" s="8">
        <v>0</v>
      </c>
      <c r="D152" s="8">
        <v>0</v>
      </c>
      <c r="E152" s="8">
        <v>0</v>
      </c>
      <c r="F152" s="8">
        <v>0</v>
      </c>
      <c r="G152" s="8">
        <v>0</v>
      </c>
      <c r="H152" s="8">
        <v>1</v>
      </c>
      <c r="I152" s="8">
        <v>34495</v>
      </c>
      <c r="J152" s="8">
        <v>32033</v>
      </c>
      <c r="K152" s="8">
        <v>3.2</v>
      </c>
      <c r="L152" s="8">
        <v>6</v>
      </c>
      <c r="M152" s="8">
        <v>215</v>
      </c>
      <c r="N152" s="8">
        <v>17</v>
      </c>
      <c r="O152" s="8">
        <v>25</v>
      </c>
      <c r="P152" s="8">
        <v>3060</v>
      </c>
      <c r="Q152" s="8">
        <v>95</v>
      </c>
      <c r="R152" s="8">
        <v>160</v>
      </c>
      <c r="S152" s="8">
        <v>70</v>
      </c>
    </row>
    <row r="153" spans="1:19">
      <c r="A153" s="7" t="s">
        <v>356</v>
      </c>
      <c r="B153" s="8">
        <v>0</v>
      </c>
      <c r="C153" s="8">
        <v>0</v>
      </c>
      <c r="D153" s="8">
        <v>1</v>
      </c>
      <c r="E153" s="8">
        <v>0</v>
      </c>
      <c r="F153" s="8">
        <v>0</v>
      </c>
      <c r="G153" s="8">
        <v>0</v>
      </c>
      <c r="H153" s="8">
        <v>1</v>
      </c>
      <c r="I153" s="8">
        <v>31230</v>
      </c>
      <c r="J153" s="8">
        <v>28725</v>
      </c>
      <c r="K153" s="8">
        <v>3.5</v>
      </c>
      <c r="L153" s="8">
        <v>6</v>
      </c>
      <c r="M153" s="8">
        <v>250</v>
      </c>
      <c r="N153" s="8">
        <v>17</v>
      </c>
      <c r="O153" s="8">
        <v>23</v>
      </c>
      <c r="P153" s="8">
        <v>4675</v>
      </c>
      <c r="Q153" s="8">
        <v>116</v>
      </c>
      <c r="R153" s="8">
        <v>199</v>
      </c>
      <c r="S153" s="8">
        <v>79</v>
      </c>
    </row>
    <row r="154" spans="1:19">
      <c r="A154" s="7" t="s">
        <v>166</v>
      </c>
      <c r="B154" s="8">
        <v>0</v>
      </c>
      <c r="C154" s="8">
        <v>0</v>
      </c>
      <c r="D154" s="8">
        <v>0</v>
      </c>
      <c r="E154" s="8">
        <v>0</v>
      </c>
      <c r="F154" s="8">
        <v>0</v>
      </c>
      <c r="G154" s="8">
        <v>0</v>
      </c>
      <c r="H154" s="8">
        <v>0</v>
      </c>
      <c r="I154" s="8">
        <v>30950</v>
      </c>
      <c r="J154" s="8">
        <v>28613</v>
      </c>
      <c r="K154" s="8">
        <v>2.7</v>
      </c>
      <c r="L154" s="8">
        <v>6</v>
      </c>
      <c r="M154" s="8">
        <v>200</v>
      </c>
      <c r="N154" s="8">
        <v>21</v>
      </c>
      <c r="O154" s="8">
        <v>28</v>
      </c>
      <c r="P154" s="8">
        <v>3448</v>
      </c>
      <c r="Q154" s="8">
        <v>106</v>
      </c>
      <c r="R154" s="8">
        <v>194</v>
      </c>
      <c r="S154" s="8">
        <v>69</v>
      </c>
    </row>
    <row r="155" spans="1:19">
      <c r="A155" s="7" t="s">
        <v>58</v>
      </c>
      <c r="B155" s="8">
        <v>0</v>
      </c>
      <c r="C155" s="8">
        <v>0</v>
      </c>
      <c r="D155" s="8">
        <v>0</v>
      </c>
      <c r="E155" s="8">
        <v>0</v>
      </c>
      <c r="F155" s="8">
        <v>0</v>
      </c>
      <c r="G155" s="8">
        <v>0</v>
      </c>
      <c r="H155" s="8">
        <v>0</v>
      </c>
      <c r="I155" s="8">
        <v>21840</v>
      </c>
      <c r="J155" s="8">
        <v>20284</v>
      </c>
      <c r="K155" s="8">
        <v>2.7</v>
      </c>
      <c r="L155" s="8">
        <v>6</v>
      </c>
      <c r="M155" s="8">
        <v>200</v>
      </c>
      <c r="N155" s="8">
        <v>21</v>
      </c>
      <c r="O155" s="8">
        <v>28</v>
      </c>
      <c r="P155" s="8">
        <v>3222</v>
      </c>
      <c r="Q155" s="8">
        <v>108</v>
      </c>
      <c r="R155" s="8">
        <v>191</v>
      </c>
      <c r="S155" s="8">
        <v>71</v>
      </c>
    </row>
    <row r="156" spans="1:19">
      <c r="A156" s="7" t="s">
        <v>385</v>
      </c>
      <c r="B156" s="8">
        <v>0</v>
      </c>
      <c r="C156" s="8">
        <v>0</v>
      </c>
      <c r="D156" s="8">
        <v>0</v>
      </c>
      <c r="E156" s="8">
        <v>1</v>
      </c>
      <c r="F156" s="8">
        <v>0</v>
      </c>
      <c r="G156" s="8">
        <v>0</v>
      </c>
      <c r="H156" s="8">
        <v>0</v>
      </c>
      <c r="I156" s="8">
        <v>38380</v>
      </c>
      <c r="J156" s="8">
        <v>35063</v>
      </c>
      <c r="K156" s="8">
        <v>3.8</v>
      </c>
      <c r="L156" s="8">
        <v>6</v>
      </c>
      <c r="M156" s="8">
        <v>215</v>
      </c>
      <c r="N156" s="8">
        <v>18</v>
      </c>
      <c r="O156" s="8">
        <v>25</v>
      </c>
      <c r="P156" s="8">
        <v>4331</v>
      </c>
      <c r="Q156" s="8">
        <v>119</v>
      </c>
      <c r="R156" s="8">
        <v>201</v>
      </c>
      <c r="S156" s="8">
        <v>79</v>
      </c>
    </row>
    <row r="157" spans="1:19">
      <c r="A157" s="7" t="s">
        <v>384</v>
      </c>
      <c r="B157" s="8">
        <v>0</v>
      </c>
      <c r="C157" s="8">
        <v>0</v>
      </c>
      <c r="D157" s="8">
        <v>0</v>
      </c>
      <c r="E157" s="8">
        <v>1</v>
      </c>
      <c r="F157" s="8">
        <v>0</v>
      </c>
      <c r="G157" s="8">
        <v>0</v>
      </c>
      <c r="H157" s="8">
        <v>0</v>
      </c>
      <c r="I157" s="8">
        <v>27490</v>
      </c>
      <c r="J157" s="8">
        <v>25371</v>
      </c>
      <c r="K157" s="8">
        <v>3.3</v>
      </c>
      <c r="L157" s="8">
        <v>6</v>
      </c>
      <c r="M157" s="8">
        <v>180</v>
      </c>
      <c r="N157" s="8">
        <v>19</v>
      </c>
      <c r="O157" s="8">
        <v>26</v>
      </c>
      <c r="P157" s="8">
        <v>4068</v>
      </c>
      <c r="Q157" s="8">
        <v>119</v>
      </c>
      <c r="R157" s="8">
        <v>201</v>
      </c>
      <c r="S157" s="8">
        <v>79</v>
      </c>
    </row>
    <row r="158" spans="1:19">
      <c r="A158" s="7" t="s">
        <v>409</v>
      </c>
      <c r="B158" s="8">
        <v>0</v>
      </c>
      <c r="C158" s="8">
        <v>0</v>
      </c>
      <c r="D158" s="8">
        <v>0</v>
      </c>
      <c r="E158" s="8">
        <v>0</v>
      </c>
      <c r="F158" s="8">
        <v>1</v>
      </c>
      <c r="G158" s="8">
        <v>0</v>
      </c>
      <c r="H158" s="8">
        <v>1</v>
      </c>
      <c r="I158" s="8">
        <v>20300</v>
      </c>
      <c r="J158" s="8">
        <v>18670</v>
      </c>
      <c r="K158" s="8">
        <v>3.7</v>
      </c>
      <c r="L158" s="8">
        <v>6</v>
      </c>
      <c r="M158" s="8">
        <v>210</v>
      </c>
      <c r="N158" s="8">
        <v>16</v>
      </c>
      <c r="O158" s="8">
        <v>22</v>
      </c>
      <c r="P158" s="8">
        <v>3829</v>
      </c>
      <c r="Q158" s="8">
        <v>131</v>
      </c>
      <c r="R158" s="8" t="s">
        <v>27</v>
      </c>
      <c r="S158" s="8" t="s">
        <v>27</v>
      </c>
    </row>
    <row r="159" spans="1:19">
      <c r="A159" s="7" t="s">
        <v>408</v>
      </c>
      <c r="B159" s="8">
        <v>0</v>
      </c>
      <c r="C159" s="8">
        <v>0</v>
      </c>
      <c r="D159" s="8">
        <v>0</v>
      </c>
      <c r="E159" s="8">
        <v>0</v>
      </c>
      <c r="F159" s="8">
        <v>1</v>
      </c>
      <c r="G159" s="8">
        <v>0</v>
      </c>
      <c r="H159" s="8">
        <v>1</v>
      </c>
      <c r="I159" s="8">
        <v>17630</v>
      </c>
      <c r="J159" s="8">
        <v>16264</v>
      </c>
      <c r="K159" s="8">
        <v>3.7</v>
      </c>
      <c r="L159" s="8">
        <v>6</v>
      </c>
      <c r="M159" s="8">
        <v>210</v>
      </c>
      <c r="N159" s="8">
        <v>16</v>
      </c>
      <c r="O159" s="8">
        <v>22</v>
      </c>
      <c r="P159" s="8">
        <v>3714</v>
      </c>
      <c r="Q159" s="8">
        <v>112</v>
      </c>
      <c r="R159" s="8" t="s">
        <v>27</v>
      </c>
      <c r="S159" s="8" t="s">
        <v>27</v>
      </c>
    </row>
    <row r="160" spans="1:19">
      <c r="A160" s="7" t="s">
        <v>387</v>
      </c>
      <c r="B160" s="8">
        <v>0</v>
      </c>
      <c r="C160" s="8">
        <v>0</v>
      </c>
      <c r="D160" s="8">
        <v>0</v>
      </c>
      <c r="E160" s="8">
        <v>1</v>
      </c>
      <c r="F160" s="8">
        <v>0</v>
      </c>
      <c r="G160" s="8">
        <v>1</v>
      </c>
      <c r="H160" s="8">
        <v>0</v>
      </c>
      <c r="I160" s="8">
        <v>32660</v>
      </c>
      <c r="J160" s="8">
        <v>29812</v>
      </c>
      <c r="K160" s="8">
        <v>3.8</v>
      </c>
      <c r="L160" s="8">
        <v>6</v>
      </c>
      <c r="M160" s="8">
        <v>215</v>
      </c>
      <c r="N160" s="8">
        <v>18</v>
      </c>
      <c r="O160" s="8">
        <v>25</v>
      </c>
      <c r="P160" s="8">
        <v>4440</v>
      </c>
      <c r="Q160" s="8">
        <v>119</v>
      </c>
      <c r="R160" s="8">
        <v>201</v>
      </c>
      <c r="S160" s="8">
        <v>79</v>
      </c>
    </row>
    <row r="161" spans="1:19">
      <c r="A161" s="7" t="s">
        <v>115</v>
      </c>
      <c r="B161" s="8">
        <v>0</v>
      </c>
      <c r="C161" s="8">
        <v>0</v>
      </c>
      <c r="D161" s="8">
        <v>0</v>
      </c>
      <c r="E161" s="8">
        <v>0</v>
      </c>
      <c r="F161" s="8">
        <v>0</v>
      </c>
      <c r="G161" s="8">
        <v>0</v>
      </c>
      <c r="H161" s="8">
        <v>0</v>
      </c>
      <c r="I161" s="8">
        <v>24885</v>
      </c>
      <c r="J161" s="8">
        <v>23058</v>
      </c>
      <c r="K161" s="8">
        <v>3.5</v>
      </c>
      <c r="L161" s="8">
        <v>6</v>
      </c>
      <c r="M161" s="8">
        <v>232</v>
      </c>
      <c r="N161" s="8">
        <v>18</v>
      </c>
      <c r="O161" s="8">
        <v>27</v>
      </c>
      <c r="P161" s="8">
        <v>3487</v>
      </c>
      <c r="Q161" s="8">
        <v>113</v>
      </c>
      <c r="R161" s="8">
        <v>204</v>
      </c>
      <c r="S161" s="8">
        <v>75</v>
      </c>
    </row>
    <row r="162" spans="1:19">
      <c r="A162" s="7" t="s">
        <v>59</v>
      </c>
      <c r="B162" s="8">
        <v>0</v>
      </c>
      <c r="C162" s="8">
        <v>0</v>
      </c>
      <c r="D162" s="8">
        <v>0</v>
      </c>
      <c r="E162" s="8">
        <v>0</v>
      </c>
      <c r="F162" s="8">
        <v>0</v>
      </c>
      <c r="G162" s="8">
        <v>0</v>
      </c>
      <c r="H162" s="8">
        <v>0</v>
      </c>
      <c r="I162" s="8">
        <v>22035</v>
      </c>
      <c r="J162" s="8">
        <v>20502</v>
      </c>
      <c r="K162" s="8">
        <v>2.7</v>
      </c>
      <c r="L162" s="8">
        <v>6</v>
      </c>
      <c r="M162" s="8">
        <v>200</v>
      </c>
      <c r="N162" s="8">
        <v>21</v>
      </c>
      <c r="O162" s="8">
        <v>29</v>
      </c>
      <c r="P162" s="8">
        <v>3469</v>
      </c>
      <c r="Q162" s="8">
        <v>113</v>
      </c>
      <c r="R162" s="8">
        <v>204</v>
      </c>
      <c r="S162" s="8">
        <v>75</v>
      </c>
    </row>
    <row r="163" spans="1:19">
      <c r="A163" s="7" t="s">
        <v>410</v>
      </c>
      <c r="B163" s="8">
        <v>0</v>
      </c>
      <c r="C163" s="8">
        <v>0</v>
      </c>
      <c r="D163" s="8">
        <v>0</v>
      </c>
      <c r="E163" s="8">
        <v>0</v>
      </c>
      <c r="F163" s="8">
        <v>1</v>
      </c>
      <c r="G163" s="8">
        <v>0</v>
      </c>
      <c r="H163" s="8">
        <v>1</v>
      </c>
      <c r="I163" s="8">
        <v>20215</v>
      </c>
      <c r="J163" s="8">
        <v>18076</v>
      </c>
      <c r="K163" s="8">
        <v>3.7</v>
      </c>
      <c r="L163" s="8">
        <v>6</v>
      </c>
      <c r="M163" s="8">
        <v>215</v>
      </c>
      <c r="N163" s="8">
        <v>16</v>
      </c>
      <c r="O163" s="8">
        <v>21</v>
      </c>
      <c r="P163" s="8">
        <v>4542</v>
      </c>
      <c r="Q163" s="8">
        <v>121</v>
      </c>
      <c r="R163" s="8" t="s">
        <v>27</v>
      </c>
      <c r="S163" s="8" t="s">
        <v>27</v>
      </c>
    </row>
    <row r="164" spans="1:19">
      <c r="A164" s="7" t="s">
        <v>339</v>
      </c>
      <c r="B164" s="8">
        <v>0</v>
      </c>
      <c r="C164" s="8">
        <v>1</v>
      </c>
      <c r="D164" s="8">
        <v>0</v>
      </c>
      <c r="E164" s="8">
        <v>0</v>
      </c>
      <c r="F164" s="8">
        <v>0</v>
      </c>
      <c r="G164" s="8">
        <v>1</v>
      </c>
      <c r="H164" s="8">
        <v>0</v>
      </c>
      <c r="I164" s="8">
        <v>22515</v>
      </c>
      <c r="J164" s="8">
        <v>20907</v>
      </c>
      <c r="K164" s="8">
        <v>3</v>
      </c>
      <c r="L164" s="8">
        <v>6</v>
      </c>
      <c r="M164" s="8">
        <v>201</v>
      </c>
      <c r="N164" s="8">
        <v>18</v>
      </c>
      <c r="O164" s="8">
        <v>23</v>
      </c>
      <c r="P164" s="8">
        <v>3346</v>
      </c>
      <c r="Q164" s="8">
        <v>103</v>
      </c>
      <c r="R164" s="8">
        <v>173</v>
      </c>
      <c r="S164" s="8">
        <v>70</v>
      </c>
    </row>
    <row r="165" spans="1:19">
      <c r="A165" s="7" t="s">
        <v>313</v>
      </c>
      <c r="B165" s="8">
        <v>0</v>
      </c>
      <c r="C165" s="8">
        <v>1</v>
      </c>
      <c r="D165" s="8">
        <v>0</v>
      </c>
      <c r="E165" s="8">
        <v>0</v>
      </c>
      <c r="F165" s="8">
        <v>0</v>
      </c>
      <c r="G165" s="8">
        <v>1</v>
      </c>
      <c r="H165" s="8">
        <v>0</v>
      </c>
      <c r="I165" s="8">
        <v>29670</v>
      </c>
      <c r="J165" s="8">
        <v>26983</v>
      </c>
      <c r="K165" s="8">
        <v>4</v>
      </c>
      <c r="L165" s="8">
        <v>6</v>
      </c>
      <c r="M165" s="8">
        <v>210</v>
      </c>
      <c r="N165" s="8">
        <v>15</v>
      </c>
      <c r="O165" s="8">
        <v>20</v>
      </c>
      <c r="P165" s="8">
        <v>4463</v>
      </c>
      <c r="Q165" s="8">
        <v>114</v>
      </c>
      <c r="R165" s="8">
        <v>190</v>
      </c>
      <c r="S165" s="8">
        <v>72</v>
      </c>
    </row>
    <row r="166" spans="1:19">
      <c r="A166" s="7" t="s">
        <v>388</v>
      </c>
      <c r="B166" s="8">
        <v>0</v>
      </c>
      <c r="C166" s="8">
        <v>0</v>
      </c>
      <c r="D166" s="8">
        <v>0</v>
      </c>
      <c r="E166" s="8">
        <v>1</v>
      </c>
      <c r="F166" s="8">
        <v>0</v>
      </c>
      <c r="G166" s="8">
        <v>0</v>
      </c>
      <c r="H166" s="8">
        <v>0</v>
      </c>
      <c r="I166" s="8">
        <v>26930</v>
      </c>
      <c r="J166" s="8">
        <v>24498</v>
      </c>
      <c r="K166" s="8">
        <v>3.9</v>
      </c>
      <c r="L166" s="8">
        <v>6</v>
      </c>
      <c r="M166" s="8">
        <v>193</v>
      </c>
      <c r="N166" s="8">
        <v>17</v>
      </c>
      <c r="O166" s="8">
        <v>23</v>
      </c>
      <c r="P166" s="8">
        <v>4275</v>
      </c>
      <c r="Q166" s="8">
        <v>121</v>
      </c>
      <c r="R166" s="8">
        <v>201</v>
      </c>
      <c r="S166" s="8">
        <v>77</v>
      </c>
    </row>
    <row r="167" spans="1:19">
      <c r="A167" s="7" t="s">
        <v>257</v>
      </c>
      <c r="B167" s="8">
        <v>1</v>
      </c>
      <c r="C167" s="8">
        <v>0</v>
      </c>
      <c r="D167" s="8">
        <v>0</v>
      </c>
      <c r="E167" s="8">
        <v>0</v>
      </c>
      <c r="F167" s="8">
        <v>0</v>
      </c>
      <c r="G167" s="8">
        <v>0</v>
      </c>
      <c r="H167" s="8">
        <v>1</v>
      </c>
      <c r="I167" s="8">
        <v>18345</v>
      </c>
      <c r="J167" s="8">
        <v>16943</v>
      </c>
      <c r="K167" s="8">
        <v>3.8</v>
      </c>
      <c r="L167" s="8">
        <v>6</v>
      </c>
      <c r="M167" s="8">
        <v>193</v>
      </c>
      <c r="N167" s="8">
        <v>20</v>
      </c>
      <c r="O167" s="8">
        <v>29</v>
      </c>
      <c r="P167" s="8">
        <v>3290</v>
      </c>
      <c r="Q167" s="8">
        <v>101</v>
      </c>
      <c r="R167" s="8">
        <v>183</v>
      </c>
      <c r="S167" s="8">
        <v>73</v>
      </c>
    </row>
    <row r="168" spans="1:19">
      <c r="A168" s="7" t="s">
        <v>63</v>
      </c>
      <c r="B168" s="8">
        <v>0</v>
      </c>
      <c r="C168" s="8">
        <v>0</v>
      </c>
      <c r="D168" s="8">
        <v>0</v>
      </c>
      <c r="E168" s="8">
        <v>0</v>
      </c>
      <c r="F168" s="8">
        <v>0</v>
      </c>
      <c r="G168" s="8">
        <v>0</v>
      </c>
      <c r="H168" s="8">
        <v>0</v>
      </c>
      <c r="I168" s="8">
        <v>20320</v>
      </c>
      <c r="J168" s="8">
        <v>18881</v>
      </c>
      <c r="K168" s="8">
        <v>3</v>
      </c>
      <c r="L168" s="8">
        <v>6</v>
      </c>
      <c r="M168" s="8">
        <v>155</v>
      </c>
      <c r="N168" s="8">
        <v>20</v>
      </c>
      <c r="O168" s="8">
        <v>27</v>
      </c>
      <c r="P168" s="8">
        <v>3306</v>
      </c>
      <c r="Q168" s="8">
        <v>109</v>
      </c>
      <c r="R168" s="8">
        <v>198</v>
      </c>
      <c r="S168" s="8">
        <v>73</v>
      </c>
    </row>
    <row r="169" spans="1:19">
      <c r="A169" s="7" t="s">
        <v>358</v>
      </c>
      <c r="B169" s="8">
        <v>0</v>
      </c>
      <c r="C169" s="8">
        <v>0</v>
      </c>
      <c r="D169" s="8">
        <v>1</v>
      </c>
      <c r="E169" s="8">
        <v>0</v>
      </c>
      <c r="F169" s="8">
        <v>0</v>
      </c>
      <c r="G169" s="8">
        <v>0</v>
      </c>
      <c r="H169" s="8">
        <v>0</v>
      </c>
      <c r="I169" s="8">
        <v>22290</v>
      </c>
      <c r="J169" s="8">
        <v>20457</v>
      </c>
      <c r="K169" s="8">
        <v>3</v>
      </c>
      <c r="L169" s="8">
        <v>6</v>
      </c>
      <c r="M169" s="8">
        <v>155</v>
      </c>
      <c r="N169" s="8">
        <v>19</v>
      </c>
      <c r="O169" s="8">
        <v>26</v>
      </c>
      <c r="P169" s="8">
        <v>3497</v>
      </c>
      <c r="Q169" s="8">
        <v>109</v>
      </c>
      <c r="R169" s="8">
        <v>198</v>
      </c>
      <c r="S169" s="8">
        <v>73</v>
      </c>
    </row>
    <row r="170" spans="1:19">
      <c r="A170" s="7" t="s">
        <v>64</v>
      </c>
      <c r="B170" s="8">
        <v>0</v>
      </c>
      <c r="C170" s="8">
        <v>0</v>
      </c>
      <c r="D170" s="8">
        <v>0</v>
      </c>
      <c r="E170" s="8">
        <v>0</v>
      </c>
      <c r="F170" s="8">
        <v>0</v>
      </c>
      <c r="G170" s="8">
        <v>0</v>
      </c>
      <c r="H170" s="8">
        <v>0</v>
      </c>
      <c r="I170" s="8">
        <v>22735</v>
      </c>
      <c r="J170" s="8">
        <v>20857</v>
      </c>
      <c r="K170" s="8">
        <v>3</v>
      </c>
      <c r="L170" s="8">
        <v>6</v>
      </c>
      <c r="M170" s="8">
        <v>201</v>
      </c>
      <c r="N170" s="8">
        <v>19</v>
      </c>
      <c r="O170" s="8">
        <v>26</v>
      </c>
      <c r="P170" s="8">
        <v>3313</v>
      </c>
      <c r="Q170" s="8">
        <v>109</v>
      </c>
      <c r="R170" s="8">
        <v>198</v>
      </c>
      <c r="S170" s="8">
        <v>73</v>
      </c>
    </row>
    <row r="171" spans="1:19">
      <c r="A171" s="7" t="s">
        <v>299</v>
      </c>
      <c r="B171" s="8">
        <v>0</v>
      </c>
      <c r="C171" s="8">
        <v>1</v>
      </c>
      <c r="D171" s="8">
        <v>0</v>
      </c>
      <c r="E171" s="8">
        <v>0</v>
      </c>
      <c r="F171" s="8">
        <v>0</v>
      </c>
      <c r="G171" s="8">
        <v>0</v>
      </c>
      <c r="H171" s="8">
        <v>0</v>
      </c>
      <c r="I171" s="8">
        <v>31890</v>
      </c>
      <c r="J171" s="8">
        <v>28922</v>
      </c>
      <c r="K171" s="8">
        <v>4.2</v>
      </c>
      <c r="L171" s="8">
        <v>6</v>
      </c>
      <c r="M171" s="8">
        <v>275</v>
      </c>
      <c r="N171" s="8">
        <v>15</v>
      </c>
      <c r="O171" s="8">
        <v>19</v>
      </c>
      <c r="P171" s="8">
        <v>4945</v>
      </c>
      <c r="Q171" s="8">
        <v>129</v>
      </c>
      <c r="R171" s="8">
        <v>208</v>
      </c>
      <c r="S171" s="8">
        <v>75</v>
      </c>
    </row>
    <row r="172" spans="1:19">
      <c r="A172" s="7" t="s">
        <v>389</v>
      </c>
      <c r="B172" s="8">
        <v>0</v>
      </c>
      <c r="C172" s="8">
        <v>0</v>
      </c>
      <c r="D172" s="8">
        <v>0</v>
      </c>
      <c r="E172" s="8">
        <v>1</v>
      </c>
      <c r="F172" s="8">
        <v>0</v>
      </c>
      <c r="G172" s="8">
        <v>0</v>
      </c>
      <c r="H172" s="8">
        <v>1</v>
      </c>
      <c r="I172" s="8">
        <v>25640</v>
      </c>
      <c r="J172" s="8">
        <v>23215</v>
      </c>
      <c r="K172" s="8">
        <v>4.3</v>
      </c>
      <c r="L172" s="8">
        <v>6</v>
      </c>
      <c r="M172" s="8">
        <v>190</v>
      </c>
      <c r="N172" s="8">
        <v>16</v>
      </c>
      <c r="O172" s="8">
        <v>20</v>
      </c>
      <c r="P172" s="8">
        <v>4309</v>
      </c>
      <c r="Q172" s="8">
        <v>111</v>
      </c>
      <c r="R172" s="8">
        <v>190</v>
      </c>
      <c r="S172" s="8">
        <v>78</v>
      </c>
    </row>
    <row r="173" spans="1:19">
      <c r="A173" s="7" t="s">
        <v>417</v>
      </c>
      <c r="B173" s="8">
        <v>0</v>
      </c>
      <c r="C173" s="8">
        <v>0</v>
      </c>
      <c r="D173" s="8">
        <v>0</v>
      </c>
      <c r="E173" s="8">
        <v>0</v>
      </c>
      <c r="F173" s="8">
        <v>1</v>
      </c>
      <c r="G173" s="8">
        <v>1</v>
      </c>
      <c r="H173" s="8">
        <v>0</v>
      </c>
      <c r="I173" s="8">
        <v>25395</v>
      </c>
      <c r="J173" s="8">
        <v>23043</v>
      </c>
      <c r="K173" s="8">
        <v>4.3</v>
      </c>
      <c r="L173" s="8">
        <v>6</v>
      </c>
      <c r="M173" s="8">
        <v>190</v>
      </c>
      <c r="N173" s="8">
        <v>15</v>
      </c>
      <c r="O173" s="8">
        <v>19</v>
      </c>
      <c r="P173" s="8">
        <v>4083</v>
      </c>
      <c r="Q173" s="8">
        <v>123</v>
      </c>
      <c r="R173" s="8" t="s">
        <v>27</v>
      </c>
      <c r="S173" s="8" t="s">
        <v>27</v>
      </c>
    </row>
    <row r="174" spans="1:19">
      <c r="A174" s="7" t="s">
        <v>119</v>
      </c>
      <c r="B174" s="8">
        <v>0</v>
      </c>
      <c r="C174" s="8">
        <v>0</v>
      </c>
      <c r="D174" s="8">
        <v>0</v>
      </c>
      <c r="E174" s="8">
        <v>0</v>
      </c>
      <c r="F174" s="8">
        <v>0</v>
      </c>
      <c r="G174" s="8">
        <v>0</v>
      </c>
      <c r="H174" s="8">
        <v>0</v>
      </c>
      <c r="I174" s="8">
        <v>26960</v>
      </c>
      <c r="J174" s="8">
        <v>24304</v>
      </c>
      <c r="K174" s="8">
        <v>3</v>
      </c>
      <c r="L174" s="8">
        <v>6</v>
      </c>
      <c r="M174" s="8">
        <v>240</v>
      </c>
      <c r="N174" s="8">
        <v>21</v>
      </c>
      <c r="O174" s="8">
        <v>30</v>
      </c>
      <c r="P174" s="8">
        <v>3294</v>
      </c>
      <c r="Q174" s="8">
        <v>105</v>
      </c>
      <c r="R174" s="8">
        <v>188</v>
      </c>
      <c r="S174" s="8">
        <v>71</v>
      </c>
    </row>
    <row r="175" spans="1:19">
      <c r="A175" s="7" t="s">
        <v>118</v>
      </c>
      <c r="B175" s="8">
        <v>0</v>
      </c>
      <c r="C175" s="8">
        <v>0</v>
      </c>
      <c r="D175" s="8">
        <v>0</v>
      </c>
      <c r="E175" s="8">
        <v>0</v>
      </c>
      <c r="F175" s="8">
        <v>0</v>
      </c>
      <c r="G175" s="8">
        <v>0</v>
      </c>
      <c r="H175" s="8">
        <v>0</v>
      </c>
      <c r="I175" s="8">
        <v>23760</v>
      </c>
      <c r="J175" s="8">
        <v>21428</v>
      </c>
      <c r="K175" s="8">
        <v>3</v>
      </c>
      <c r="L175" s="8">
        <v>6</v>
      </c>
      <c r="M175" s="8">
        <v>240</v>
      </c>
      <c r="N175" s="8">
        <v>21</v>
      </c>
      <c r="O175" s="8">
        <v>30</v>
      </c>
      <c r="P175" s="8">
        <v>3349</v>
      </c>
      <c r="Q175" s="8">
        <v>108</v>
      </c>
      <c r="R175" s="8">
        <v>190</v>
      </c>
      <c r="S175" s="8">
        <v>72</v>
      </c>
    </row>
    <row r="176" spans="1:19">
      <c r="A176" s="7" t="s">
        <v>391</v>
      </c>
      <c r="B176" s="8">
        <v>0</v>
      </c>
      <c r="C176" s="8">
        <v>0</v>
      </c>
      <c r="D176" s="8">
        <v>0</v>
      </c>
      <c r="E176" s="8">
        <v>1</v>
      </c>
      <c r="F176" s="8">
        <v>0</v>
      </c>
      <c r="G176" s="8">
        <v>0</v>
      </c>
      <c r="H176" s="8">
        <v>0</v>
      </c>
      <c r="I176" s="8">
        <v>27450</v>
      </c>
      <c r="J176" s="8">
        <v>24744</v>
      </c>
      <c r="K176" s="8">
        <v>3.5</v>
      </c>
      <c r="L176" s="8">
        <v>6</v>
      </c>
      <c r="M176" s="8">
        <v>240</v>
      </c>
      <c r="N176" s="8">
        <v>18</v>
      </c>
      <c r="O176" s="8">
        <v>25</v>
      </c>
      <c r="P176" s="8">
        <v>4365</v>
      </c>
      <c r="Q176" s="8">
        <v>118</v>
      </c>
      <c r="R176" s="8">
        <v>201</v>
      </c>
      <c r="S176" s="8">
        <v>76</v>
      </c>
    </row>
    <row r="177" spans="1:19">
      <c r="A177" s="7" t="s">
        <v>390</v>
      </c>
      <c r="B177" s="8">
        <v>0</v>
      </c>
      <c r="C177" s="8">
        <v>0</v>
      </c>
      <c r="D177" s="8">
        <v>0</v>
      </c>
      <c r="E177" s="8">
        <v>1</v>
      </c>
      <c r="F177" s="8">
        <v>0</v>
      </c>
      <c r="G177" s="8">
        <v>0</v>
      </c>
      <c r="H177" s="8">
        <v>0</v>
      </c>
      <c r="I177" s="8">
        <v>24950</v>
      </c>
      <c r="J177" s="8">
        <v>22498</v>
      </c>
      <c r="K177" s="8">
        <v>3.5</v>
      </c>
      <c r="L177" s="8">
        <v>6</v>
      </c>
      <c r="M177" s="8">
        <v>240</v>
      </c>
      <c r="N177" s="8">
        <v>18</v>
      </c>
      <c r="O177" s="8">
        <v>25</v>
      </c>
      <c r="P177" s="8">
        <v>4310</v>
      </c>
      <c r="Q177" s="8">
        <v>118</v>
      </c>
      <c r="R177" s="8">
        <v>201</v>
      </c>
      <c r="S177" s="8">
        <v>76</v>
      </c>
    </row>
    <row r="178" spans="1:19">
      <c r="A178" s="7" t="s">
        <v>314</v>
      </c>
      <c r="B178" s="8">
        <v>0</v>
      </c>
      <c r="C178" s="8">
        <v>1</v>
      </c>
      <c r="D178" s="8">
        <v>0</v>
      </c>
      <c r="E178" s="8">
        <v>0</v>
      </c>
      <c r="F178" s="8">
        <v>0</v>
      </c>
      <c r="G178" s="8">
        <v>1</v>
      </c>
      <c r="H178" s="8">
        <v>0</v>
      </c>
      <c r="I178" s="8">
        <v>27560</v>
      </c>
      <c r="J178" s="8">
        <v>24843</v>
      </c>
      <c r="K178" s="8">
        <v>3.5</v>
      </c>
      <c r="L178" s="8">
        <v>6</v>
      </c>
      <c r="M178" s="8">
        <v>240</v>
      </c>
      <c r="N178" s="8">
        <v>17</v>
      </c>
      <c r="O178" s="8">
        <v>22</v>
      </c>
      <c r="P178" s="8">
        <v>4387</v>
      </c>
      <c r="Q178" s="8">
        <v>106</v>
      </c>
      <c r="R178" s="8">
        <v>188</v>
      </c>
      <c r="S178" s="8">
        <v>77</v>
      </c>
    </row>
    <row r="179" spans="1:19">
      <c r="A179" s="7" t="s">
        <v>342</v>
      </c>
      <c r="B179" s="8">
        <v>0</v>
      </c>
      <c r="C179" s="8">
        <v>1</v>
      </c>
      <c r="D179" s="8">
        <v>0</v>
      </c>
      <c r="E179" s="8">
        <v>0</v>
      </c>
      <c r="F179" s="8">
        <v>0</v>
      </c>
      <c r="G179" s="8">
        <v>0</v>
      </c>
      <c r="H179" s="8">
        <v>0</v>
      </c>
      <c r="I179" s="8">
        <v>21589</v>
      </c>
      <c r="J179" s="8">
        <v>20201</v>
      </c>
      <c r="K179" s="8">
        <v>2.7</v>
      </c>
      <c r="L179" s="8">
        <v>6</v>
      </c>
      <c r="M179" s="8">
        <v>173</v>
      </c>
      <c r="N179" s="8">
        <v>20</v>
      </c>
      <c r="O179" s="8">
        <v>26</v>
      </c>
      <c r="P179" s="8">
        <v>3549</v>
      </c>
      <c r="Q179" s="8">
        <v>103</v>
      </c>
      <c r="R179" s="8">
        <v>177</v>
      </c>
      <c r="S179" s="8">
        <v>73</v>
      </c>
    </row>
    <row r="180" spans="1:19">
      <c r="A180" s="7" t="s">
        <v>71</v>
      </c>
      <c r="B180" s="8">
        <v>0</v>
      </c>
      <c r="C180" s="8">
        <v>0</v>
      </c>
      <c r="D180" s="8">
        <v>0</v>
      </c>
      <c r="E180" s="8">
        <v>0</v>
      </c>
      <c r="F180" s="8">
        <v>0</v>
      </c>
      <c r="G180" s="8">
        <v>0</v>
      </c>
      <c r="H180" s="8">
        <v>0</v>
      </c>
      <c r="I180" s="8">
        <v>19339</v>
      </c>
      <c r="J180" s="8">
        <v>17574</v>
      </c>
      <c r="K180" s="8">
        <v>2.7</v>
      </c>
      <c r="L180" s="8">
        <v>6</v>
      </c>
      <c r="M180" s="8">
        <v>170</v>
      </c>
      <c r="N180" s="8">
        <v>19</v>
      </c>
      <c r="O180" s="8">
        <v>27</v>
      </c>
      <c r="P180" s="8">
        <v>3217</v>
      </c>
      <c r="Q180" s="8">
        <v>106</v>
      </c>
      <c r="R180" s="8">
        <v>187</v>
      </c>
      <c r="S180" s="8">
        <v>72</v>
      </c>
    </row>
    <row r="181" spans="1:19">
      <c r="A181" s="7" t="s">
        <v>72</v>
      </c>
      <c r="B181" s="8">
        <v>0</v>
      </c>
      <c r="C181" s="8">
        <v>0</v>
      </c>
      <c r="D181" s="8">
        <v>0</v>
      </c>
      <c r="E181" s="8">
        <v>0</v>
      </c>
      <c r="F181" s="8">
        <v>0</v>
      </c>
      <c r="G181" s="8">
        <v>0</v>
      </c>
      <c r="H181" s="8">
        <v>0</v>
      </c>
      <c r="I181" s="8">
        <v>20339</v>
      </c>
      <c r="J181" s="8">
        <v>18380</v>
      </c>
      <c r="K181" s="8">
        <v>2.7</v>
      </c>
      <c r="L181" s="8">
        <v>6</v>
      </c>
      <c r="M181" s="8">
        <v>170</v>
      </c>
      <c r="N181" s="8">
        <v>19</v>
      </c>
      <c r="O181" s="8">
        <v>27</v>
      </c>
      <c r="P181" s="8">
        <v>3217</v>
      </c>
      <c r="Q181" s="8">
        <v>106</v>
      </c>
      <c r="R181" s="8">
        <v>187</v>
      </c>
      <c r="S181" s="8">
        <v>72</v>
      </c>
    </row>
    <row r="182" spans="1:19">
      <c r="A182" s="7" t="s">
        <v>261</v>
      </c>
      <c r="B182" s="8">
        <v>1</v>
      </c>
      <c r="C182" s="8">
        <v>0</v>
      </c>
      <c r="D182" s="8">
        <v>0</v>
      </c>
      <c r="E182" s="8">
        <v>0</v>
      </c>
      <c r="F182" s="8">
        <v>0</v>
      </c>
      <c r="G182" s="8">
        <v>0</v>
      </c>
      <c r="H182" s="8">
        <v>0</v>
      </c>
      <c r="I182" s="8">
        <v>18739</v>
      </c>
      <c r="J182" s="8">
        <v>17101</v>
      </c>
      <c r="K182" s="8">
        <v>2.7</v>
      </c>
      <c r="L182" s="8">
        <v>6</v>
      </c>
      <c r="M182" s="8">
        <v>172</v>
      </c>
      <c r="N182" s="8">
        <v>19</v>
      </c>
      <c r="O182" s="8">
        <v>26</v>
      </c>
      <c r="P182" s="8">
        <v>3023</v>
      </c>
      <c r="Q182" s="8">
        <v>100</v>
      </c>
      <c r="R182" s="8">
        <v>173</v>
      </c>
      <c r="S182" s="8">
        <v>69</v>
      </c>
    </row>
    <row r="183" spans="1:19">
      <c r="A183" s="7" t="s">
        <v>120</v>
      </c>
      <c r="B183" s="8">
        <v>0</v>
      </c>
      <c r="C183" s="8">
        <v>0</v>
      </c>
      <c r="D183" s="8">
        <v>0</v>
      </c>
      <c r="E183" s="8">
        <v>0</v>
      </c>
      <c r="F183" s="8">
        <v>0</v>
      </c>
      <c r="G183" s="8">
        <v>0</v>
      </c>
      <c r="H183" s="8">
        <v>0</v>
      </c>
      <c r="I183" s="8">
        <v>24589</v>
      </c>
      <c r="J183" s="8">
        <v>22055</v>
      </c>
      <c r="K183" s="8">
        <v>3.5</v>
      </c>
      <c r="L183" s="8">
        <v>6</v>
      </c>
      <c r="M183" s="8">
        <v>194</v>
      </c>
      <c r="N183" s="8">
        <v>17</v>
      </c>
      <c r="O183" s="8">
        <v>26</v>
      </c>
      <c r="P183" s="8">
        <v>3651</v>
      </c>
      <c r="Q183" s="8">
        <v>108</v>
      </c>
      <c r="R183" s="8">
        <v>192</v>
      </c>
      <c r="S183" s="8">
        <v>72</v>
      </c>
    </row>
    <row r="184" spans="1:19">
      <c r="A184" s="7" t="s">
        <v>121</v>
      </c>
      <c r="B184" s="8">
        <v>0</v>
      </c>
      <c r="C184" s="8">
        <v>0</v>
      </c>
      <c r="D184" s="8">
        <v>0</v>
      </c>
      <c r="E184" s="8">
        <v>0</v>
      </c>
      <c r="F184" s="8">
        <v>0</v>
      </c>
      <c r="G184" s="8">
        <v>0</v>
      </c>
      <c r="H184" s="8">
        <v>0</v>
      </c>
      <c r="I184" s="8">
        <v>26189</v>
      </c>
      <c r="J184" s="8">
        <v>23486</v>
      </c>
      <c r="K184" s="8">
        <v>3.5</v>
      </c>
      <c r="L184" s="8">
        <v>6</v>
      </c>
      <c r="M184" s="8">
        <v>194</v>
      </c>
      <c r="N184" s="8">
        <v>17</v>
      </c>
      <c r="O184" s="8">
        <v>26</v>
      </c>
      <c r="P184" s="8">
        <v>3651</v>
      </c>
      <c r="Q184" s="8">
        <v>108</v>
      </c>
      <c r="R184" s="8">
        <v>192</v>
      </c>
      <c r="S184" s="8">
        <v>72</v>
      </c>
    </row>
    <row r="185" spans="1:19">
      <c r="A185" s="7" t="s">
        <v>359</v>
      </c>
      <c r="B185" s="8">
        <v>0</v>
      </c>
      <c r="C185" s="8">
        <v>0</v>
      </c>
      <c r="D185" s="8">
        <v>1</v>
      </c>
      <c r="E185" s="8">
        <v>0</v>
      </c>
      <c r="F185" s="8">
        <v>0</v>
      </c>
      <c r="G185" s="8">
        <v>0</v>
      </c>
      <c r="H185" s="8">
        <v>1</v>
      </c>
      <c r="I185" s="8">
        <v>34895</v>
      </c>
      <c r="J185" s="8">
        <v>31756</v>
      </c>
      <c r="K185" s="8">
        <v>3.5</v>
      </c>
      <c r="L185" s="8">
        <v>6</v>
      </c>
      <c r="M185" s="8">
        <v>280</v>
      </c>
      <c r="N185" s="8">
        <v>16</v>
      </c>
      <c r="O185" s="8">
        <v>22</v>
      </c>
      <c r="P185" s="8">
        <v>4056</v>
      </c>
      <c r="Q185" s="8">
        <v>112</v>
      </c>
      <c r="R185" s="8">
        <v>189</v>
      </c>
      <c r="S185" s="8">
        <v>76</v>
      </c>
    </row>
    <row r="186" spans="1:19">
      <c r="A186" s="7" t="s">
        <v>122</v>
      </c>
      <c r="B186" s="8">
        <v>0</v>
      </c>
      <c r="C186" s="8">
        <v>0</v>
      </c>
      <c r="D186" s="8">
        <v>0</v>
      </c>
      <c r="E186" s="8">
        <v>0</v>
      </c>
      <c r="F186" s="8">
        <v>0</v>
      </c>
      <c r="G186" s="8">
        <v>0</v>
      </c>
      <c r="H186" s="8">
        <v>1</v>
      </c>
      <c r="I186" s="8">
        <v>28495</v>
      </c>
      <c r="J186" s="8">
        <v>26157</v>
      </c>
      <c r="K186" s="8">
        <v>3.5</v>
      </c>
      <c r="L186" s="8">
        <v>6</v>
      </c>
      <c r="M186" s="8">
        <v>260</v>
      </c>
      <c r="N186" s="8">
        <v>18</v>
      </c>
      <c r="O186" s="8">
        <v>26</v>
      </c>
      <c r="P186" s="8">
        <v>3336</v>
      </c>
      <c r="Q186" s="8">
        <v>112</v>
      </c>
      <c r="R186" s="8">
        <v>187</v>
      </c>
      <c r="S186" s="8">
        <v>69</v>
      </c>
    </row>
    <row r="187" spans="1:19">
      <c r="A187" s="7" t="s">
        <v>122</v>
      </c>
      <c r="B187" s="8">
        <v>0</v>
      </c>
      <c r="C187" s="8">
        <v>0</v>
      </c>
      <c r="D187" s="8">
        <v>0</v>
      </c>
      <c r="E187" s="8">
        <v>0</v>
      </c>
      <c r="F187" s="8">
        <v>0</v>
      </c>
      <c r="G187" s="8">
        <v>1</v>
      </c>
      <c r="H187" s="8">
        <v>0</v>
      </c>
      <c r="I187" s="8">
        <v>32445</v>
      </c>
      <c r="J187" s="8">
        <v>29783</v>
      </c>
      <c r="K187" s="8">
        <v>3.5</v>
      </c>
      <c r="L187" s="8">
        <v>6</v>
      </c>
      <c r="M187" s="8">
        <v>260</v>
      </c>
      <c r="N187" s="8">
        <v>18</v>
      </c>
      <c r="O187" s="8">
        <v>26</v>
      </c>
      <c r="P187" s="8">
        <v>3677</v>
      </c>
      <c r="Q187" s="8">
        <v>112</v>
      </c>
      <c r="R187" s="8">
        <v>187</v>
      </c>
      <c r="S187" s="8">
        <v>69</v>
      </c>
    </row>
    <row r="188" spans="1:19">
      <c r="A188" s="7" t="s">
        <v>123</v>
      </c>
      <c r="B188" s="8">
        <v>0</v>
      </c>
      <c r="C188" s="8">
        <v>0</v>
      </c>
      <c r="D188" s="8">
        <v>0</v>
      </c>
      <c r="E188" s="8">
        <v>0</v>
      </c>
      <c r="F188" s="8">
        <v>0</v>
      </c>
      <c r="G188" s="8">
        <v>0</v>
      </c>
      <c r="H188" s="8">
        <v>1</v>
      </c>
      <c r="I188" s="8">
        <v>29795</v>
      </c>
      <c r="J188" s="8">
        <v>27536</v>
      </c>
      <c r="K188" s="8">
        <v>3.5</v>
      </c>
      <c r="L188" s="8">
        <v>6</v>
      </c>
      <c r="M188" s="8">
        <v>280</v>
      </c>
      <c r="N188" s="8">
        <v>18</v>
      </c>
      <c r="O188" s="8">
        <v>26</v>
      </c>
      <c r="P188" s="8">
        <v>3416</v>
      </c>
      <c r="Q188" s="8">
        <v>112</v>
      </c>
      <c r="R188" s="8">
        <v>182</v>
      </c>
      <c r="S188" s="8">
        <v>72</v>
      </c>
    </row>
    <row r="189" spans="1:19">
      <c r="A189" s="7" t="s">
        <v>168</v>
      </c>
      <c r="B189" s="8">
        <v>0</v>
      </c>
      <c r="C189" s="8">
        <v>0</v>
      </c>
      <c r="D189" s="8">
        <v>0</v>
      </c>
      <c r="E189" s="8">
        <v>0</v>
      </c>
      <c r="F189" s="8">
        <v>0</v>
      </c>
      <c r="G189" s="8">
        <v>0</v>
      </c>
      <c r="H189" s="8">
        <v>0</v>
      </c>
      <c r="I189" s="8">
        <v>31145</v>
      </c>
      <c r="J189" s="8">
        <v>28320</v>
      </c>
      <c r="K189" s="8">
        <v>3.5</v>
      </c>
      <c r="L189" s="8">
        <v>6</v>
      </c>
      <c r="M189" s="8">
        <v>255</v>
      </c>
      <c r="N189" s="8">
        <v>19</v>
      </c>
      <c r="O189" s="8">
        <v>26</v>
      </c>
      <c r="P189" s="8">
        <v>3306</v>
      </c>
      <c r="Q189" s="8">
        <v>108</v>
      </c>
      <c r="R189" s="8">
        <v>194</v>
      </c>
      <c r="S189" s="8">
        <v>70</v>
      </c>
    </row>
    <row r="190" spans="1:19">
      <c r="A190" s="7" t="s">
        <v>303</v>
      </c>
      <c r="B190" s="8">
        <v>0</v>
      </c>
      <c r="C190" s="8">
        <v>1</v>
      </c>
      <c r="D190" s="8">
        <v>0</v>
      </c>
      <c r="E190" s="8">
        <v>0</v>
      </c>
      <c r="F190" s="8">
        <v>0</v>
      </c>
      <c r="G190" s="8">
        <v>1</v>
      </c>
      <c r="H190" s="8">
        <v>0</v>
      </c>
      <c r="I190" s="8">
        <v>31849</v>
      </c>
      <c r="J190" s="8">
        <v>29977</v>
      </c>
      <c r="K190" s="8">
        <v>4.2</v>
      </c>
      <c r="L190" s="8">
        <v>6</v>
      </c>
      <c r="M190" s="8">
        <v>275</v>
      </c>
      <c r="N190" s="8">
        <v>15</v>
      </c>
      <c r="O190" s="8">
        <v>20</v>
      </c>
      <c r="P190" s="8">
        <v>4967</v>
      </c>
      <c r="Q190" s="8">
        <v>129</v>
      </c>
      <c r="R190" s="8">
        <v>208</v>
      </c>
      <c r="S190" s="8">
        <v>76</v>
      </c>
    </row>
    <row r="191" spans="1:19">
      <c r="A191" s="7" t="s">
        <v>315</v>
      </c>
      <c r="B191" s="8">
        <v>0</v>
      </c>
      <c r="C191" s="8">
        <v>1</v>
      </c>
      <c r="D191" s="8">
        <v>0</v>
      </c>
      <c r="E191" s="8">
        <v>0</v>
      </c>
      <c r="F191" s="8">
        <v>0</v>
      </c>
      <c r="G191" s="8">
        <v>0</v>
      </c>
      <c r="H191" s="8">
        <v>0</v>
      </c>
      <c r="I191" s="8">
        <v>20449</v>
      </c>
      <c r="J191" s="8">
        <v>19261</v>
      </c>
      <c r="K191" s="8">
        <v>3.2</v>
      </c>
      <c r="L191" s="8">
        <v>6</v>
      </c>
      <c r="M191" s="8">
        <v>193</v>
      </c>
      <c r="N191" s="8">
        <v>17</v>
      </c>
      <c r="O191" s="8">
        <v>21</v>
      </c>
      <c r="P191" s="8">
        <v>3836</v>
      </c>
      <c r="Q191" s="8">
        <v>106</v>
      </c>
      <c r="R191" s="8">
        <v>178</v>
      </c>
      <c r="S191" s="8">
        <v>70</v>
      </c>
    </row>
    <row r="192" spans="1:19">
      <c r="A192" s="7" t="s">
        <v>213</v>
      </c>
      <c r="B192" s="8">
        <v>0</v>
      </c>
      <c r="C192" s="8">
        <v>0</v>
      </c>
      <c r="D192" s="8">
        <v>0</v>
      </c>
      <c r="E192" s="8">
        <v>0</v>
      </c>
      <c r="F192" s="8">
        <v>0</v>
      </c>
      <c r="G192" s="8">
        <v>0</v>
      </c>
      <c r="H192" s="8">
        <v>1</v>
      </c>
      <c r="I192" s="8">
        <v>43895</v>
      </c>
      <c r="J192" s="8">
        <v>40004</v>
      </c>
      <c r="K192" s="8">
        <v>3</v>
      </c>
      <c r="L192" s="8">
        <v>6</v>
      </c>
      <c r="M192" s="8">
        <v>235</v>
      </c>
      <c r="N192" s="8">
        <v>18</v>
      </c>
      <c r="O192" s="8">
        <v>26</v>
      </c>
      <c r="P192" s="8">
        <v>3777</v>
      </c>
      <c r="Q192" s="8">
        <v>115</v>
      </c>
      <c r="R192" s="8">
        <v>192</v>
      </c>
      <c r="S192" s="8">
        <v>72</v>
      </c>
    </row>
    <row r="193" spans="1:19">
      <c r="A193" s="7" t="s">
        <v>124</v>
      </c>
      <c r="B193" s="8">
        <v>0</v>
      </c>
      <c r="C193" s="8">
        <v>0</v>
      </c>
      <c r="D193" s="8">
        <v>0</v>
      </c>
      <c r="E193" s="8">
        <v>0</v>
      </c>
      <c r="F193" s="8">
        <v>0</v>
      </c>
      <c r="G193" s="8">
        <v>1</v>
      </c>
      <c r="H193" s="8">
        <v>0</v>
      </c>
      <c r="I193" s="8">
        <v>29995</v>
      </c>
      <c r="J193" s="8">
        <v>27355</v>
      </c>
      <c r="K193" s="8">
        <v>2.5</v>
      </c>
      <c r="L193" s="8">
        <v>6</v>
      </c>
      <c r="M193" s="8">
        <v>192</v>
      </c>
      <c r="N193" s="8">
        <v>18</v>
      </c>
      <c r="O193" s="8">
        <v>26</v>
      </c>
      <c r="P193" s="8">
        <v>3428</v>
      </c>
      <c r="Q193" s="8">
        <v>107</v>
      </c>
      <c r="R193" s="8">
        <v>184</v>
      </c>
      <c r="S193" s="8">
        <v>70</v>
      </c>
    </row>
    <row r="194" spans="1:19">
      <c r="A194" s="7" t="s">
        <v>169</v>
      </c>
      <c r="B194" s="8">
        <v>0</v>
      </c>
      <c r="C194" s="8">
        <v>0</v>
      </c>
      <c r="D194" s="8">
        <v>0</v>
      </c>
      <c r="E194" s="8">
        <v>0</v>
      </c>
      <c r="F194" s="8">
        <v>0</v>
      </c>
      <c r="G194" s="8">
        <v>1</v>
      </c>
      <c r="H194" s="8">
        <v>0</v>
      </c>
      <c r="I194" s="8">
        <v>33995</v>
      </c>
      <c r="J194" s="8">
        <v>30995</v>
      </c>
      <c r="K194" s="8">
        <v>3</v>
      </c>
      <c r="L194" s="8">
        <v>6</v>
      </c>
      <c r="M194" s="8">
        <v>227</v>
      </c>
      <c r="N194" s="8">
        <v>18</v>
      </c>
      <c r="O194" s="8">
        <v>25</v>
      </c>
      <c r="P194" s="8">
        <v>3516</v>
      </c>
      <c r="Q194" s="8">
        <v>107</v>
      </c>
      <c r="R194" s="8">
        <v>184</v>
      </c>
      <c r="S194" s="8">
        <v>70</v>
      </c>
    </row>
    <row r="195" spans="1:19">
      <c r="A195" s="7" t="s">
        <v>316</v>
      </c>
      <c r="B195" s="8">
        <v>0</v>
      </c>
      <c r="C195" s="8">
        <v>1</v>
      </c>
      <c r="D195" s="8">
        <v>0</v>
      </c>
      <c r="E195" s="8">
        <v>0</v>
      </c>
      <c r="F195" s="8">
        <v>0</v>
      </c>
      <c r="G195" s="8">
        <v>0</v>
      </c>
      <c r="H195" s="8">
        <v>0</v>
      </c>
      <c r="I195" s="8">
        <v>27905</v>
      </c>
      <c r="J195" s="8">
        <v>25686</v>
      </c>
      <c r="K195" s="8">
        <v>4</v>
      </c>
      <c r="L195" s="8">
        <v>6</v>
      </c>
      <c r="M195" s="8">
        <v>195</v>
      </c>
      <c r="N195" s="8">
        <v>16</v>
      </c>
      <c r="O195" s="8">
        <v>21</v>
      </c>
      <c r="P195" s="8">
        <v>3790</v>
      </c>
      <c r="Q195" s="8">
        <v>106</v>
      </c>
      <c r="R195" s="8">
        <v>181</v>
      </c>
      <c r="S195" s="8">
        <v>72</v>
      </c>
    </row>
    <row r="196" spans="1:19">
      <c r="A196" s="7" t="s">
        <v>344</v>
      </c>
      <c r="B196" s="8">
        <v>0</v>
      </c>
      <c r="C196" s="8">
        <v>1</v>
      </c>
      <c r="D196" s="8">
        <v>0</v>
      </c>
      <c r="E196" s="8">
        <v>0</v>
      </c>
      <c r="F196" s="8">
        <v>0</v>
      </c>
      <c r="G196" s="8">
        <v>1</v>
      </c>
      <c r="H196" s="8">
        <v>0</v>
      </c>
      <c r="I196" s="8">
        <v>25520</v>
      </c>
      <c r="J196" s="8">
        <v>23275</v>
      </c>
      <c r="K196" s="8">
        <v>4</v>
      </c>
      <c r="L196" s="8">
        <v>6</v>
      </c>
      <c r="M196" s="8">
        <v>190</v>
      </c>
      <c r="N196" s="8">
        <v>16</v>
      </c>
      <c r="O196" s="8">
        <v>19</v>
      </c>
      <c r="P196" s="8">
        <v>3575</v>
      </c>
      <c r="Q196" s="8">
        <v>93</v>
      </c>
      <c r="R196" s="8">
        <v>150</v>
      </c>
      <c r="S196" s="8">
        <v>67</v>
      </c>
    </row>
    <row r="197" spans="1:19">
      <c r="A197" s="7" t="s">
        <v>125</v>
      </c>
      <c r="B197" s="8">
        <v>0</v>
      </c>
      <c r="C197" s="8">
        <v>0</v>
      </c>
      <c r="D197" s="8">
        <v>0</v>
      </c>
      <c r="E197" s="8">
        <v>0</v>
      </c>
      <c r="F197" s="8">
        <v>0</v>
      </c>
      <c r="G197" s="8">
        <v>0</v>
      </c>
      <c r="H197" s="8">
        <v>0</v>
      </c>
      <c r="I197" s="8">
        <v>26000</v>
      </c>
      <c r="J197" s="8">
        <v>23764</v>
      </c>
      <c r="K197" s="8">
        <v>3.5</v>
      </c>
      <c r="L197" s="8">
        <v>6</v>
      </c>
      <c r="M197" s="8">
        <v>195</v>
      </c>
      <c r="N197" s="8">
        <v>17</v>
      </c>
      <c r="O197" s="8">
        <v>25</v>
      </c>
      <c r="P197" s="8" t="s">
        <v>27</v>
      </c>
      <c r="Q197" s="8">
        <v>110</v>
      </c>
      <c r="R197" s="8">
        <v>196</v>
      </c>
      <c r="S197" s="8">
        <v>73</v>
      </c>
    </row>
    <row r="198" spans="1:19">
      <c r="A198" s="7" t="s">
        <v>73</v>
      </c>
      <c r="B198" s="8">
        <v>0</v>
      </c>
      <c r="C198" s="8">
        <v>0</v>
      </c>
      <c r="D198" s="8">
        <v>0</v>
      </c>
      <c r="E198" s="8">
        <v>0</v>
      </c>
      <c r="F198" s="8">
        <v>0</v>
      </c>
      <c r="G198" s="8">
        <v>0</v>
      </c>
      <c r="H198" s="8">
        <v>0</v>
      </c>
      <c r="I198" s="8">
        <v>18435</v>
      </c>
      <c r="J198" s="8">
        <v>16850</v>
      </c>
      <c r="K198" s="8">
        <v>2.7</v>
      </c>
      <c r="L198" s="8">
        <v>6</v>
      </c>
      <c r="M198" s="8">
        <v>170</v>
      </c>
      <c r="N198" s="8">
        <v>20</v>
      </c>
      <c r="O198" s="8">
        <v>27</v>
      </c>
      <c r="P198" s="8">
        <v>3279</v>
      </c>
      <c r="Q198" s="8">
        <v>106</v>
      </c>
      <c r="R198" s="8">
        <v>186</v>
      </c>
      <c r="S198" s="8">
        <v>72</v>
      </c>
    </row>
    <row r="199" spans="1:19">
      <c r="A199" s="7" t="s">
        <v>392</v>
      </c>
      <c r="B199" s="8">
        <v>0</v>
      </c>
      <c r="C199" s="8">
        <v>0</v>
      </c>
      <c r="D199" s="8">
        <v>0</v>
      </c>
      <c r="E199" s="8">
        <v>1</v>
      </c>
      <c r="F199" s="8">
        <v>0</v>
      </c>
      <c r="G199" s="8">
        <v>0</v>
      </c>
      <c r="H199" s="8">
        <v>0</v>
      </c>
      <c r="I199" s="8">
        <v>20615</v>
      </c>
      <c r="J199" s="8">
        <v>19400</v>
      </c>
      <c r="K199" s="8">
        <v>3.5</v>
      </c>
      <c r="L199" s="8">
        <v>6</v>
      </c>
      <c r="M199" s="8">
        <v>195</v>
      </c>
      <c r="N199" s="8">
        <v>16</v>
      </c>
      <c r="O199" s="8">
        <v>22</v>
      </c>
      <c r="P199" s="8">
        <v>4802</v>
      </c>
      <c r="Q199" s="8">
        <v>115</v>
      </c>
      <c r="R199" s="8">
        <v>194</v>
      </c>
      <c r="S199" s="8">
        <v>75</v>
      </c>
    </row>
    <row r="200" spans="1:19">
      <c r="A200" s="7" t="s">
        <v>317</v>
      </c>
      <c r="B200" s="8">
        <v>0</v>
      </c>
      <c r="C200" s="8">
        <v>1</v>
      </c>
      <c r="D200" s="8">
        <v>0</v>
      </c>
      <c r="E200" s="8">
        <v>0</v>
      </c>
      <c r="F200" s="8">
        <v>0</v>
      </c>
      <c r="G200" s="8">
        <v>0</v>
      </c>
      <c r="H200" s="8">
        <v>0</v>
      </c>
      <c r="I200" s="8">
        <v>19635</v>
      </c>
      <c r="J200" s="8">
        <v>18630</v>
      </c>
      <c r="K200" s="8">
        <v>3.5</v>
      </c>
      <c r="L200" s="8">
        <v>6</v>
      </c>
      <c r="M200" s="8">
        <v>192</v>
      </c>
      <c r="N200" s="8">
        <v>16</v>
      </c>
      <c r="O200" s="8">
        <v>19</v>
      </c>
      <c r="P200" s="8">
        <v>4112</v>
      </c>
      <c r="Q200" s="8">
        <v>107</v>
      </c>
      <c r="R200" s="8">
        <v>180</v>
      </c>
      <c r="S200" s="8">
        <v>73</v>
      </c>
    </row>
    <row r="201" spans="1:19">
      <c r="A201" s="7" t="s">
        <v>346</v>
      </c>
      <c r="B201" s="8">
        <v>0</v>
      </c>
      <c r="C201" s="8">
        <v>1</v>
      </c>
      <c r="D201" s="8">
        <v>0</v>
      </c>
      <c r="E201" s="8">
        <v>0</v>
      </c>
      <c r="F201" s="8">
        <v>0</v>
      </c>
      <c r="G201" s="8">
        <v>1</v>
      </c>
      <c r="H201" s="8">
        <v>0</v>
      </c>
      <c r="I201" s="8">
        <v>25995</v>
      </c>
      <c r="J201" s="8">
        <v>23969</v>
      </c>
      <c r="K201" s="8">
        <v>2.5</v>
      </c>
      <c r="L201" s="8">
        <v>6</v>
      </c>
      <c r="M201" s="8">
        <v>174</v>
      </c>
      <c r="N201" s="8">
        <v>18</v>
      </c>
      <c r="O201" s="8">
        <v>21</v>
      </c>
      <c r="P201" s="8">
        <v>3577</v>
      </c>
      <c r="Q201" s="8">
        <v>101</v>
      </c>
      <c r="R201" s="8">
        <v>175</v>
      </c>
      <c r="S201" s="8">
        <v>71</v>
      </c>
    </row>
    <row r="202" spans="1:19">
      <c r="A202" s="7" t="s">
        <v>170</v>
      </c>
      <c r="B202" s="8">
        <v>0</v>
      </c>
      <c r="C202" s="8">
        <v>0</v>
      </c>
      <c r="D202" s="8">
        <v>0</v>
      </c>
      <c r="E202" s="8">
        <v>0</v>
      </c>
      <c r="F202" s="8">
        <v>0</v>
      </c>
      <c r="G202" s="8">
        <v>0</v>
      </c>
      <c r="H202" s="8">
        <v>0</v>
      </c>
      <c r="I202" s="8">
        <v>32350</v>
      </c>
      <c r="J202" s="8">
        <v>28755</v>
      </c>
      <c r="K202" s="8">
        <v>3.3</v>
      </c>
      <c r="L202" s="8">
        <v>6</v>
      </c>
      <c r="M202" s="8">
        <v>225</v>
      </c>
      <c r="N202" s="8">
        <v>20</v>
      </c>
      <c r="O202" s="8">
        <v>29</v>
      </c>
      <c r="P202" s="8">
        <v>3460</v>
      </c>
      <c r="Q202" s="8">
        <v>107</v>
      </c>
      <c r="R202" s="8">
        <v>191</v>
      </c>
      <c r="S202" s="8">
        <v>71</v>
      </c>
    </row>
    <row r="203" spans="1:19">
      <c r="A203" s="7" t="s">
        <v>219</v>
      </c>
      <c r="B203" s="8">
        <v>0</v>
      </c>
      <c r="C203" s="8">
        <v>0</v>
      </c>
      <c r="D203" s="8">
        <v>0</v>
      </c>
      <c r="E203" s="8">
        <v>0</v>
      </c>
      <c r="F203" s="8">
        <v>0</v>
      </c>
      <c r="G203" s="8">
        <v>0</v>
      </c>
      <c r="H203" s="8">
        <v>1</v>
      </c>
      <c r="I203" s="8">
        <v>41010</v>
      </c>
      <c r="J203" s="8">
        <v>36196</v>
      </c>
      <c r="K203" s="8">
        <v>3</v>
      </c>
      <c r="L203" s="8">
        <v>6</v>
      </c>
      <c r="M203" s="8">
        <v>220</v>
      </c>
      <c r="N203" s="8">
        <v>18</v>
      </c>
      <c r="O203" s="8">
        <v>25</v>
      </c>
      <c r="P203" s="8">
        <v>3649</v>
      </c>
      <c r="Q203" s="8">
        <v>110</v>
      </c>
      <c r="R203" s="8">
        <v>189</v>
      </c>
      <c r="S203" s="8">
        <v>71</v>
      </c>
    </row>
    <row r="204" spans="1:19">
      <c r="A204" s="7" t="s">
        <v>172</v>
      </c>
      <c r="B204" s="8">
        <v>0</v>
      </c>
      <c r="C204" s="8">
        <v>0</v>
      </c>
      <c r="D204" s="8">
        <v>0</v>
      </c>
      <c r="E204" s="8">
        <v>0</v>
      </c>
      <c r="F204" s="8">
        <v>0</v>
      </c>
      <c r="G204" s="8">
        <v>0</v>
      </c>
      <c r="H204" s="8">
        <v>1</v>
      </c>
      <c r="I204" s="8">
        <v>32415</v>
      </c>
      <c r="J204" s="8">
        <v>28611</v>
      </c>
      <c r="K204" s="8">
        <v>3</v>
      </c>
      <c r="L204" s="8">
        <v>6</v>
      </c>
      <c r="M204" s="8">
        <v>215</v>
      </c>
      <c r="N204" s="8">
        <v>18</v>
      </c>
      <c r="O204" s="8">
        <v>24</v>
      </c>
      <c r="P204" s="8">
        <v>3285</v>
      </c>
      <c r="Q204" s="8">
        <v>105</v>
      </c>
      <c r="R204" s="8">
        <v>177</v>
      </c>
      <c r="S204" s="8">
        <v>68</v>
      </c>
    </row>
    <row r="205" spans="1:19">
      <c r="A205" s="7" t="s">
        <v>171</v>
      </c>
      <c r="B205" s="8">
        <v>0</v>
      </c>
      <c r="C205" s="8">
        <v>0</v>
      </c>
      <c r="D205" s="8">
        <v>0</v>
      </c>
      <c r="E205" s="8">
        <v>0</v>
      </c>
      <c r="F205" s="8">
        <v>0</v>
      </c>
      <c r="G205" s="8">
        <v>0</v>
      </c>
      <c r="H205" s="8">
        <v>1</v>
      </c>
      <c r="I205" s="8">
        <v>31045</v>
      </c>
      <c r="J205" s="8">
        <v>27404</v>
      </c>
      <c r="K205" s="8">
        <v>3</v>
      </c>
      <c r="L205" s="8">
        <v>6</v>
      </c>
      <c r="M205" s="8">
        <v>215</v>
      </c>
      <c r="N205" s="8">
        <v>18</v>
      </c>
      <c r="O205" s="8">
        <v>25</v>
      </c>
      <c r="P205" s="8">
        <v>3255</v>
      </c>
      <c r="Q205" s="8">
        <v>105</v>
      </c>
      <c r="R205" s="8">
        <v>177</v>
      </c>
      <c r="S205" s="8">
        <v>68</v>
      </c>
    </row>
    <row r="206" spans="1:19">
      <c r="A206" s="7" t="s">
        <v>362</v>
      </c>
      <c r="B206" s="8">
        <v>0</v>
      </c>
      <c r="C206" s="8">
        <v>0</v>
      </c>
      <c r="D206" s="8">
        <v>1</v>
      </c>
      <c r="E206" s="8">
        <v>0</v>
      </c>
      <c r="F206" s="8">
        <v>0</v>
      </c>
      <c r="G206" s="8">
        <v>0</v>
      </c>
      <c r="H206" s="8">
        <v>1</v>
      </c>
      <c r="I206" s="8">
        <v>32455</v>
      </c>
      <c r="J206" s="8">
        <v>28647</v>
      </c>
      <c r="K206" s="8">
        <v>3</v>
      </c>
      <c r="L206" s="8">
        <v>6</v>
      </c>
      <c r="M206" s="8">
        <v>215</v>
      </c>
      <c r="N206" s="8">
        <v>18</v>
      </c>
      <c r="O206" s="8">
        <v>24</v>
      </c>
      <c r="P206" s="8">
        <v>3410</v>
      </c>
      <c r="Q206" s="8">
        <v>105</v>
      </c>
      <c r="R206" s="8">
        <v>177</v>
      </c>
      <c r="S206" s="8">
        <v>68</v>
      </c>
    </row>
    <row r="207" spans="1:19">
      <c r="A207" s="7" t="s">
        <v>321</v>
      </c>
      <c r="B207" s="8">
        <v>0</v>
      </c>
      <c r="C207" s="8">
        <v>1</v>
      </c>
      <c r="D207" s="8">
        <v>0</v>
      </c>
      <c r="E207" s="8">
        <v>0</v>
      </c>
      <c r="F207" s="8">
        <v>0</v>
      </c>
      <c r="G207" s="8">
        <v>1</v>
      </c>
      <c r="H207" s="8">
        <v>0</v>
      </c>
      <c r="I207" s="8">
        <v>39195</v>
      </c>
      <c r="J207" s="8">
        <v>34576</v>
      </c>
      <c r="K207" s="8">
        <v>3.3</v>
      </c>
      <c r="L207" s="8">
        <v>6</v>
      </c>
      <c r="M207" s="8">
        <v>230</v>
      </c>
      <c r="N207" s="8">
        <v>18</v>
      </c>
      <c r="O207" s="8">
        <v>24</v>
      </c>
      <c r="P207" s="8">
        <v>4065</v>
      </c>
      <c r="Q207" s="8">
        <v>107</v>
      </c>
      <c r="R207" s="8">
        <v>186</v>
      </c>
      <c r="S207" s="8">
        <v>73</v>
      </c>
    </row>
    <row r="208" spans="1:19">
      <c r="A208" s="7" t="s">
        <v>173</v>
      </c>
      <c r="B208" s="8">
        <v>0</v>
      </c>
      <c r="C208" s="8">
        <v>0</v>
      </c>
      <c r="D208" s="8">
        <v>0</v>
      </c>
      <c r="E208" s="8">
        <v>0</v>
      </c>
      <c r="F208" s="8">
        <v>0</v>
      </c>
      <c r="G208" s="8">
        <v>0</v>
      </c>
      <c r="H208" s="8">
        <v>1</v>
      </c>
      <c r="I208" s="8">
        <v>32495</v>
      </c>
      <c r="J208" s="8">
        <v>29969</v>
      </c>
      <c r="K208" s="8">
        <v>3</v>
      </c>
      <c r="L208" s="8">
        <v>6</v>
      </c>
      <c r="M208" s="8">
        <v>232</v>
      </c>
      <c r="N208" s="8">
        <v>20</v>
      </c>
      <c r="O208" s="8">
        <v>26</v>
      </c>
      <c r="P208" s="8">
        <v>3681</v>
      </c>
      <c r="Q208" s="8">
        <v>115</v>
      </c>
      <c r="R208" s="8">
        <v>194</v>
      </c>
      <c r="S208" s="8">
        <v>73</v>
      </c>
    </row>
    <row r="209" spans="1:19">
      <c r="A209" s="7" t="s">
        <v>174</v>
      </c>
      <c r="B209" s="8">
        <v>0</v>
      </c>
      <c r="C209" s="8">
        <v>0</v>
      </c>
      <c r="D209" s="8">
        <v>0</v>
      </c>
      <c r="E209" s="8">
        <v>0</v>
      </c>
      <c r="F209" s="8">
        <v>0</v>
      </c>
      <c r="G209" s="8">
        <v>0</v>
      </c>
      <c r="H209" s="8">
        <v>1</v>
      </c>
      <c r="I209" s="8">
        <v>36895</v>
      </c>
      <c r="J209" s="8">
        <v>33929</v>
      </c>
      <c r="K209" s="8">
        <v>3</v>
      </c>
      <c r="L209" s="8">
        <v>6</v>
      </c>
      <c r="M209" s="8">
        <v>232</v>
      </c>
      <c r="N209" s="8">
        <v>20</v>
      </c>
      <c r="O209" s="8">
        <v>26</v>
      </c>
      <c r="P209" s="8">
        <v>3681</v>
      </c>
      <c r="Q209" s="8">
        <v>115</v>
      </c>
      <c r="R209" s="8">
        <v>194</v>
      </c>
      <c r="S209" s="8">
        <v>73</v>
      </c>
    </row>
    <row r="210" spans="1:19">
      <c r="A210" s="7" t="s">
        <v>419</v>
      </c>
      <c r="B210" s="8">
        <v>0</v>
      </c>
      <c r="C210" s="8">
        <v>0</v>
      </c>
      <c r="D210" s="8">
        <v>0</v>
      </c>
      <c r="E210" s="8">
        <v>0</v>
      </c>
      <c r="F210" s="8">
        <v>1</v>
      </c>
      <c r="G210" s="8">
        <v>1</v>
      </c>
      <c r="H210" s="8">
        <v>0</v>
      </c>
      <c r="I210" s="8">
        <v>22350</v>
      </c>
      <c r="J210" s="8">
        <v>20482</v>
      </c>
      <c r="K210" s="8">
        <v>4</v>
      </c>
      <c r="L210" s="8">
        <v>6</v>
      </c>
      <c r="M210" s="8">
        <v>207</v>
      </c>
      <c r="N210" s="8">
        <v>15</v>
      </c>
      <c r="O210" s="8">
        <v>19</v>
      </c>
      <c r="P210" s="8">
        <v>3571</v>
      </c>
      <c r="Q210" s="8">
        <v>126</v>
      </c>
      <c r="R210" s="8" t="s">
        <v>27</v>
      </c>
      <c r="S210" s="8" t="s">
        <v>27</v>
      </c>
    </row>
    <row r="211" spans="1:19">
      <c r="A211" s="7" t="s">
        <v>393</v>
      </c>
      <c r="B211" s="8">
        <v>0</v>
      </c>
      <c r="C211" s="8">
        <v>0</v>
      </c>
      <c r="D211" s="8">
        <v>0</v>
      </c>
      <c r="E211" s="8">
        <v>1</v>
      </c>
      <c r="F211" s="8">
        <v>0</v>
      </c>
      <c r="G211" s="8">
        <v>0</v>
      </c>
      <c r="H211" s="8">
        <v>0</v>
      </c>
      <c r="I211" s="8">
        <v>28750</v>
      </c>
      <c r="J211" s="8">
        <v>26600</v>
      </c>
      <c r="K211" s="8">
        <v>3</v>
      </c>
      <c r="L211" s="8">
        <v>6</v>
      </c>
      <c r="M211" s="8">
        <v>200</v>
      </c>
      <c r="N211" s="8">
        <v>18</v>
      </c>
      <c r="O211" s="8">
        <v>25</v>
      </c>
      <c r="P211" s="8">
        <v>3812</v>
      </c>
      <c r="Q211" s="8">
        <v>112</v>
      </c>
      <c r="R211" s="8">
        <v>188</v>
      </c>
      <c r="S211" s="8">
        <v>72</v>
      </c>
    </row>
    <row r="212" spans="1:19">
      <c r="A212" s="7" t="s">
        <v>363</v>
      </c>
      <c r="B212" s="8">
        <v>0</v>
      </c>
      <c r="C212" s="8">
        <v>0</v>
      </c>
      <c r="D212" s="8">
        <v>1</v>
      </c>
      <c r="E212" s="8">
        <v>0</v>
      </c>
      <c r="F212" s="8">
        <v>0</v>
      </c>
      <c r="G212" s="8">
        <v>0</v>
      </c>
      <c r="H212" s="8">
        <v>1</v>
      </c>
      <c r="I212" s="8">
        <v>33780</v>
      </c>
      <c r="J212" s="8">
        <v>31466</v>
      </c>
      <c r="K212" s="8">
        <v>2.6</v>
      </c>
      <c r="L212" s="8">
        <v>6</v>
      </c>
      <c r="M212" s="8">
        <v>168</v>
      </c>
      <c r="N212" s="8">
        <v>19</v>
      </c>
      <c r="O212" s="8">
        <v>25</v>
      </c>
      <c r="P212" s="8">
        <v>3470</v>
      </c>
      <c r="Q212" s="8">
        <v>107</v>
      </c>
      <c r="R212" s="8">
        <v>179</v>
      </c>
      <c r="S212" s="8">
        <v>68</v>
      </c>
    </row>
    <row r="213" spans="1:19">
      <c r="A213" s="7" t="s">
        <v>175</v>
      </c>
      <c r="B213" s="8">
        <v>0</v>
      </c>
      <c r="C213" s="8">
        <v>0</v>
      </c>
      <c r="D213" s="8">
        <v>0</v>
      </c>
      <c r="E213" s="8">
        <v>0</v>
      </c>
      <c r="F213" s="8">
        <v>0</v>
      </c>
      <c r="G213" s="8">
        <v>0</v>
      </c>
      <c r="H213" s="8">
        <v>1</v>
      </c>
      <c r="I213" s="8">
        <v>32280</v>
      </c>
      <c r="J213" s="8">
        <v>30071</v>
      </c>
      <c r="K213" s="8">
        <v>2.6</v>
      </c>
      <c r="L213" s="8">
        <v>6</v>
      </c>
      <c r="M213" s="8">
        <v>168</v>
      </c>
      <c r="N213" s="8">
        <v>20</v>
      </c>
      <c r="O213" s="8">
        <v>25</v>
      </c>
      <c r="P213" s="8">
        <v>3360</v>
      </c>
      <c r="Q213" s="8">
        <v>107</v>
      </c>
      <c r="R213" s="8">
        <v>178</v>
      </c>
      <c r="S213" s="8">
        <v>68</v>
      </c>
    </row>
    <row r="214" spans="1:19">
      <c r="A214" s="7" t="s">
        <v>175</v>
      </c>
      <c r="B214" s="8">
        <v>0</v>
      </c>
      <c r="C214" s="8">
        <v>0</v>
      </c>
      <c r="D214" s="8">
        <v>0</v>
      </c>
      <c r="E214" s="8">
        <v>0</v>
      </c>
      <c r="F214" s="8">
        <v>0</v>
      </c>
      <c r="G214" s="8">
        <v>1</v>
      </c>
      <c r="H214" s="8">
        <v>0</v>
      </c>
      <c r="I214" s="8">
        <v>33480</v>
      </c>
      <c r="J214" s="8">
        <v>31187</v>
      </c>
      <c r="K214" s="8">
        <v>2.6</v>
      </c>
      <c r="L214" s="8">
        <v>6</v>
      </c>
      <c r="M214" s="8">
        <v>168</v>
      </c>
      <c r="N214" s="8">
        <v>19</v>
      </c>
      <c r="O214" s="8">
        <v>25</v>
      </c>
      <c r="P214" s="8">
        <v>3360</v>
      </c>
      <c r="Q214" s="8">
        <v>107</v>
      </c>
      <c r="R214" s="8">
        <v>178</v>
      </c>
      <c r="S214" s="8">
        <v>68</v>
      </c>
    </row>
    <row r="215" spans="1:19">
      <c r="A215" s="7" t="s">
        <v>227</v>
      </c>
      <c r="B215" s="8">
        <v>0</v>
      </c>
      <c r="C215" s="8">
        <v>0</v>
      </c>
      <c r="D215" s="8">
        <v>0</v>
      </c>
      <c r="E215" s="8">
        <v>0</v>
      </c>
      <c r="F215" s="8">
        <v>0</v>
      </c>
      <c r="G215" s="8">
        <v>0</v>
      </c>
      <c r="H215" s="8">
        <v>1</v>
      </c>
      <c r="I215" s="8">
        <v>52120</v>
      </c>
      <c r="J215" s="8">
        <v>48522</v>
      </c>
      <c r="K215" s="8">
        <v>3.2</v>
      </c>
      <c r="L215" s="8">
        <v>6</v>
      </c>
      <c r="M215" s="8">
        <v>349</v>
      </c>
      <c r="N215" s="8">
        <v>16</v>
      </c>
      <c r="O215" s="8">
        <v>21</v>
      </c>
      <c r="P215" s="8">
        <v>3540</v>
      </c>
      <c r="Q215" s="8">
        <v>107</v>
      </c>
      <c r="R215" s="8">
        <v>178</v>
      </c>
      <c r="S215" s="8">
        <v>68</v>
      </c>
    </row>
    <row r="216" spans="1:19">
      <c r="A216" s="7" t="s">
        <v>177</v>
      </c>
      <c r="B216" s="8">
        <v>0</v>
      </c>
      <c r="C216" s="8">
        <v>0</v>
      </c>
      <c r="D216" s="8">
        <v>0</v>
      </c>
      <c r="E216" s="8">
        <v>0</v>
      </c>
      <c r="F216" s="8">
        <v>0</v>
      </c>
      <c r="G216" s="8">
        <v>0</v>
      </c>
      <c r="H216" s="8">
        <v>1</v>
      </c>
      <c r="I216" s="8">
        <v>37630</v>
      </c>
      <c r="J216" s="8">
        <v>35046</v>
      </c>
      <c r="K216" s="8">
        <v>3.2</v>
      </c>
      <c r="L216" s="8">
        <v>6</v>
      </c>
      <c r="M216" s="8">
        <v>215</v>
      </c>
      <c r="N216" s="8">
        <v>20</v>
      </c>
      <c r="O216" s="8">
        <v>26</v>
      </c>
      <c r="P216" s="8">
        <v>3450</v>
      </c>
      <c r="Q216" s="8">
        <v>107</v>
      </c>
      <c r="R216" s="8">
        <v>178</v>
      </c>
      <c r="S216" s="8">
        <v>68</v>
      </c>
    </row>
    <row r="217" spans="1:19">
      <c r="A217" s="7" t="s">
        <v>177</v>
      </c>
      <c r="B217" s="8">
        <v>0</v>
      </c>
      <c r="C217" s="8">
        <v>0</v>
      </c>
      <c r="D217" s="8">
        <v>0</v>
      </c>
      <c r="E217" s="8">
        <v>0</v>
      </c>
      <c r="F217" s="8">
        <v>0</v>
      </c>
      <c r="G217" s="8">
        <v>1</v>
      </c>
      <c r="H217" s="8">
        <v>0</v>
      </c>
      <c r="I217" s="8">
        <v>38830</v>
      </c>
      <c r="J217" s="8">
        <v>36162</v>
      </c>
      <c r="K217" s="8">
        <v>3.2</v>
      </c>
      <c r="L217" s="8">
        <v>6</v>
      </c>
      <c r="M217" s="8">
        <v>215</v>
      </c>
      <c r="N217" s="8">
        <v>19</v>
      </c>
      <c r="O217" s="8">
        <v>27</v>
      </c>
      <c r="P217" s="8" t="s">
        <v>27</v>
      </c>
      <c r="Q217" s="8">
        <v>107</v>
      </c>
      <c r="R217" s="8">
        <v>178</v>
      </c>
      <c r="S217" s="8">
        <v>68</v>
      </c>
    </row>
    <row r="218" spans="1:19">
      <c r="A218" s="7" t="s">
        <v>127</v>
      </c>
      <c r="B218" s="8">
        <v>0</v>
      </c>
      <c r="C218" s="8">
        <v>0</v>
      </c>
      <c r="D218" s="8">
        <v>0</v>
      </c>
      <c r="E218" s="8">
        <v>0</v>
      </c>
      <c r="F218" s="8">
        <v>0</v>
      </c>
      <c r="G218" s="8">
        <v>0</v>
      </c>
      <c r="H218" s="8">
        <v>1</v>
      </c>
      <c r="I218" s="8">
        <v>28370</v>
      </c>
      <c r="J218" s="8">
        <v>26435</v>
      </c>
      <c r="K218" s="8">
        <v>3.2</v>
      </c>
      <c r="L218" s="8">
        <v>6</v>
      </c>
      <c r="M218" s="8">
        <v>215</v>
      </c>
      <c r="N218" s="8">
        <v>19</v>
      </c>
      <c r="O218" s="8">
        <v>26</v>
      </c>
      <c r="P218" s="8">
        <v>3430</v>
      </c>
      <c r="Q218" s="8">
        <v>107</v>
      </c>
      <c r="R218" s="8">
        <v>178</v>
      </c>
      <c r="S218" s="8">
        <v>68</v>
      </c>
    </row>
    <row r="219" spans="1:19">
      <c r="A219" s="7" t="s">
        <v>176</v>
      </c>
      <c r="B219" s="8">
        <v>0</v>
      </c>
      <c r="C219" s="8">
        <v>0</v>
      </c>
      <c r="D219" s="8">
        <v>0</v>
      </c>
      <c r="E219" s="8">
        <v>0</v>
      </c>
      <c r="F219" s="8">
        <v>0</v>
      </c>
      <c r="G219" s="8">
        <v>0</v>
      </c>
      <c r="H219" s="8">
        <v>1</v>
      </c>
      <c r="I219" s="8">
        <v>35920</v>
      </c>
      <c r="J219" s="8">
        <v>33456</v>
      </c>
      <c r="K219" s="8">
        <v>3.2</v>
      </c>
      <c r="L219" s="8">
        <v>6</v>
      </c>
      <c r="M219" s="8">
        <v>215</v>
      </c>
      <c r="N219" s="8">
        <v>19</v>
      </c>
      <c r="O219" s="8">
        <v>26</v>
      </c>
      <c r="P219" s="8">
        <v>3430</v>
      </c>
      <c r="Q219" s="8">
        <v>107</v>
      </c>
      <c r="R219" s="8">
        <v>178</v>
      </c>
      <c r="S219" s="8">
        <v>68</v>
      </c>
    </row>
    <row r="220" spans="1:19">
      <c r="A220" s="7" t="s">
        <v>230</v>
      </c>
      <c r="B220" s="8">
        <v>0</v>
      </c>
      <c r="C220" s="8">
        <v>0</v>
      </c>
      <c r="D220" s="8">
        <v>0</v>
      </c>
      <c r="E220" s="8">
        <v>0</v>
      </c>
      <c r="F220" s="8">
        <v>0</v>
      </c>
      <c r="G220" s="8">
        <v>0</v>
      </c>
      <c r="H220" s="8">
        <v>1</v>
      </c>
      <c r="I220" s="8">
        <v>45707</v>
      </c>
      <c r="J220" s="8">
        <v>41966</v>
      </c>
      <c r="K220" s="8">
        <v>3.2</v>
      </c>
      <c r="L220" s="8">
        <v>6</v>
      </c>
      <c r="M220" s="8">
        <v>215</v>
      </c>
      <c r="N220" s="8">
        <v>20</v>
      </c>
      <c r="O220" s="8">
        <v>26</v>
      </c>
      <c r="P220" s="8">
        <v>3770</v>
      </c>
      <c r="Q220" s="8">
        <v>107</v>
      </c>
      <c r="R220" s="8">
        <v>183</v>
      </c>
      <c r="S220" s="8">
        <v>69</v>
      </c>
    </row>
    <row r="221" spans="1:19">
      <c r="A221" s="7" t="s">
        <v>364</v>
      </c>
      <c r="B221" s="8">
        <v>0</v>
      </c>
      <c r="C221" s="8">
        <v>0</v>
      </c>
      <c r="D221" s="8">
        <v>1</v>
      </c>
      <c r="E221" s="8">
        <v>0</v>
      </c>
      <c r="F221" s="8">
        <v>0</v>
      </c>
      <c r="G221" s="8">
        <v>0</v>
      </c>
      <c r="H221" s="8">
        <v>1</v>
      </c>
      <c r="I221" s="8">
        <v>50670</v>
      </c>
      <c r="J221" s="8">
        <v>47174</v>
      </c>
      <c r="K221" s="8">
        <v>3.2</v>
      </c>
      <c r="L221" s="8">
        <v>6</v>
      </c>
      <c r="M221" s="8">
        <v>221</v>
      </c>
      <c r="N221" s="8">
        <v>19</v>
      </c>
      <c r="O221" s="8">
        <v>27</v>
      </c>
      <c r="P221" s="8">
        <v>3966</v>
      </c>
      <c r="Q221" s="8">
        <v>112</v>
      </c>
      <c r="R221" s="8">
        <v>190</v>
      </c>
      <c r="S221" s="8">
        <v>71</v>
      </c>
    </row>
    <row r="222" spans="1:19">
      <c r="A222" s="7" t="s">
        <v>232</v>
      </c>
      <c r="B222" s="8">
        <v>0</v>
      </c>
      <c r="C222" s="8">
        <v>0</v>
      </c>
      <c r="D222" s="8">
        <v>0</v>
      </c>
      <c r="E222" s="8">
        <v>0</v>
      </c>
      <c r="F222" s="8">
        <v>0</v>
      </c>
      <c r="G222" s="8">
        <v>0</v>
      </c>
      <c r="H222" s="8">
        <v>1</v>
      </c>
      <c r="I222" s="8">
        <v>48170</v>
      </c>
      <c r="J222" s="8">
        <v>44849</v>
      </c>
      <c r="K222" s="8">
        <v>3.2</v>
      </c>
      <c r="L222" s="8">
        <v>6</v>
      </c>
      <c r="M222" s="8">
        <v>221</v>
      </c>
      <c r="N222" s="8">
        <v>19</v>
      </c>
      <c r="O222" s="8">
        <v>27</v>
      </c>
      <c r="P222" s="8">
        <v>3635</v>
      </c>
      <c r="Q222" s="8">
        <v>112</v>
      </c>
      <c r="R222" s="8">
        <v>190</v>
      </c>
      <c r="S222" s="8">
        <v>71</v>
      </c>
    </row>
    <row r="223" spans="1:19">
      <c r="A223" s="7" t="s">
        <v>275</v>
      </c>
      <c r="B223" s="8">
        <v>1</v>
      </c>
      <c r="C223" s="8">
        <v>0</v>
      </c>
      <c r="D223" s="8">
        <v>0</v>
      </c>
      <c r="E223" s="8">
        <v>0</v>
      </c>
      <c r="F223" s="8">
        <v>0</v>
      </c>
      <c r="G223" s="8">
        <v>0</v>
      </c>
      <c r="H223" s="8">
        <v>1</v>
      </c>
      <c r="I223" s="8">
        <v>56170</v>
      </c>
      <c r="J223" s="8">
        <v>52289</v>
      </c>
      <c r="K223" s="8">
        <v>3.2</v>
      </c>
      <c r="L223" s="8">
        <v>6</v>
      </c>
      <c r="M223" s="8">
        <v>349</v>
      </c>
      <c r="N223" s="8">
        <v>17</v>
      </c>
      <c r="O223" s="8">
        <v>22</v>
      </c>
      <c r="P223" s="8">
        <v>3220</v>
      </c>
      <c r="Q223" s="8">
        <v>95</v>
      </c>
      <c r="R223" s="8">
        <v>158</v>
      </c>
      <c r="S223" s="8">
        <v>68</v>
      </c>
    </row>
    <row r="224" spans="1:19">
      <c r="A224" s="7" t="s">
        <v>394</v>
      </c>
      <c r="B224" s="8">
        <v>0</v>
      </c>
      <c r="C224" s="8">
        <v>0</v>
      </c>
      <c r="D224" s="8">
        <v>0</v>
      </c>
      <c r="E224" s="8">
        <v>1</v>
      </c>
      <c r="F224" s="8">
        <v>0</v>
      </c>
      <c r="G224" s="8">
        <v>0</v>
      </c>
      <c r="H224" s="8">
        <v>0</v>
      </c>
      <c r="I224" s="8">
        <v>33995</v>
      </c>
      <c r="J224" s="8">
        <v>30846</v>
      </c>
      <c r="K224" s="8">
        <v>4.2</v>
      </c>
      <c r="L224" s="8">
        <v>6</v>
      </c>
      <c r="M224" s="8">
        <v>201</v>
      </c>
      <c r="N224" s="8">
        <v>16</v>
      </c>
      <c r="O224" s="8">
        <v>23</v>
      </c>
      <c r="P224" s="8">
        <v>4340</v>
      </c>
      <c r="Q224" s="8">
        <v>121</v>
      </c>
      <c r="R224" s="8">
        <v>202</v>
      </c>
      <c r="S224" s="8">
        <v>77</v>
      </c>
    </row>
    <row r="225" spans="1:19">
      <c r="A225" s="7" t="s">
        <v>325</v>
      </c>
      <c r="B225" s="8">
        <v>0</v>
      </c>
      <c r="C225" s="8">
        <v>1</v>
      </c>
      <c r="D225" s="8">
        <v>0</v>
      </c>
      <c r="E225" s="8">
        <v>0</v>
      </c>
      <c r="F225" s="8">
        <v>0</v>
      </c>
      <c r="G225" s="8">
        <v>0</v>
      </c>
      <c r="H225" s="8">
        <v>0</v>
      </c>
      <c r="I225" s="8">
        <v>29995</v>
      </c>
      <c r="J225" s="8">
        <v>27317</v>
      </c>
      <c r="K225" s="8">
        <v>4</v>
      </c>
      <c r="L225" s="8">
        <v>6</v>
      </c>
      <c r="M225" s="8">
        <v>210</v>
      </c>
      <c r="N225" s="8">
        <v>16</v>
      </c>
      <c r="O225" s="8">
        <v>21</v>
      </c>
      <c r="P225" s="8">
        <v>4374</v>
      </c>
      <c r="Q225" s="8">
        <v>114</v>
      </c>
      <c r="R225" s="8">
        <v>190</v>
      </c>
      <c r="S225" s="8">
        <v>72</v>
      </c>
    </row>
    <row r="226" spans="1:19">
      <c r="A226" s="7" t="s">
        <v>366</v>
      </c>
      <c r="B226" s="8">
        <v>0</v>
      </c>
      <c r="C226" s="8">
        <v>0</v>
      </c>
      <c r="D226" s="8">
        <v>1</v>
      </c>
      <c r="E226" s="8">
        <v>0</v>
      </c>
      <c r="F226" s="8">
        <v>0</v>
      </c>
      <c r="G226" s="8">
        <v>0</v>
      </c>
      <c r="H226" s="8">
        <v>0</v>
      </c>
      <c r="I226" s="8">
        <v>22595</v>
      </c>
      <c r="J226" s="8">
        <v>20748</v>
      </c>
      <c r="K226" s="8">
        <v>3</v>
      </c>
      <c r="L226" s="8">
        <v>6</v>
      </c>
      <c r="M226" s="8">
        <v>155</v>
      </c>
      <c r="N226" s="8">
        <v>19</v>
      </c>
      <c r="O226" s="8">
        <v>26</v>
      </c>
      <c r="P226" s="8">
        <v>3488</v>
      </c>
      <c r="Q226" s="8">
        <v>109</v>
      </c>
      <c r="R226" s="8">
        <v>198</v>
      </c>
      <c r="S226" s="8">
        <v>73</v>
      </c>
    </row>
    <row r="227" spans="1:19">
      <c r="A227" s="7" t="s">
        <v>76</v>
      </c>
      <c r="B227" s="8">
        <v>0</v>
      </c>
      <c r="C227" s="8">
        <v>0</v>
      </c>
      <c r="D227" s="8">
        <v>0</v>
      </c>
      <c r="E227" s="8">
        <v>0</v>
      </c>
      <c r="F227" s="8">
        <v>0</v>
      </c>
      <c r="G227" s="8">
        <v>0</v>
      </c>
      <c r="H227" s="8">
        <v>0</v>
      </c>
      <c r="I227" s="8">
        <v>21595</v>
      </c>
      <c r="J227" s="8">
        <v>19848</v>
      </c>
      <c r="K227" s="8">
        <v>3</v>
      </c>
      <c r="L227" s="8">
        <v>6</v>
      </c>
      <c r="M227" s="8">
        <v>155</v>
      </c>
      <c r="N227" s="8">
        <v>20</v>
      </c>
      <c r="O227" s="8">
        <v>27</v>
      </c>
      <c r="P227" s="8">
        <v>3308</v>
      </c>
      <c r="Q227" s="8">
        <v>109</v>
      </c>
      <c r="R227" s="8">
        <v>200</v>
      </c>
      <c r="S227" s="8">
        <v>73</v>
      </c>
    </row>
    <row r="228" spans="1:19">
      <c r="A228" s="7" t="s">
        <v>130</v>
      </c>
      <c r="B228" s="8">
        <v>0</v>
      </c>
      <c r="C228" s="8">
        <v>0</v>
      </c>
      <c r="D228" s="8">
        <v>0</v>
      </c>
      <c r="E228" s="8">
        <v>0</v>
      </c>
      <c r="F228" s="8">
        <v>0</v>
      </c>
      <c r="G228" s="8">
        <v>0</v>
      </c>
      <c r="H228" s="8">
        <v>0</v>
      </c>
      <c r="I228" s="8">
        <v>23895</v>
      </c>
      <c r="J228" s="8">
        <v>21918</v>
      </c>
      <c r="K228" s="8">
        <v>3</v>
      </c>
      <c r="L228" s="8">
        <v>6</v>
      </c>
      <c r="M228" s="8">
        <v>201</v>
      </c>
      <c r="N228" s="8">
        <v>19</v>
      </c>
      <c r="O228" s="8">
        <v>26</v>
      </c>
      <c r="P228" s="8">
        <v>3315</v>
      </c>
      <c r="Q228" s="8">
        <v>109</v>
      </c>
      <c r="R228" s="8">
        <v>200</v>
      </c>
      <c r="S228" s="8">
        <v>73</v>
      </c>
    </row>
    <row r="229" spans="1:19">
      <c r="A229" s="7" t="s">
        <v>131</v>
      </c>
      <c r="B229" s="8">
        <v>0</v>
      </c>
      <c r="C229" s="8">
        <v>0</v>
      </c>
      <c r="D229" s="8">
        <v>0</v>
      </c>
      <c r="E229" s="8">
        <v>0</v>
      </c>
      <c r="F229" s="8">
        <v>0</v>
      </c>
      <c r="G229" s="8">
        <v>0</v>
      </c>
      <c r="H229" s="8">
        <v>0</v>
      </c>
      <c r="I229" s="8">
        <v>29282</v>
      </c>
      <c r="J229" s="8">
        <v>27250</v>
      </c>
      <c r="K229" s="8">
        <v>3.5</v>
      </c>
      <c r="L229" s="8">
        <v>6</v>
      </c>
      <c r="M229" s="8">
        <v>205</v>
      </c>
      <c r="N229" s="8">
        <v>18</v>
      </c>
      <c r="O229" s="8">
        <v>25</v>
      </c>
      <c r="P229" s="8">
        <v>3549</v>
      </c>
      <c r="Q229" s="8">
        <v>107</v>
      </c>
      <c r="R229" s="8">
        <v>194</v>
      </c>
      <c r="S229" s="8">
        <v>70</v>
      </c>
    </row>
    <row r="230" spans="1:19">
      <c r="A230" s="7" t="s">
        <v>276</v>
      </c>
      <c r="B230" s="8">
        <v>1</v>
      </c>
      <c r="C230" s="8">
        <v>0</v>
      </c>
      <c r="D230" s="8">
        <v>0</v>
      </c>
      <c r="E230" s="8">
        <v>0</v>
      </c>
      <c r="F230" s="8">
        <v>0</v>
      </c>
      <c r="G230" s="8">
        <v>0</v>
      </c>
      <c r="H230" s="8">
        <v>0</v>
      </c>
      <c r="I230" s="8">
        <v>25092</v>
      </c>
      <c r="J230" s="8">
        <v>23456</v>
      </c>
      <c r="K230" s="8">
        <v>3</v>
      </c>
      <c r="L230" s="8">
        <v>6</v>
      </c>
      <c r="M230" s="8">
        <v>210</v>
      </c>
      <c r="N230" s="8">
        <v>21</v>
      </c>
      <c r="O230" s="8">
        <v>28</v>
      </c>
      <c r="P230" s="8">
        <v>3241</v>
      </c>
      <c r="Q230" s="8">
        <v>101</v>
      </c>
      <c r="R230" s="8">
        <v>177</v>
      </c>
      <c r="S230" s="8">
        <v>69</v>
      </c>
    </row>
    <row r="231" spans="1:19">
      <c r="A231" s="7" t="s">
        <v>277</v>
      </c>
      <c r="B231" s="8">
        <v>1</v>
      </c>
      <c r="C231" s="8">
        <v>0</v>
      </c>
      <c r="D231" s="8">
        <v>0</v>
      </c>
      <c r="E231" s="8">
        <v>0</v>
      </c>
      <c r="F231" s="8">
        <v>0</v>
      </c>
      <c r="G231" s="8">
        <v>0</v>
      </c>
      <c r="H231" s="8">
        <v>0</v>
      </c>
      <c r="I231" s="8">
        <v>26992</v>
      </c>
      <c r="J231" s="8">
        <v>25218</v>
      </c>
      <c r="K231" s="8">
        <v>3</v>
      </c>
      <c r="L231" s="8">
        <v>6</v>
      </c>
      <c r="M231" s="8">
        <v>210</v>
      </c>
      <c r="N231" s="8">
        <v>21</v>
      </c>
      <c r="O231" s="8">
        <v>28</v>
      </c>
      <c r="P231" s="8">
        <v>3296</v>
      </c>
      <c r="Q231" s="8">
        <v>101</v>
      </c>
      <c r="R231" s="8">
        <v>177</v>
      </c>
      <c r="S231" s="8">
        <v>69</v>
      </c>
    </row>
    <row r="232" spans="1:19">
      <c r="A232" s="7" t="s">
        <v>326</v>
      </c>
      <c r="B232" s="8">
        <v>0</v>
      </c>
      <c r="C232" s="8">
        <v>1</v>
      </c>
      <c r="D232" s="8">
        <v>0</v>
      </c>
      <c r="E232" s="8">
        <v>0</v>
      </c>
      <c r="F232" s="8">
        <v>0</v>
      </c>
      <c r="G232" s="8">
        <v>1</v>
      </c>
      <c r="H232" s="8">
        <v>0</v>
      </c>
      <c r="I232" s="8">
        <v>30492</v>
      </c>
      <c r="J232" s="8">
        <v>28330</v>
      </c>
      <c r="K232" s="8">
        <v>3.8</v>
      </c>
      <c r="L232" s="8">
        <v>6</v>
      </c>
      <c r="M232" s="8">
        <v>215</v>
      </c>
      <c r="N232" s="8">
        <v>17</v>
      </c>
      <c r="O232" s="8">
        <v>21</v>
      </c>
      <c r="P232" s="8">
        <v>4134</v>
      </c>
      <c r="Q232" s="8">
        <v>109</v>
      </c>
      <c r="R232" s="8">
        <v>190</v>
      </c>
      <c r="S232" s="8">
        <v>74</v>
      </c>
    </row>
    <row r="233" spans="1:19">
      <c r="A233" s="7" t="s">
        <v>132</v>
      </c>
      <c r="B233" s="8">
        <v>0</v>
      </c>
      <c r="C233" s="8">
        <v>0</v>
      </c>
      <c r="D233" s="8">
        <v>0</v>
      </c>
      <c r="E233" s="8">
        <v>0</v>
      </c>
      <c r="F233" s="8">
        <v>0</v>
      </c>
      <c r="G233" s="8">
        <v>0</v>
      </c>
      <c r="H233" s="8">
        <v>0</v>
      </c>
      <c r="I233" s="8">
        <v>25700</v>
      </c>
      <c r="J233" s="8">
        <v>23883</v>
      </c>
      <c r="K233" s="8">
        <v>3.8</v>
      </c>
      <c r="L233" s="8">
        <v>6</v>
      </c>
      <c r="M233" s="8">
        <v>230</v>
      </c>
      <c r="N233" s="8">
        <v>18</v>
      </c>
      <c r="O233" s="8">
        <v>26</v>
      </c>
      <c r="P233" s="8">
        <v>3649</v>
      </c>
      <c r="Q233" s="8">
        <v>108</v>
      </c>
      <c r="R233" s="8">
        <v>191</v>
      </c>
      <c r="S233" s="8">
        <v>72</v>
      </c>
    </row>
    <row r="234" spans="1:19">
      <c r="A234" s="7" t="s">
        <v>327</v>
      </c>
      <c r="B234" s="8">
        <v>0</v>
      </c>
      <c r="C234" s="8">
        <v>1</v>
      </c>
      <c r="D234" s="8">
        <v>0</v>
      </c>
      <c r="E234" s="8">
        <v>0</v>
      </c>
      <c r="F234" s="8">
        <v>0</v>
      </c>
      <c r="G234" s="8">
        <v>1</v>
      </c>
      <c r="H234" s="8">
        <v>0</v>
      </c>
      <c r="I234" s="8">
        <v>33112</v>
      </c>
      <c r="J234" s="8">
        <v>30763</v>
      </c>
      <c r="K234" s="8">
        <v>3.8</v>
      </c>
      <c r="L234" s="8">
        <v>6</v>
      </c>
      <c r="M234" s="8">
        <v>215</v>
      </c>
      <c r="N234" s="8">
        <v>15</v>
      </c>
      <c r="O234" s="8">
        <v>19</v>
      </c>
      <c r="P234" s="8">
        <v>4718</v>
      </c>
      <c r="Q234" s="8">
        <v>110</v>
      </c>
      <c r="R234" s="8">
        <v>190</v>
      </c>
      <c r="S234" s="8">
        <v>75</v>
      </c>
    </row>
    <row r="235" spans="1:19">
      <c r="A235" s="7" t="s">
        <v>279</v>
      </c>
      <c r="B235" s="8">
        <v>1</v>
      </c>
      <c r="C235" s="8">
        <v>0</v>
      </c>
      <c r="D235" s="8">
        <v>0</v>
      </c>
      <c r="E235" s="8">
        <v>0</v>
      </c>
      <c r="F235" s="8">
        <v>0</v>
      </c>
      <c r="G235" s="8">
        <v>0</v>
      </c>
      <c r="H235" s="8">
        <v>1</v>
      </c>
      <c r="I235" s="8">
        <v>26910</v>
      </c>
      <c r="J235" s="8">
        <v>25203</v>
      </c>
      <c r="K235" s="8">
        <v>3.5</v>
      </c>
      <c r="L235" s="8">
        <v>6</v>
      </c>
      <c r="M235" s="8">
        <v>287</v>
      </c>
      <c r="N235" s="8">
        <v>20</v>
      </c>
      <c r="O235" s="8">
        <v>26</v>
      </c>
      <c r="P235" s="8">
        <v>3188</v>
      </c>
      <c r="Q235" s="8">
        <v>104</v>
      </c>
      <c r="R235" s="8">
        <v>169</v>
      </c>
      <c r="S235" s="8">
        <v>72</v>
      </c>
    </row>
    <row r="236" spans="1:19">
      <c r="A236" s="7" t="s">
        <v>280</v>
      </c>
      <c r="B236" s="8">
        <v>1</v>
      </c>
      <c r="C236" s="8">
        <v>0</v>
      </c>
      <c r="D236" s="8">
        <v>0</v>
      </c>
      <c r="E236" s="8">
        <v>0</v>
      </c>
      <c r="F236" s="8">
        <v>0</v>
      </c>
      <c r="G236" s="8">
        <v>0</v>
      </c>
      <c r="H236" s="8">
        <v>1</v>
      </c>
      <c r="I236" s="8">
        <v>34390</v>
      </c>
      <c r="J236" s="8">
        <v>31845</v>
      </c>
      <c r="K236" s="8">
        <v>3.5</v>
      </c>
      <c r="L236" s="8">
        <v>6</v>
      </c>
      <c r="M236" s="8">
        <v>287</v>
      </c>
      <c r="N236" s="8">
        <v>20</v>
      </c>
      <c r="O236" s="8">
        <v>26</v>
      </c>
      <c r="P236" s="8">
        <v>3428</v>
      </c>
      <c r="Q236" s="8">
        <v>104</v>
      </c>
      <c r="R236" s="8">
        <v>169</v>
      </c>
      <c r="S236" s="8">
        <v>72</v>
      </c>
    </row>
    <row r="237" spans="1:19">
      <c r="A237" s="7" t="s">
        <v>133</v>
      </c>
      <c r="B237" s="8">
        <v>0</v>
      </c>
      <c r="C237" s="8">
        <v>0</v>
      </c>
      <c r="D237" s="8">
        <v>0</v>
      </c>
      <c r="E237" s="8">
        <v>0</v>
      </c>
      <c r="F237" s="8">
        <v>0</v>
      </c>
      <c r="G237" s="8">
        <v>0</v>
      </c>
      <c r="H237" s="8">
        <v>0</v>
      </c>
      <c r="I237" s="8">
        <v>23290</v>
      </c>
      <c r="J237" s="8">
        <v>21580</v>
      </c>
      <c r="K237" s="8">
        <v>3.5</v>
      </c>
      <c r="L237" s="8">
        <v>6</v>
      </c>
      <c r="M237" s="8">
        <v>245</v>
      </c>
      <c r="N237" s="8">
        <v>21</v>
      </c>
      <c r="O237" s="8">
        <v>26</v>
      </c>
      <c r="P237" s="8">
        <v>3197</v>
      </c>
      <c r="Q237" s="8">
        <v>110</v>
      </c>
      <c r="R237" s="8">
        <v>192</v>
      </c>
      <c r="S237" s="8">
        <v>70</v>
      </c>
    </row>
    <row r="238" spans="1:19">
      <c r="A238" s="7" t="s">
        <v>420</v>
      </c>
      <c r="B238" s="8">
        <v>0</v>
      </c>
      <c r="C238" s="8">
        <v>0</v>
      </c>
      <c r="D238" s="8">
        <v>0</v>
      </c>
      <c r="E238" s="8">
        <v>0</v>
      </c>
      <c r="F238" s="8">
        <v>1</v>
      </c>
      <c r="G238" s="8">
        <v>1</v>
      </c>
      <c r="H238" s="8">
        <v>0</v>
      </c>
      <c r="I238" s="8">
        <v>19479</v>
      </c>
      <c r="J238" s="8">
        <v>18253</v>
      </c>
      <c r="K238" s="8">
        <v>3.3</v>
      </c>
      <c r="L238" s="8">
        <v>6</v>
      </c>
      <c r="M238" s="8">
        <v>180</v>
      </c>
      <c r="N238" s="8">
        <v>17</v>
      </c>
      <c r="O238" s="8">
        <v>20</v>
      </c>
      <c r="P238" s="8">
        <v>3932</v>
      </c>
      <c r="Q238" s="8">
        <v>116</v>
      </c>
      <c r="R238" s="8" t="s">
        <v>27</v>
      </c>
      <c r="S238" s="8" t="s">
        <v>27</v>
      </c>
    </row>
    <row r="239" spans="1:19">
      <c r="A239" s="7" t="s">
        <v>134</v>
      </c>
      <c r="B239" s="8">
        <v>0</v>
      </c>
      <c r="C239" s="8">
        <v>0</v>
      </c>
      <c r="D239" s="8">
        <v>0</v>
      </c>
      <c r="E239" s="8">
        <v>0</v>
      </c>
      <c r="F239" s="8">
        <v>0</v>
      </c>
      <c r="G239" s="8">
        <v>0</v>
      </c>
      <c r="H239" s="8">
        <v>0</v>
      </c>
      <c r="I239" s="8">
        <v>27490</v>
      </c>
      <c r="J239" s="8">
        <v>25182</v>
      </c>
      <c r="K239" s="8">
        <v>3.5</v>
      </c>
      <c r="L239" s="8">
        <v>6</v>
      </c>
      <c r="M239" s="8">
        <v>265</v>
      </c>
      <c r="N239" s="8">
        <v>20</v>
      </c>
      <c r="O239" s="8">
        <v>28</v>
      </c>
      <c r="P239" s="8">
        <v>3473</v>
      </c>
      <c r="Q239" s="8">
        <v>111</v>
      </c>
      <c r="R239" s="8">
        <v>194</v>
      </c>
      <c r="S239" s="8">
        <v>72</v>
      </c>
    </row>
    <row r="240" spans="1:19">
      <c r="A240" s="7" t="s">
        <v>135</v>
      </c>
      <c r="B240" s="8">
        <v>0</v>
      </c>
      <c r="C240" s="8">
        <v>0</v>
      </c>
      <c r="D240" s="8">
        <v>0</v>
      </c>
      <c r="E240" s="8">
        <v>0</v>
      </c>
      <c r="F240" s="8">
        <v>0</v>
      </c>
      <c r="G240" s="8">
        <v>0</v>
      </c>
      <c r="H240" s="8">
        <v>0</v>
      </c>
      <c r="I240" s="8">
        <v>29440</v>
      </c>
      <c r="J240" s="8">
        <v>26966</v>
      </c>
      <c r="K240" s="8">
        <v>3.5</v>
      </c>
      <c r="L240" s="8">
        <v>6</v>
      </c>
      <c r="M240" s="8">
        <v>265</v>
      </c>
      <c r="N240" s="8">
        <v>20</v>
      </c>
      <c r="O240" s="8">
        <v>28</v>
      </c>
      <c r="P240" s="8">
        <v>3476</v>
      </c>
      <c r="Q240" s="8">
        <v>111</v>
      </c>
      <c r="R240" s="8">
        <v>194</v>
      </c>
      <c r="S240" s="8">
        <v>72</v>
      </c>
    </row>
    <row r="241" spans="1:19">
      <c r="A241" s="7" t="s">
        <v>368</v>
      </c>
      <c r="B241" s="8">
        <v>0</v>
      </c>
      <c r="C241" s="8">
        <v>0</v>
      </c>
      <c r="D241" s="8">
        <v>1</v>
      </c>
      <c r="E241" s="8">
        <v>0</v>
      </c>
      <c r="F241" s="8">
        <v>0</v>
      </c>
      <c r="G241" s="8">
        <v>0</v>
      </c>
      <c r="H241" s="8">
        <v>1</v>
      </c>
      <c r="I241" s="8">
        <v>28739</v>
      </c>
      <c r="J241" s="8">
        <v>27300</v>
      </c>
      <c r="K241" s="8">
        <v>3.5</v>
      </c>
      <c r="L241" s="8">
        <v>6</v>
      </c>
      <c r="M241" s="8">
        <v>245</v>
      </c>
      <c r="N241" s="8">
        <v>20</v>
      </c>
      <c r="O241" s="8">
        <v>25</v>
      </c>
      <c r="P241" s="8">
        <v>3801</v>
      </c>
      <c r="Q241" s="8">
        <v>111</v>
      </c>
      <c r="R241" s="8">
        <v>188</v>
      </c>
      <c r="S241" s="8">
        <v>74</v>
      </c>
    </row>
    <row r="242" spans="1:19">
      <c r="A242" s="7" t="s">
        <v>328</v>
      </c>
      <c r="B242" s="8">
        <v>0</v>
      </c>
      <c r="C242" s="8">
        <v>1</v>
      </c>
      <c r="D242" s="8">
        <v>0</v>
      </c>
      <c r="E242" s="8">
        <v>0</v>
      </c>
      <c r="F242" s="8">
        <v>0</v>
      </c>
      <c r="G242" s="8">
        <v>0</v>
      </c>
      <c r="H242" s="8">
        <v>0</v>
      </c>
      <c r="I242" s="8">
        <v>27339</v>
      </c>
      <c r="J242" s="8">
        <v>25972</v>
      </c>
      <c r="K242" s="8">
        <v>3.5</v>
      </c>
      <c r="L242" s="8">
        <v>6</v>
      </c>
      <c r="M242" s="8">
        <v>240</v>
      </c>
      <c r="N242" s="8">
        <v>16</v>
      </c>
      <c r="O242" s="8">
        <v>21</v>
      </c>
      <c r="P242" s="8">
        <v>3871</v>
      </c>
      <c r="Q242" s="8">
        <v>106</v>
      </c>
      <c r="R242" s="8">
        <v>183</v>
      </c>
      <c r="S242" s="8">
        <v>72</v>
      </c>
    </row>
    <row r="243" spans="1:19">
      <c r="A243" s="7" t="s">
        <v>395</v>
      </c>
      <c r="B243" s="8">
        <v>0</v>
      </c>
      <c r="C243" s="8">
        <v>0</v>
      </c>
      <c r="D243" s="8">
        <v>0</v>
      </c>
      <c r="E243" s="8">
        <v>1</v>
      </c>
      <c r="F243" s="8">
        <v>0</v>
      </c>
      <c r="G243" s="8">
        <v>0</v>
      </c>
      <c r="H243" s="8">
        <v>0</v>
      </c>
      <c r="I243" s="8">
        <v>24780</v>
      </c>
      <c r="J243" s="8">
        <v>22958</v>
      </c>
      <c r="K243" s="8">
        <v>3.5</v>
      </c>
      <c r="L243" s="8">
        <v>6</v>
      </c>
      <c r="M243" s="8">
        <v>240</v>
      </c>
      <c r="N243" s="8">
        <v>19</v>
      </c>
      <c r="O243" s="8">
        <v>26</v>
      </c>
      <c r="P243" s="8">
        <v>4012</v>
      </c>
      <c r="Q243" s="8">
        <v>124</v>
      </c>
      <c r="R243" s="8">
        <v>204</v>
      </c>
      <c r="S243" s="8">
        <v>78</v>
      </c>
    </row>
    <row r="244" spans="1:19">
      <c r="A244" s="7" t="s">
        <v>396</v>
      </c>
      <c r="B244" s="8">
        <v>0</v>
      </c>
      <c r="C244" s="8">
        <v>0</v>
      </c>
      <c r="D244" s="8">
        <v>0</v>
      </c>
      <c r="E244" s="8">
        <v>1</v>
      </c>
      <c r="F244" s="8">
        <v>0</v>
      </c>
      <c r="G244" s="8">
        <v>0</v>
      </c>
      <c r="H244" s="8">
        <v>0</v>
      </c>
      <c r="I244" s="8">
        <v>32780</v>
      </c>
      <c r="J244" s="8">
        <v>30019</v>
      </c>
      <c r="K244" s="8">
        <v>3.5</v>
      </c>
      <c r="L244" s="8">
        <v>6</v>
      </c>
      <c r="M244" s="8">
        <v>240</v>
      </c>
      <c r="N244" s="8">
        <v>18</v>
      </c>
      <c r="O244" s="8">
        <v>25</v>
      </c>
      <c r="P244" s="8">
        <v>4175</v>
      </c>
      <c r="Q244" s="8">
        <v>124</v>
      </c>
      <c r="R244" s="8">
        <v>204</v>
      </c>
      <c r="S244" s="8">
        <v>78</v>
      </c>
    </row>
    <row r="245" spans="1:19">
      <c r="A245" s="7" t="s">
        <v>349</v>
      </c>
      <c r="B245" s="8">
        <v>0</v>
      </c>
      <c r="C245" s="8">
        <v>1</v>
      </c>
      <c r="D245" s="8">
        <v>0</v>
      </c>
      <c r="E245" s="8">
        <v>0</v>
      </c>
      <c r="F245" s="8">
        <v>0</v>
      </c>
      <c r="G245" s="8">
        <v>0</v>
      </c>
      <c r="H245" s="8">
        <v>0</v>
      </c>
      <c r="I245" s="8">
        <v>20939</v>
      </c>
      <c r="J245" s="8">
        <v>19512</v>
      </c>
      <c r="K245" s="8">
        <v>3.3</v>
      </c>
      <c r="L245" s="8">
        <v>6</v>
      </c>
      <c r="M245" s="8">
        <v>180</v>
      </c>
      <c r="N245" s="8">
        <v>17</v>
      </c>
      <c r="O245" s="8">
        <v>20</v>
      </c>
      <c r="P245" s="8">
        <v>3760</v>
      </c>
      <c r="Q245" s="8">
        <v>104</v>
      </c>
      <c r="R245" s="8">
        <v>178</v>
      </c>
      <c r="S245" s="8">
        <v>70</v>
      </c>
    </row>
    <row r="246" spans="1:19">
      <c r="A246" s="7" t="s">
        <v>136</v>
      </c>
      <c r="B246" s="8">
        <v>0</v>
      </c>
      <c r="C246" s="8">
        <v>0</v>
      </c>
      <c r="D246" s="8">
        <v>0</v>
      </c>
      <c r="E246" s="8">
        <v>0</v>
      </c>
      <c r="F246" s="8">
        <v>0</v>
      </c>
      <c r="G246" s="8">
        <v>0</v>
      </c>
      <c r="H246" s="8">
        <v>0</v>
      </c>
      <c r="I246" s="8">
        <v>23675</v>
      </c>
      <c r="J246" s="8">
        <v>21485</v>
      </c>
      <c r="K246" s="8">
        <v>3.4</v>
      </c>
      <c r="L246" s="8">
        <v>6</v>
      </c>
      <c r="M246" s="8">
        <v>170</v>
      </c>
      <c r="N246" s="8">
        <v>20</v>
      </c>
      <c r="O246" s="8">
        <v>29</v>
      </c>
      <c r="P246" s="8">
        <v>3085</v>
      </c>
      <c r="Q246" s="8">
        <v>107</v>
      </c>
      <c r="R246" s="8">
        <v>187</v>
      </c>
      <c r="S246" s="8">
        <v>70</v>
      </c>
    </row>
    <row r="247" spans="1:19">
      <c r="A247" s="7" t="s">
        <v>397</v>
      </c>
      <c r="B247" s="8">
        <v>0</v>
      </c>
      <c r="C247" s="8">
        <v>0</v>
      </c>
      <c r="D247" s="8">
        <v>0</v>
      </c>
      <c r="E247" s="8">
        <v>1</v>
      </c>
      <c r="F247" s="8">
        <v>0</v>
      </c>
      <c r="G247" s="8">
        <v>0</v>
      </c>
      <c r="H247" s="8">
        <v>0</v>
      </c>
      <c r="I247" s="8">
        <v>28790</v>
      </c>
      <c r="J247" s="8">
        <v>26120</v>
      </c>
      <c r="K247" s="8">
        <v>3.4</v>
      </c>
      <c r="L247" s="8">
        <v>6</v>
      </c>
      <c r="M247" s="8">
        <v>185</v>
      </c>
      <c r="N247" s="8">
        <v>19</v>
      </c>
      <c r="O247" s="8">
        <v>26</v>
      </c>
      <c r="P247" s="8">
        <v>3948</v>
      </c>
      <c r="Q247" s="8">
        <v>120</v>
      </c>
      <c r="R247" s="8">
        <v>201</v>
      </c>
      <c r="S247" s="8">
        <v>72</v>
      </c>
    </row>
    <row r="248" spans="1:19">
      <c r="A248" s="7" t="s">
        <v>329</v>
      </c>
      <c r="B248" s="8">
        <v>0</v>
      </c>
      <c r="C248" s="8">
        <v>1</v>
      </c>
      <c r="D248" s="8">
        <v>0</v>
      </c>
      <c r="E248" s="8">
        <v>0</v>
      </c>
      <c r="F248" s="8">
        <v>0</v>
      </c>
      <c r="G248" s="8">
        <v>0</v>
      </c>
      <c r="H248" s="8">
        <v>0</v>
      </c>
      <c r="I248" s="8">
        <v>21595</v>
      </c>
      <c r="J248" s="8">
        <v>19810</v>
      </c>
      <c r="K248" s="8">
        <v>3.4</v>
      </c>
      <c r="L248" s="8">
        <v>6</v>
      </c>
      <c r="M248" s="8">
        <v>185</v>
      </c>
      <c r="N248" s="8">
        <v>19</v>
      </c>
      <c r="O248" s="8">
        <v>26</v>
      </c>
      <c r="P248" s="8">
        <v>3779</v>
      </c>
      <c r="Q248" s="8">
        <v>108</v>
      </c>
      <c r="R248" s="8">
        <v>182</v>
      </c>
      <c r="S248" s="8">
        <v>74</v>
      </c>
    </row>
    <row r="249" spans="1:19">
      <c r="A249" s="7" t="s">
        <v>83</v>
      </c>
      <c r="B249" s="8">
        <v>0</v>
      </c>
      <c r="C249" s="8">
        <v>0</v>
      </c>
      <c r="D249" s="8">
        <v>0</v>
      </c>
      <c r="E249" s="8">
        <v>0</v>
      </c>
      <c r="F249" s="8">
        <v>0</v>
      </c>
      <c r="G249" s="8">
        <v>0</v>
      </c>
      <c r="H249" s="8">
        <v>0</v>
      </c>
      <c r="I249" s="8">
        <v>22450</v>
      </c>
      <c r="J249" s="8">
        <v>20595</v>
      </c>
      <c r="K249" s="8">
        <v>3.4</v>
      </c>
      <c r="L249" s="8">
        <v>6</v>
      </c>
      <c r="M249" s="8">
        <v>175</v>
      </c>
      <c r="N249" s="8">
        <v>20</v>
      </c>
      <c r="O249" s="8">
        <v>29</v>
      </c>
      <c r="P249" s="8">
        <v>3118</v>
      </c>
      <c r="Q249" s="8">
        <v>107</v>
      </c>
      <c r="R249" s="8">
        <v>186</v>
      </c>
      <c r="S249" s="8">
        <v>70</v>
      </c>
    </row>
    <row r="250" spans="1:19">
      <c r="A250" s="7" t="s">
        <v>84</v>
      </c>
      <c r="B250" s="8">
        <v>0</v>
      </c>
      <c r="C250" s="8">
        <v>0</v>
      </c>
      <c r="D250" s="8">
        <v>0</v>
      </c>
      <c r="E250" s="8">
        <v>0</v>
      </c>
      <c r="F250" s="8">
        <v>0</v>
      </c>
      <c r="G250" s="8">
        <v>0</v>
      </c>
      <c r="H250" s="8">
        <v>0</v>
      </c>
      <c r="I250" s="8">
        <v>22395</v>
      </c>
      <c r="J250" s="8">
        <v>20545</v>
      </c>
      <c r="K250" s="8">
        <v>3.8</v>
      </c>
      <c r="L250" s="8">
        <v>6</v>
      </c>
      <c r="M250" s="8">
        <v>200</v>
      </c>
      <c r="N250" s="8">
        <v>20</v>
      </c>
      <c r="O250" s="8">
        <v>30</v>
      </c>
      <c r="P250" s="8">
        <v>3477</v>
      </c>
      <c r="Q250" s="8">
        <v>111</v>
      </c>
      <c r="R250" s="8">
        <v>198</v>
      </c>
      <c r="S250" s="8">
        <v>74</v>
      </c>
    </row>
    <row r="251" spans="1:19">
      <c r="A251" s="7" t="s">
        <v>137</v>
      </c>
      <c r="B251" s="8">
        <v>0</v>
      </c>
      <c r="C251" s="8">
        <v>0</v>
      </c>
      <c r="D251" s="8">
        <v>0</v>
      </c>
      <c r="E251" s="8">
        <v>0</v>
      </c>
      <c r="F251" s="8">
        <v>0</v>
      </c>
      <c r="G251" s="8">
        <v>0</v>
      </c>
      <c r="H251" s="8">
        <v>0</v>
      </c>
      <c r="I251" s="8">
        <v>24295</v>
      </c>
      <c r="J251" s="8">
        <v>22284</v>
      </c>
      <c r="K251" s="8">
        <v>3.8</v>
      </c>
      <c r="L251" s="8">
        <v>6</v>
      </c>
      <c r="M251" s="8">
        <v>200</v>
      </c>
      <c r="N251" s="8">
        <v>20</v>
      </c>
      <c r="O251" s="8">
        <v>30</v>
      </c>
      <c r="P251" s="8">
        <v>3484</v>
      </c>
      <c r="Q251" s="8">
        <v>111</v>
      </c>
      <c r="R251" s="8">
        <v>198</v>
      </c>
      <c r="S251" s="8">
        <v>74</v>
      </c>
    </row>
    <row r="252" spans="1:19">
      <c r="A252" s="7" t="s">
        <v>398</v>
      </c>
      <c r="B252" s="8">
        <v>0</v>
      </c>
      <c r="C252" s="8">
        <v>0</v>
      </c>
      <c r="D252" s="8">
        <v>0</v>
      </c>
      <c r="E252" s="8">
        <v>1</v>
      </c>
      <c r="F252" s="8">
        <v>0</v>
      </c>
      <c r="G252" s="8">
        <v>0</v>
      </c>
      <c r="H252" s="8">
        <v>0</v>
      </c>
      <c r="I252" s="8">
        <v>23845</v>
      </c>
      <c r="J252" s="8">
        <v>21644</v>
      </c>
      <c r="K252" s="8">
        <v>3.4</v>
      </c>
      <c r="L252" s="8">
        <v>6</v>
      </c>
      <c r="M252" s="8">
        <v>185</v>
      </c>
      <c r="N252" s="8">
        <v>19</v>
      </c>
      <c r="O252" s="8">
        <v>26</v>
      </c>
      <c r="P252" s="8">
        <v>3803</v>
      </c>
      <c r="Q252" s="8">
        <v>112</v>
      </c>
      <c r="R252" s="8">
        <v>187</v>
      </c>
      <c r="S252" s="8">
        <v>72</v>
      </c>
    </row>
    <row r="253" spans="1:19">
      <c r="A253" s="7" t="s">
        <v>399</v>
      </c>
      <c r="B253" s="8">
        <v>0</v>
      </c>
      <c r="C253" s="8">
        <v>0</v>
      </c>
      <c r="D253" s="8">
        <v>0</v>
      </c>
      <c r="E253" s="8">
        <v>1</v>
      </c>
      <c r="F253" s="8">
        <v>0</v>
      </c>
      <c r="G253" s="8">
        <v>1</v>
      </c>
      <c r="H253" s="8">
        <v>0</v>
      </c>
      <c r="I253" s="8">
        <v>31370</v>
      </c>
      <c r="J253" s="8">
        <v>28454</v>
      </c>
      <c r="K253" s="8">
        <v>3.4</v>
      </c>
      <c r="L253" s="8">
        <v>6</v>
      </c>
      <c r="M253" s="8">
        <v>185</v>
      </c>
      <c r="N253" s="8">
        <v>18</v>
      </c>
      <c r="O253" s="8">
        <v>24</v>
      </c>
      <c r="P253" s="8">
        <v>4431</v>
      </c>
      <c r="Q253" s="8">
        <v>121</v>
      </c>
      <c r="R253" s="8">
        <v>201</v>
      </c>
      <c r="S253" s="8">
        <v>72</v>
      </c>
    </row>
    <row r="254" spans="1:19">
      <c r="A254" s="7" t="s">
        <v>283</v>
      </c>
      <c r="B254" s="8">
        <v>1</v>
      </c>
      <c r="C254" s="8">
        <v>0</v>
      </c>
      <c r="D254" s="8">
        <v>0</v>
      </c>
      <c r="E254" s="8">
        <v>0</v>
      </c>
      <c r="F254" s="8">
        <v>0</v>
      </c>
      <c r="G254" s="8">
        <v>1</v>
      </c>
      <c r="H254" s="8">
        <v>0</v>
      </c>
      <c r="I254" s="8">
        <v>84165</v>
      </c>
      <c r="J254" s="8">
        <v>72206</v>
      </c>
      <c r="K254" s="8">
        <v>3.6</v>
      </c>
      <c r="L254" s="8">
        <v>6</v>
      </c>
      <c r="M254" s="8">
        <v>315</v>
      </c>
      <c r="N254" s="8">
        <v>17</v>
      </c>
      <c r="O254" s="8">
        <v>24</v>
      </c>
      <c r="P254" s="8">
        <v>3240</v>
      </c>
      <c r="Q254" s="8">
        <v>93</v>
      </c>
      <c r="R254" s="8">
        <v>175</v>
      </c>
      <c r="S254" s="8">
        <v>72</v>
      </c>
    </row>
    <row r="255" spans="1:19">
      <c r="A255" s="7" t="s">
        <v>282</v>
      </c>
      <c r="B255" s="8">
        <v>1</v>
      </c>
      <c r="C255" s="8">
        <v>0</v>
      </c>
      <c r="D255" s="8">
        <v>0</v>
      </c>
      <c r="E255" s="8">
        <v>0</v>
      </c>
      <c r="F255" s="8">
        <v>0</v>
      </c>
      <c r="G255" s="8">
        <v>0</v>
      </c>
      <c r="H255" s="8">
        <v>1</v>
      </c>
      <c r="I255" s="8">
        <v>79165</v>
      </c>
      <c r="J255" s="8">
        <v>69229</v>
      </c>
      <c r="K255" s="8">
        <v>3.6</v>
      </c>
      <c r="L255" s="8">
        <v>6</v>
      </c>
      <c r="M255" s="8">
        <v>315</v>
      </c>
      <c r="N255" s="8">
        <v>18</v>
      </c>
      <c r="O255" s="8">
        <v>26</v>
      </c>
      <c r="P255" s="8">
        <v>3135</v>
      </c>
      <c r="Q255" s="8">
        <v>93</v>
      </c>
      <c r="R255" s="8">
        <v>175</v>
      </c>
      <c r="S255" s="8">
        <v>70</v>
      </c>
    </row>
    <row r="256" spans="1:19">
      <c r="A256" s="7" t="s">
        <v>285</v>
      </c>
      <c r="B256" s="8">
        <v>1</v>
      </c>
      <c r="C256" s="8">
        <v>0</v>
      </c>
      <c r="D256" s="8">
        <v>0</v>
      </c>
      <c r="E256" s="8">
        <v>0</v>
      </c>
      <c r="F256" s="8">
        <v>0</v>
      </c>
      <c r="G256" s="8">
        <v>0</v>
      </c>
      <c r="H256" s="8">
        <v>1</v>
      </c>
      <c r="I256" s="8">
        <v>192465</v>
      </c>
      <c r="J256" s="8">
        <v>173560</v>
      </c>
      <c r="K256" s="8">
        <v>3.6</v>
      </c>
      <c r="L256" s="8">
        <v>6</v>
      </c>
      <c r="M256" s="8">
        <v>477</v>
      </c>
      <c r="N256" s="8">
        <v>17</v>
      </c>
      <c r="O256" s="8">
        <v>24</v>
      </c>
      <c r="P256" s="8">
        <v>3131</v>
      </c>
      <c r="Q256" s="8">
        <v>93</v>
      </c>
      <c r="R256" s="8">
        <v>175</v>
      </c>
      <c r="S256" s="8">
        <v>72</v>
      </c>
    </row>
    <row r="257" spans="1:19">
      <c r="A257" s="7" t="s">
        <v>284</v>
      </c>
      <c r="B257" s="8">
        <v>1</v>
      </c>
      <c r="C257" s="8">
        <v>0</v>
      </c>
      <c r="D257" s="8">
        <v>0</v>
      </c>
      <c r="E257" s="8">
        <v>0</v>
      </c>
      <c r="F257" s="8">
        <v>0</v>
      </c>
      <c r="G257" s="8">
        <v>0</v>
      </c>
      <c r="H257" s="8">
        <v>1</v>
      </c>
      <c r="I257" s="8">
        <v>76765</v>
      </c>
      <c r="J257" s="8">
        <v>67128</v>
      </c>
      <c r="K257" s="8">
        <v>3.6</v>
      </c>
      <c r="L257" s="8">
        <v>6</v>
      </c>
      <c r="M257" s="8">
        <v>315</v>
      </c>
      <c r="N257" s="8">
        <v>18</v>
      </c>
      <c r="O257" s="8">
        <v>26</v>
      </c>
      <c r="P257" s="8">
        <v>3119</v>
      </c>
      <c r="Q257" s="8">
        <v>93</v>
      </c>
      <c r="R257" s="8">
        <v>175</v>
      </c>
      <c r="S257" s="8">
        <v>70</v>
      </c>
    </row>
    <row r="258" spans="1:19">
      <c r="A258" s="7" t="s">
        <v>286</v>
      </c>
      <c r="B258" s="8">
        <v>1</v>
      </c>
      <c r="C258" s="8">
        <v>0</v>
      </c>
      <c r="D258" s="8">
        <v>0</v>
      </c>
      <c r="E258" s="8">
        <v>0</v>
      </c>
      <c r="F258" s="8">
        <v>0</v>
      </c>
      <c r="G258" s="8">
        <v>0</v>
      </c>
      <c r="H258" s="8">
        <v>1</v>
      </c>
      <c r="I258" s="8">
        <v>43365</v>
      </c>
      <c r="J258" s="8">
        <v>37886</v>
      </c>
      <c r="K258" s="8">
        <v>2.7</v>
      </c>
      <c r="L258" s="8">
        <v>6</v>
      </c>
      <c r="M258" s="8">
        <v>228</v>
      </c>
      <c r="N258" s="8">
        <v>20</v>
      </c>
      <c r="O258" s="8">
        <v>29</v>
      </c>
      <c r="P258" s="8">
        <v>2811</v>
      </c>
      <c r="Q258" s="8">
        <v>95</v>
      </c>
      <c r="R258" s="8">
        <v>170</v>
      </c>
      <c r="S258" s="8">
        <v>70</v>
      </c>
    </row>
    <row r="259" spans="1:19">
      <c r="A259" s="7" t="s">
        <v>287</v>
      </c>
      <c r="B259" s="8">
        <v>1</v>
      </c>
      <c r="C259" s="8">
        <v>0</v>
      </c>
      <c r="D259" s="8">
        <v>0</v>
      </c>
      <c r="E259" s="8">
        <v>0</v>
      </c>
      <c r="F259" s="8">
        <v>0</v>
      </c>
      <c r="G259" s="8">
        <v>0</v>
      </c>
      <c r="H259" s="8">
        <v>1</v>
      </c>
      <c r="I259" s="8">
        <v>52365</v>
      </c>
      <c r="J259" s="8">
        <v>45766</v>
      </c>
      <c r="K259" s="8">
        <v>3.2</v>
      </c>
      <c r="L259" s="8">
        <v>6</v>
      </c>
      <c r="M259" s="8">
        <v>258</v>
      </c>
      <c r="N259" s="8">
        <v>18</v>
      </c>
      <c r="O259" s="8">
        <v>26</v>
      </c>
      <c r="P259" s="8">
        <v>2911</v>
      </c>
      <c r="Q259" s="8">
        <v>95</v>
      </c>
      <c r="R259" s="8">
        <v>170</v>
      </c>
      <c r="S259" s="8">
        <v>70</v>
      </c>
    </row>
    <row r="260" spans="1:19">
      <c r="A260" s="7" t="s">
        <v>86</v>
      </c>
      <c r="B260" s="8">
        <v>0</v>
      </c>
      <c r="C260" s="8">
        <v>0</v>
      </c>
      <c r="D260" s="8">
        <v>0</v>
      </c>
      <c r="E260" s="8">
        <v>0</v>
      </c>
      <c r="F260" s="8">
        <v>0</v>
      </c>
      <c r="G260" s="8">
        <v>0</v>
      </c>
      <c r="H260" s="8">
        <v>0</v>
      </c>
      <c r="I260" s="8">
        <v>21410</v>
      </c>
      <c r="J260" s="8">
        <v>19801</v>
      </c>
      <c r="K260" s="8">
        <v>3</v>
      </c>
      <c r="L260" s="8">
        <v>6</v>
      </c>
      <c r="M260" s="8">
        <v>182</v>
      </c>
      <c r="N260" s="8">
        <v>20</v>
      </c>
      <c r="O260" s="8">
        <v>28</v>
      </c>
      <c r="P260" s="8">
        <v>3197</v>
      </c>
      <c r="Q260" s="8">
        <v>107</v>
      </c>
      <c r="R260" s="8">
        <v>190</v>
      </c>
      <c r="S260" s="8">
        <v>69</v>
      </c>
    </row>
    <row r="261" spans="1:19">
      <c r="A261" s="7" t="s">
        <v>140</v>
      </c>
      <c r="B261" s="8">
        <v>0</v>
      </c>
      <c r="C261" s="8">
        <v>0</v>
      </c>
      <c r="D261" s="8">
        <v>0</v>
      </c>
      <c r="E261" s="8">
        <v>0</v>
      </c>
      <c r="F261" s="8">
        <v>0</v>
      </c>
      <c r="G261" s="8">
        <v>1</v>
      </c>
      <c r="H261" s="8">
        <v>0</v>
      </c>
      <c r="I261" s="8">
        <v>29345</v>
      </c>
      <c r="J261" s="8">
        <v>26660</v>
      </c>
      <c r="K261" s="8">
        <v>3</v>
      </c>
      <c r="L261" s="8">
        <v>6</v>
      </c>
      <c r="M261" s="8">
        <v>212</v>
      </c>
      <c r="N261" s="8">
        <v>19</v>
      </c>
      <c r="O261" s="8">
        <v>26</v>
      </c>
      <c r="P261" s="8">
        <v>3610</v>
      </c>
      <c r="Q261" s="8">
        <v>104</v>
      </c>
      <c r="R261" s="8">
        <v>184</v>
      </c>
      <c r="S261" s="8">
        <v>69</v>
      </c>
    </row>
    <row r="262" spans="1:19">
      <c r="A262" s="7" t="s">
        <v>185</v>
      </c>
      <c r="B262" s="8">
        <v>0</v>
      </c>
      <c r="C262" s="8">
        <v>0</v>
      </c>
      <c r="D262" s="8">
        <v>0</v>
      </c>
      <c r="E262" s="8">
        <v>0</v>
      </c>
      <c r="F262" s="8">
        <v>0</v>
      </c>
      <c r="G262" s="8">
        <v>1</v>
      </c>
      <c r="H262" s="8">
        <v>0</v>
      </c>
      <c r="I262" s="8">
        <v>31545</v>
      </c>
      <c r="J262" s="8">
        <v>28603</v>
      </c>
      <c r="K262" s="8">
        <v>3</v>
      </c>
      <c r="L262" s="8">
        <v>6</v>
      </c>
      <c r="M262" s="8">
        <v>212</v>
      </c>
      <c r="N262" s="8">
        <v>19</v>
      </c>
      <c r="O262" s="8">
        <v>26</v>
      </c>
      <c r="P262" s="8">
        <v>3630</v>
      </c>
      <c r="Q262" s="8">
        <v>104</v>
      </c>
      <c r="R262" s="8">
        <v>184</v>
      </c>
      <c r="S262" s="8">
        <v>69</v>
      </c>
    </row>
    <row r="263" spans="1:19">
      <c r="A263" s="7" t="s">
        <v>89</v>
      </c>
      <c r="B263" s="8">
        <v>0</v>
      </c>
      <c r="C263" s="8">
        <v>0</v>
      </c>
      <c r="D263" s="8">
        <v>0</v>
      </c>
      <c r="E263" s="8">
        <v>0</v>
      </c>
      <c r="F263" s="8">
        <v>0</v>
      </c>
      <c r="G263" s="8">
        <v>0</v>
      </c>
      <c r="H263" s="8">
        <v>0</v>
      </c>
      <c r="I263" s="8">
        <v>17262</v>
      </c>
      <c r="J263" s="8">
        <v>17053</v>
      </c>
      <c r="K263" s="8">
        <v>2.5</v>
      </c>
      <c r="L263" s="8">
        <v>6</v>
      </c>
      <c r="M263" s="8">
        <v>155</v>
      </c>
      <c r="N263" s="8">
        <v>20</v>
      </c>
      <c r="O263" s="8">
        <v>27</v>
      </c>
      <c r="P263" s="8">
        <v>3380</v>
      </c>
      <c r="Q263" s="8">
        <v>106</v>
      </c>
      <c r="R263" s="8">
        <v>188</v>
      </c>
      <c r="S263" s="8">
        <v>72</v>
      </c>
    </row>
    <row r="264" spans="1:19">
      <c r="A264" s="7" t="s">
        <v>350</v>
      </c>
      <c r="B264" s="8">
        <v>0</v>
      </c>
      <c r="C264" s="8">
        <v>1</v>
      </c>
      <c r="D264" s="8">
        <v>0</v>
      </c>
      <c r="E264" s="8">
        <v>0</v>
      </c>
      <c r="F264" s="8">
        <v>0</v>
      </c>
      <c r="G264" s="8">
        <v>1</v>
      </c>
      <c r="H264" s="8">
        <v>0</v>
      </c>
      <c r="I264" s="8">
        <v>17163</v>
      </c>
      <c r="J264" s="8">
        <v>16949</v>
      </c>
      <c r="K264" s="8">
        <v>2.5</v>
      </c>
      <c r="L264" s="8">
        <v>6</v>
      </c>
      <c r="M264" s="8">
        <v>165</v>
      </c>
      <c r="N264" s="8">
        <v>19</v>
      </c>
      <c r="O264" s="8">
        <v>22</v>
      </c>
      <c r="P264" s="8">
        <v>3020</v>
      </c>
      <c r="Q264" s="8">
        <v>98</v>
      </c>
      <c r="R264" s="8">
        <v>163</v>
      </c>
      <c r="S264" s="8">
        <v>67</v>
      </c>
    </row>
    <row r="265" spans="1:19">
      <c r="A265" s="7" t="s">
        <v>332</v>
      </c>
      <c r="B265" s="8">
        <v>0</v>
      </c>
      <c r="C265" s="8">
        <v>1</v>
      </c>
      <c r="D265" s="8">
        <v>0</v>
      </c>
      <c r="E265" s="8">
        <v>0</v>
      </c>
      <c r="F265" s="8">
        <v>0</v>
      </c>
      <c r="G265" s="8">
        <v>0</v>
      </c>
      <c r="H265" s="8">
        <v>0</v>
      </c>
      <c r="I265" s="8">
        <v>23699</v>
      </c>
      <c r="J265" s="8">
        <v>22307</v>
      </c>
      <c r="K265" s="8">
        <v>2.7</v>
      </c>
      <c r="L265" s="8">
        <v>6</v>
      </c>
      <c r="M265" s="8">
        <v>185</v>
      </c>
      <c r="N265" s="8">
        <v>18</v>
      </c>
      <c r="O265" s="8">
        <v>22</v>
      </c>
      <c r="P265" s="8">
        <v>3682</v>
      </c>
      <c r="Q265" s="8">
        <v>110</v>
      </c>
      <c r="R265" s="8">
        <v>187</v>
      </c>
      <c r="S265" s="8">
        <v>70</v>
      </c>
    </row>
    <row r="266" spans="1:19">
      <c r="A266" s="7" t="s">
        <v>333</v>
      </c>
      <c r="B266" s="8">
        <v>0</v>
      </c>
      <c r="C266" s="8">
        <v>1</v>
      </c>
      <c r="D266" s="8">
        <v>0</v>
      </c>
      <c r="E266" s="8">
        <v>0</v>
      </c>
      <c r="F266" s="8">
        <v>0</v>
      </c>
      <c r="G266" s="8">
        <v>0</v>
      </c>
      <c r="H266" s="8">
        <v>0</v>
      </c>
      <c r="I266" s="8">
        <v>27710</v>
      </c>
      <c r="J266" s="8">
        <v>24801</v>
      </c>
      <c r="K266" s="8">
        <v>4</v>
      </c>
      <c r="L266" s="8">
        <v>6</v>
      </c>
      <c r="M266" s="8">
        <v>245</v>
      </c>
      <c r="N266" s="8">
        <v>18</v>
      </c>
      <c r="O266" s="8">
        <v>21</v>
      </c>
      <c r="P266" s="8">
        <v>4035</v>
      </c>
      <c r="Q266" s="8">
        <v>110</v>
      </c>
      <c r="R266" s="8">
        <v>189</v>
      </c>
      <c r="S266" s="8">
        <v>74</v>
      </c>
    </row>
    <row r="267" spans="1:19">
      <c r="A267" s="7" t="s">
        <v>141</v>
      </c>
      <c r="B267" s="8">
        <v>0</v>
      </c>
      <c r="C267" s="8">
        <v>0</v>
      </c>
      <c r="D267" s="8">
        <v>0</v>
      </c>
      <c r="E267" s="8">
        <v>0</v>
      </c>
      <c r="F267" s="8">
        <v>0</v>
      </c>
      <c r="G267" s="8">
        <v>0</v>
      </c>
      <c r="H267" s="8">
        <v>0</v>
      </c>
      <c r="I267" s="8">
        <v>26560</v>
      </c>
      <c r="J267" s="8">
        <v>23693</v>
      </c>
      <c r="K267" s="8">
        <v>3</v>
      </c>
      <c r="L267" s="8">
        <v>6</v>
      </c>
      <c r="M267" s="8">
        <v>210</v>
      </c>
      <c r="N267" s="8">
        <v>21</v>
      </c>
      <c r="O267" s="8">
        <v>29</v>
      </c>
      <c r="P267" s="8">
        <v>3417</v>
      </c>
      <c r="Q267" s="8">
        <v>107</v>
      </c>
      <c r="R267" s="8">
        <v>192</v>
      </c>
      <c r="S267" s="8">
        <v>72</v>
      </c>
    </row>
    <row r="268" spans="1:19">
      <c r="A268" s="7" t="s">
        <v>186</v>
      </c>
      <c r="B268" s="8">
        <v>0</v>
      </c>
      <c r="C268" s="8">
        <v>0</v>
      </c>
      <c r="D268" s="8">
        <v>0</v>
      </c>
      <c r="E268" s="8">
        <v>0</v>
      </c>
      <c r="F268" s="8">
        <v>0</v>
      </c>
      <c r="G268" s="8">
        <v>0</v>
      </c>
      <c r="H268" s="8">
        <v>0</v>
      </c>
      <c r="I268" s="8">
        <v>30920</v>
      </c>
      <c r="J268" s="8">
        <v>27271</v>
      </c>
      <c r="K268" s="8">
        <v>3</v>
      </c>
      <c r="L268" s="8">
        <v>6</v>
      </c>
      <c r="M268" s="8">
        <v>210</v>
      </c>
      <c r="N268" s="8">
        <v>21</v>
      </c>
      <c r="O268" s="8">
        <v>29</v>
      </c>
      <c r="P268" s="8">
        <v>3439</v>
      </c>
      <c r="Q268" s="8">
        <v>107</v>
      </c>
      <c r="R268" s="8">
        <v>192</v>
      </c>
      <c r="S268" s="8">
        <v>72</v>
      </c>
    </row>
    <row r="269" spans="1:19">
      <c r="A269" s="7" t="s">
        <v>91</v>
      </c>
      <c r="B269" s="8">
        <v>0</v>
      </c>
      <c r="C269" s="8">
        <v>0</v>
      </c>
      <c r="D269" s="8">
        <v>0</v>
      </c>
      <c r="E269" s="8">
        <v>0</v>
      </c>
      <c r="F269" s="8">
        <v>0</v>
      </c>
      <c r="G269" s="8">
        <v>0</v>
      </c>
      <c r="H269" s="8">
        <v>0</v>
      </c>
      <c r="I269" s="8">
        <v>22775</v>
      </c>
      <c r="J269" s="8">
        <v>20325</v>
      </c>
      <c r="K269" s="8">
        <v>3</v>
      </c>
      <c r="L269" s="8">
        <v>6</v>
      </c>
      <c r="M269" s="8">
        <v>210</v>
      </c>
      <c r="N269" s="8">
        <v>21</v>
      </c>
      <c r="O269" s="8">
        <v>29</v>
      </c>
      <c r="P269" s="8">
        <v>3296</v>
      </c>
      <c r="Q269" s="8">
        <v>107</v>
      </c>
      <c r="R269" s="8">
        <v>189</v>
      </c>
      <c r="S269" s="8">
        <v>71</v>
      </c>
    </row>
    <row r="270" spans="1:19">
      <c r="A270" s="7" t="s">
        <v>93</v>
      </c>
      <c r="B270" s="8">
        <v>0</v>
      </c>
      <c r="C270" s="8">
        <v>0</v>
      </c>
      <c r="D270" s="8">
        <v>0</v>
      </c>
      <c r="E270" s="8">
        <v>0</v>
      </c>
      <c r="F270" s="8">
        <v>0</v>
      </c>
      <c r="G270" s="8">
        <v>0</v>
      </c>
      <c r="H270" s="8">
        <v>0</v>
      </c>
      <c r="I270" s="8">
        <v>21965</v>
      </c>
      <c r="J270" s="8">
        <v>19819</v>
      </c>
      <c r="K270" s="8">
        <v>3.3</v>
      </c>
      <c r="L270" s="8">
        <v>6</v>
      </c>
      <c r="M270" s="8">
        <v>225</v>
      </c>
      <c r="N270" s="8">
        <v>20</v>
      </c>
      <c r="O270" s="8">
        <v>29</v>
      </c>
      <c r="P270" s="8">
        <v>3417</v>
      </c>
      <c r="Q270" s="8">
        <v>107</v>
      </c>
      <c r="R270" s="8">
        <v>193</v>
      </c>
      <c r="S270" s="8">
        <v>72</v>
      </c>
    </row>
    <row r="271" spans="1:19">
      <c r="A271" s="7" t="s">
        <v>143</v>
      </c>
      <c r="B271" s="8">
        <v>0</v>
      </c>
      <c r="C271" s="8">
        <v>0</v>
      </c>
      <c r="D271" s="8">
        <v>0</v>
      </c>
      <c r="E271" s="8">
        <v>0</v>
      </c>
      <c r="F271" s="8">
        <v>0</v>
      </c>
      <c r="G271" s="8">
        <v>0</v>
      </c>
      <c r="H271" s="8">
        <v>0</v>
      </c>
      <c r="I271" s="8">
        <v>26510</v>
      </c>
      <c r="J271" s="8">
        <v>23908</v>
      </c>
      <c r="K271" s="8">
        <v>3.3</v>
      </c>
      <c r="L271" s="8">
        <v>6</v>
      </c>
      <c r="M271" s="8">
        <v>225</v>
      </c>
      <c r="N271" s="8">
        <v>20</v>
      </c>
      <c r="O271" s="8">
        <v>29</v>
      </c>
      <c r="P271" s="8">
        <v>3439</v>
      </c>
      <c r="Q271" s="8">
        <v>107</v>
      </c>
      <c r="R271" s="8">
        <v>193</v>
      </c>
      <c r="S271" s="8">
        <v>72</v>
      </c>
    </row>
    <row r="272" spans="1:19">
      <c r="A272" s="7" t="s">
        <v>142</v>
      </c>
      <c r="B272" s="8">
        <v>0</v>
      </c>
      <c r="C272" s="8">
        <v>0</v>
      </c>
      <c r="D272" s="8">
        <v>0</v>
      </c>
      <c r="E272" s="8">
        <v>0</v>
      </c>
      <c r="F272" s="8">
        <v>0</v>
      </c>
      <c r="G272" s="8">
        <v>0</v>
      </c>
      <c r="H272" s="8">
        <v>0</v>
      </c>
      <c r="I272" s="8">
        <v>25920</v>
      </c>
      <c r="J272" s="8">
        <v>23125</v>
      </c>
      <c r="K272" s="8">
        <v>3</v>
      </c>
      <c r="L272" s="8">
        <v>6</v>
      </c>
      <c r="M272" s="8">
        <v>210</v>
      </c>
      <c r="N272" s="8">
        <v>21</v>
      </c>
      <c r="O272" s="8">
        <v>29</v>
      </c>
      <c r="P272" s="8">
        <v>3362</v>
      </c>
      <c r="Q272" s="8">
        <v>107</v>
      </c>
      <c r="R272" s="8">
        <v>189</v>
      </c>
      <c r="S272" s="8">
        <v>71</v>
      </c>
    </row>
    <row r="273" spans="1:19">
      <c r="A273" s="7" t="s">
        <v>334</v>
      </c>
      <c r="B273" s="8">
        <v>0</v>
      </c>
      <c r="C273" s="8">
        <v>1</v>
      </c>
      <c r="D273" s="8">
        <v>0</v>
      </c>
      <c r="E273" s="8">
        <v>0</v>
      </c>
      <c r="F273" s="8">
        <v>0</v>
      </c>
      <c r="G273" s="8">
        <v>1</v>
      </c>
      <c r="H273" s="8">
        <v>0</v>
      </c>
      <c r="I273" s="8">
        <v>27930</v>
      </c>
      <c r="J273" s="8">
        <v>24915</v>
      </c>
      <c r="K273" s="8">
        <v>3.3</v>
      </c>
      <c r="L273" s="8">
        <v>6</v>
      </c>
      <c r="M273" s="8">
        <v>230</v>
      </c>
      <c r="N273" s="8">
        <v>18</v>
      </c>
      <c r="O273" s="8">
        <v>24</v>
      </c>
      <c r="P273" s="8">
        <v>3935</v>
      </c>
      <c r="Q273" s="8">
        <v>107</v>
      </c>
      <c r="R273" s="8">
        <v>185</v>
      </c>
      <c r="S273" s="8">
        <v>72</v>
      </c>
    </row>
    <row r="274" spans="1:19">
      <c r="A274" s="7" t="s">
        <v>400</v>
      </c>
      <c r="B274" s="8">
        <v>0</v>
      </c>
      <c r="C274" s="8">
        <v>0</v>
      </c>
      <c r="D274" s="8">
        <v>0</v>
      </c>
      <c r="E274" s="8">
        <v>1</v>
      </c>
      <c r="F274" s="8">
        <v>0</v>
      </c>
      <c r="G274" s="8">
        <v>0</v>
      </c>
      <c r="H274" s="8">
        <v>0</v>
      </c>
      <c r="I274" s="8">
        <v>23495</v>
      </c>
      <c r="J274" s="8">
        <v>21198</v>
      </c>
      <c r="K274" s="8">
        <v>3.3</v>
      </c>
      <c r="L274" s="8">
        <v>6</v>
      </c>
      <c r="M274" s="8">
        <v>230</v>
      </c>
      <c r="N274" s="8">
        <v>19</v>
      </c>
      <c r="O274" s="8">
        <v>27</v>
      </c>
      <c r="P274" s="8">
        <v>4120</v>
      </c>
      <c r="Q274" s="8">
        <v>119</v>
      </c>
      <c r="R274" s="8">
        <v>200</v>
      </c>
      <c r="S274" s="8">
        <v>77</v>
      </c>
    </row>
    <row r="275" spans="1:19">
      <c r="A275" s="7" t="s">
        <v>401</v>
      </c>
      <c r="B275" s="8">
        <v>0</v>
      </c>
      <c r="C275" s="8">
        <v>0</v>
      </c>
      <c r="D275" s="8">
        <v>0</v>
      </c>
      <c r="E275" s="8">
        <v>1</v>
      </c>
      <c r="F275" s="8">
        <v>0</v>
      </c>
      <c r="G275" s="8">
        <v>0</v>
      </c>
      <c r="H275" s="8">
        <v>0</v>
      </c>
      <c r="I275" s="8">
        <v>28800</v>
      </c>
      <c r="J275" s="8">
        <v>25690</v>
      </c>
      <c r="K275" s="8">
        <v>3.3</v>
      </c>
      <c r="L275" s="8">
        <v>6</v>
      </c>
      <c r="M275" s="8">
        <v>230</v>
      </c>
      <c r="N275" s="8">
        <v>19</v>
      </c>
      <c r="O275" s="8">
        <v>27</v>
      </c>
      <c r="P275" s="8">
        <v>4165</v>
      </c>
      <c r="Q275" s="8">
        <v>119</v>
      </c>
      <c r="R275" s="8">
        <v>200</v>
      </c>
      <c r="S275" s="8">
        <v>77</v>
      </c>
    </row>
    <row r="276" spans="1:19">
      <c r="A276" s="7" t="s">
        <v>425</v>
      </c>
      <c r="B276" s="8">
        <v>0</v>
      </c>
      <c r="C276" s="8">
        <v>0</v>
      </c>
      <c r="D276" s="8">
        <v>0</v>
      </c>
      <c r="E276" s="8">
        <v>0</v>
      </c>
      <c r="F276" s="8">
        <v>1</v>
      </c>
      <c r="G276" s="8">
        <v>1</v>
      </c>
      <c r="H276" s="8">
        <v>0</v>
      </c>
      <c r="I276" s="8">
        <v>25935</v>
      </c>
      <c r="J276" s="8">
        <v>23520</v>
      </c>
      <c r="K276" s="8">
        <v>3.4</v>
      </c>
      <c r="L276" s="8">
        <v>6</v>
      </c>
      <c r="M276" s="8">
        <v>190</v>
      </c>
      <c r="N276" s="8">
        <v>14</v>
      </c>
      <c r="O276" s="8">
        <v>17</v>
      </c>
      <c r="P276" s="8">
        <v>4435</v>
      </c>
      <c r="Q276" s="8">
        <v>128</v>
      </c>
      <c r="R276" s="8" t="s">
        <v>27</v>
      </c>
      <c r="S276" s="8" t="s">
        <v>27</v>
      </c>
    </row>
    <row r="277" spans="1:19">
      <c r="A277" s="7" t="s">
        <v>424</v>
      </c>
      <c r="B277" s="8">
        <v>0</v>
      </c>
      <c r="C277" s="8">
        <v>0</v>
      </c>
      <c r="D277" s="8">
        <v>0</v>
      </c>
      <c r="E277" s="8">
        <v>0</v>
      </c>
      <c r="F277" s="8">
        <v>1</v>
      </c>
      <c r="G277" s="8">
        <v>0</v>
      </c>
      <c r="H277" s="8">
        <v>1</v>
      </c>
      <c r="I277" s="8">
        <v>16495</v>
      </c>
      <c r="J277" s="8">
        <v>14978</v>
      </c>
      <c r="K277" s="8">
        <v>3.4</v>
      </c>
      <c r="L277" s="8">
        <v>6</v>
      </c>
      <c r="M277" s="8">
        <v>190</v>
      </c>
      <c r="N277" s="8">
        <v>16</v>
      </c>
      <c r="O277" s="8">
        <v>20</v>
      </c>
      <c r="P277" s="8">
        <v>3925</v>
      </c>
      <c r="Q277" s="8">
        <v>128</v>
      </c>
      <c r="R277" s="8" t="s">
        <v>27</v>
      </c>
      <c r="S277" s="8" t="s">
        <v>27</v>
      </c>
    </row>
    <row r="278" spans="1:19">
      <c r="A278" s="7" t="s">
        <v>144</v>
      </c>
      <c r="B278" s="8">
        <v>0</v>
      </c>
      <c r="C278" s="8">
        <v>0</v>
      </c>
      <c r="D278" s="8">
        <v>0</v>
      </c>
      <c r="E278" s="8">
        <v>0</v>
      </c>
      <c r="F278" s="8">
        <v>0</v>
      </c>
      <c r="G278" s="8">
        <v>0</v>
      </c>
      <c r="H278" s="8">
        <v>0</v>
      </c>
      <c r="I278" s="8">
        <v>23785</v>
      </c>
      <c r="J278" s="8">
        <v>21686</v>
      </c>
      <c r="K278" s="8">
        <v>2.8</v>
      </c>
      <c r="L278" s="8">
        <v>6</v>
      </c>
      <c r="M278" s="8">
        <v>200</v>
      </c>
      <c r="N278" s="8">
        <v>21</v>
      </c>
      <c r="O278" s="8">
        <v>30</v>
      </c>
      <c r="P278" s="8">
        <v>3179</v>
      </c>
      <c r="Q278" s="8">
        <v>99</v>
      </c>
      <c r="R278" s="8">
        <v>172</v>
      </c>
      <c r="S278" s="8">
        <v>68</v>
      </c>
    </row>
    <row r="279" spans="1:19">
      <c r="A279" s="7" t="s">
        <v>187</v>
      </c>
      <c r="B279" s="8">
        <v>0</v>
      </c>
      <c r="C279" s="8">
        <v>0</v>
      </c>
      <c r="D279" s="8">
        <v>0</v>
      </c>
      <c r="E279" s="8">
        <v>0</v>
      </c>
      <c r="F279" s="8">
        <v>0</v>
      </c>
      <c r="G279" s="8">
        <v>0</v>
      </c>
      <c r="H279" s="8">
        <v>0</v>
      </c>
      <c r="I279" s="8">
        <v>33180</v>
      </c>
      <c r="J279" s="8">
        <v>30583</v>
      </c>
      <c r="K279" s="8">
        <v>2.8</v>
      </c>
      <c r="L279" s="8">
        <v>6</v>
      </c>
      <c r="M279" s="8">
        <v>190</v>
      </c>
      <c r="N279" s="8">
        <v>19</v>
      </c>
      <c r="O279" s="8">
        <v>26</v>
      </c>
      <c r="P279" s="8">
        <v>3721</v>
      </c>
      <c r="Q279" s="8">
        <v>106</v>
      </c>
      <c r="R279" s="8">
        <v>185</v>
      </c>
      <c r="S279" s="8">
        <v>69</v>
      </c>
    </row>
    <row r="280" spans="1:19">
      <c r="A280" s="7" t="s">
        <v>336</v>
      </c>
      <c r="B280" s="8">
        <v>0</v>
      </c>
      <c r="C280" s="8">
        <v>1</v>
      </c>
      <c r="D280" s="8">
        <v>0</v>
      </c>
      <c r="E280" s="8">
        <v>0</v>
      </c>
      <c r="F280" s="8">
        <v>0</v>
      </c>
      <c r="G280" s="8">
        <v>1</v>
      </c>
      <c r="H280" s="8">
        <v>0</v>
      </c>
      <c r="I280" s="8">
        <v>35515</v>
      </c>
      <c r="J280" s="8">
        <v>32243</v>
      </c>
      <c r="K280" s="8">
        <v>3.2</v>
      </c>
      <c r="L280" s="8">
        <v>6</v>
      </c>
      <c r="M280" s="8">
        <v>220</v>
      </c>
      <c r="N280" s="8">
        <v>15</v>
      </c>
      <c r="O280" s="8">
        <v>20</v>
      </c>
      <c r="P280" s="8">
        <v>5086</v>
      </c>
      <c r="Q280" s="8">
        <v>112</v>
      </c>
      <c r="R280" s="8">
        <v>187</v>
      </c>
      <c r="S280" s="8">
        <v>76</v>
      </c>
    </row>
    <row r="281" spans="1:19">
      <c r="A281" s="7" t="s">
        <v>192</v>
      </c>
      <c r="B281" s="8">
        <v>0</v>
      </c>
      <c r="C281" s="8">
        <v>0</v>
      </c>
      <c r="D281" s="8">
        <v>0</v>
      </c>
      <c r="E281" s="8">
        <v>0</v>
      </c>
      <c r="F281" s="8">
        <v>0</v>
      </c>
      <c r="G281" s="8">
        <v>0</v>
      </c>
      <c r="H281" s="8">
        <v>0</v>
      </c>
      <c r="I281" s="8">
        <v>37730</v>
      </c>
      <c r="J281" s="8">
        <v>35542</v>
      </c>
      <c r="K281" s="8">
        <v>2.9</v>
      </c>
      <c r="L281" s="8">
        <v>6</v>
      </c>
      <c r="M281" s="8">
        <v>208</v>
      </c>
      <c r="N281" s="8">
        <v>20</v>
      </c>
      <c r="O281" s="8">
        <v>28</v>
      </c>
      <c r="P281" s="8">
        <v>3576</v>
      </c>
      <c r="Q281" s="8">
        <v>110</v>
      </c>
      <c r="R281" s="8">
        <v>190</v>
      </c>
      <c r="S281" s="8">
        <v>72</v>
      </c>
    </row>
    <row r="282" spans="1:19">
      <c r="A282" s="7" t="s">
        <v>242</v>
      </c>
      <c r="B282" s="8">
        <v>0</v>
      </c>
      <c r="C282" s="8">
        <v>0</v>
      </c>
      <c r="D282" s="8">
        <v>0</v>
      </c>
      <c r="E282" s="8">
        <v>0</v>
      </c>
      <c r="F282" s="8">
        <v>0</v>
      </c>
      <c r="G282" s="8">
        <v>0</v>
      </c>
      <c r="H282" s="8">
        <v>0</v>
      </c>
      <c r="I282" s="8">
        <v>45210</v>
      </c>
      <c r="J282" s="8">
        <v>42573</v>
      </c>
      <c r="K282" s="8">
        <v>2.9</v>
      </c>
      <c r="L282" s="8">
        <v>6</v>
      </c>
      <c r="M282" s="8">
        <v>268</v>
      </c>
      <c r="N282" s="8">
        <v>19</v>
      </c>
      <c r="O282" s="8">
        <v>26</v>
      </c>
      <c r="P282" s="8">
        <v>3653</v>
      </c>
      <c r="Q282" s="8">
        <v>110</v>
      </c>
      <c r="R282" s="8">
        <v>190</v>
      </c>
      <c r="S282" s="8">
        <v>72</v>
      </c>
    </row>
    <row r="283" spans="1:19">
      <c r="A283" s="7" t="s">
        <v>337</v>
      </c>
      <c r="B283" s="8">
        <v>0</v>
      </c>
      <c r="C283" s="8">
        <v>1</v>
      </c>
      <c r="D283" s="8">
        <v>0</v>
      </c>
      <c r="E283" s="8">
        <v>0</v>
      </c>
      <c r="F283" s="8">
        <v>0</v>
      </c>
      <c r="G283" s="8">
        <v>1</v>
      </c>
      <c r="H283" s="8">
        <v>0</v>
      </c>
      <c r="I283" s="8">
        <v>41250</v>
      </c>
      <c r="J283" s="8">
        <v>38851</v>
      </c>
      <c r="K283" s="8">
        <v>2.9</v>
      </c>
      <c r="L283" s="8">
        <v>6</v>
      </c>
      <c r="M283" s="8">
        <v>268</v>
      </c>
      <c r="N283" s="8">
        <v>15</v>
      </c>
      <c r="O283" s="8">
        <v>20</v>
      </c>
      <c r="P283" s="8">
        <v>4638</v>
      </c>
      <c r="Q283" s="8">
        <v>113</v>
      </c>
      <c r="R283" s="8">
        <v>189</v>
      </c>
      <c r="S283" s="8">
        <v>75</v>
      </c>
    </row>
    <row r="284" spans="1:19">
      <c r="A284" s="7" t="s">
        <v>241</v>
      </c>
      <c r="B284" s="8">
        <v>0</v>
      </c>
      <c r="C284" s="8">
        <v>0</v>
      </c>
      <c r="D284" s="8">
        <v>0</v>
      </c>
      <c r="E284" s="8">
        <v>0</v>
      </c>
      <c r="F284" s="8">
        <v>0</v>
      </c>
      <c r="G284" s="8">
        <v>0</v>
      </c>
      <c r="H284" s="8">
        <v>0</v>
      </c>
      <c r="I284" s="8">
        <v>42565</v>
      </c>
      <c r="J284" s="8">
        <v>40083</v>
      </c>
      <c r="K284" s="8">
        <v>2.2999999999999998</v>
      </c>
      <c r="L284" s="8">
        <v>5</v>
      </c>
      <c r="M284" s="8">
        <v>242</v>
      </c>
      <c r="N284" s="8">
        <v>20</v>
      </c>
      <c r="O284" s="8">
        <v>26</v>
      </c>
      <c r="P284" s="8">
        <v>3450</v>
      </c>
      <c r="Q284" s="8">
        <v>105</v>
      </c>
      <c r="R284" s="8">
        <v>186</v>
      </c>
      <c r="S284" s="8">
        <v>72</v>
      </c>
    </row>
    <row r="285" spans="1:19">
      <c r="A285" s="7" t="s">
        <v>240</v>
      </c>
      <c r="B285" s="8">
        <v>0</v>
      </c>
      <c r="C285" s="8">
        <v>0</v>
      </c>
      <c r="D285" s="8">
        <v>0</v>
      </c>
      <c r="E285" s="8">
        <v>0</v>
      </c>
      <c r="F285" s="8">
        <v>0</v>
      </c>
      <c r="G285" s="8">
        <v>0</v>
      </c>
      <c r="H285" s="8">
        <v>0</v>
      </c>
      <c r="I285" s="8">
        <v>40565</v>
      </c>
      <c r="J285" s="8">
        <v>38203</v>
      </c>
      <c r="K285" s="8">
        <v>2.4</v>
      </c>
      <c r="L285" s="8">
        <v>5</v>
      </c>
      <c r="M285" s="8">
        <v>197</v>
      </c>
      <c r="N285" s="8">
        <v>21</v>
      </c>
      <c r="O285" s="8">
        <v>28</v>
      </c>
      <c r="P285" s="8">
        <v>3450</v>
      </c>
      <c r="Q285" s="8">
        <v>105</v>
      </c>
      <c r="R285" s="8">
        <v>186</v>
      </c>
      <c r="S285" s="8">
        <v>72</v>
      </c>
    </row>
    <row r="286" spans="1:19">
      <c r="A286" s="7" t="s">
        <v>189</v>
      </c>
      <c r="B286" s="8">
        <v>0</v>
      </c>
      <c r="C286" s="8">
        <v>0</v>
      </c>
      <c r="D286" s="8">
        <v>0</v>
      </c>
      <c r="E286" s="8">
        <v>0</v>
      </c>
      <c r="F286" s="8">
        <v>0</v>
      </c>
      <c r="G286" s="8">
        <v>1</v>
      </c>
      <c r="H286" s="8">
        <v>0</v>
      </c>
      <c r="I286" s="8">
        <v>31745</v>
      </c>
      <c r="J286" s="8">
        <v>29916</v>
      </c>
      <c r="K286" s="8">
        <v>2.5</v>
      </c>
      <c r="L286" s="8">
        <v>5</v>
      </c>
      <c r="M286" s="8">
        <v>208</v>
      </c>
      <c r="N286" s="8">
        <v>20</v>
      </c>
      <c r="O286" s="8">
        <v>27</v>
      </c>
      <c r="P286" s="8">
        <v>3903</v>
      </c>
      <c r="Q286" s="8">
        <v>107</v>
      </c>
      <c r="R286" s="8">
        <v>180</v>
      </c>
      <c r="S286" s="8">
        <v>71</v>
      </c>
    </row>
    <row r="287" spans="1:19">
      <c r="A287" s="7" t="s">
        <v>191</v>
      </c>
      <c r="B287" s="8">
        <v>0</v>
      </c>
      <c r="C287" s="8">
        <v>0</v>
      </c>
      <c r="D287" s="8">
        <v>0</v>
      </c>
      <c r="E287" s="8">
        <v>0</v>
      </c>
      <c r="F287" s="8">
        <v>0</v>
      </c>
      <c r="G287" s="8">
        <v>1</v>
      </c>
      <c r="H287" s="8">
        <v>0</v>
      </c>
      <c r="I287" s="8">
        <v>37560</v>
      </c>
      <c r="J287" s="8">
        <v>35382</v>
      </c>
      <c r="K287" s="8">
        <v>2.5</v>
      </c>
      <c r="L287" s="8">
        <v>5</v>
      </c>
      <c r="M287" s="8">
        <v>300</v>
      </c>
      <c r="N287" s="8">
        <v>18</v>
      </c>
      <c r="O287" s="8">
        <v>25</v>
      </c>
      <c r="P287" s="8">
        <v>3571</v>
      </c>
      <c r="Q287" s="8">
        <v>107</v>
      </c>
      <c r="R287" s="8">
        <v>181</v>
      </c>
      <c r="S287" s="8">
        <v>71</v>
      </c>
    </row>
    <row r="288" spans="1:19">
      <c r="A288" s="7" t="s">
        <v>190</v>
      </c>
      <c r="B288" s="8">
        <v>0</v>
      </c>
      <c r="C288" s="8">
        <v>0</v>
      </c>
      <c r="D288" s="8">
        <v>0</v>
      </c>
      <c r="E288" s="8">
        <v>0</v>
      </c>
      <c r="F288" s="8">
        <v>0</v>
      </c>
      <c r="G288" s="8">
        <v>0</v>
      </c>
      <c r="H288" s="8">
        <v>0</v>
      </c>
      <c r="I288" s="8">
        <v>34845</v>
      </c>
      <c r="J288" s="8">
        <v>32902</v>
      </c>
      <c r="K288" s="8">
        <v>2.2999999999999998</v>
      </c>
      <c r="L288" s="8">
        <v>5</v>
      </c>
      <c r="M288" s="8">
        <v>247</v>
      </c>
      <c r="N288" s="8">
        <v>20</v>
      </c>
      <c r="O288" s="8">
        <v>28</v>
      </c>
      <c r="P288" s="8">
        <v>3766</v>
      </c>
      <c r="Q288" s="8">
        <v>107</v>
      </c>
      <c r="R288" s="8">
        <v>180</v>
      </c>
      <c r="S288" s="8">
        <v>71</v>
      </c>
    </row>
    <row r="289" spans="1:19">
      <c r="A289" s="7" t="s">
        <v>193</v>
      </c>
      <c r="B289" s="8">
        <v>0</v>
      </c>
      <c r="C289" s="8">
        <v>0</v>
      </c>
      <c r="D289" s="8">
        <v>0</v>
      </c>
      <c r="E289" s="8">
        <v>0</v>
      </c>
      <c r="F289" s="8">
        <v>0</v>
      </c>
      <c r="G289" s="8">
        <v>1</v>
      </c>
      <c r="H289" s="8">
        <v>0</v>
      </c>
      <c r="I289" s="8">
        <v>37885</v>
      </c>
      <c r="J289" s="8">
        <v>35688</v>
      </c>
      <c r="K289" s="8">
        <v>2.5</v>
      </c>
      <c r="L289" s="8">
        <v>5</v>
      </c>
      <c r="M289" s="8">
        <v>194</v>
      </c>
      <c r="N289" s="8">
        <v>20</v>
      </c>
      <c r="O289" s="8">
        <v>27</v>
      </c>
      <c r="P289" s="8">
        <v>3691</v>
      </c>
      <c r="Q289" s="8">
        <v>110</v>
      </c>
      <c r="R289" s="8">
        <v>190</v>
      </c>
      <c r="S289" s="8">
        <v>72</v>
      </c>
    </row>
    <row r="290" spans="1:19">
      <c r="A290" s="7" t="s">
        <v>381</v>
      </c>
      <c r="B290" s="8">
        <v>0</v>
      </c>
      <c r="C290" s="8">
        <v>0</v>
      </c>
      <c r="D290" s="8">
        <v>1</v>
      </c>
      <c r="E290" s="8">
        <v>0</v>
      </c>
      <c r="F290" s="8">
        <v>0</v>
      </c>
      <c r="G290" s="8">
        <v>1</v>
      </c>
      <c r="H290" s="8">
        <v>0</v>
      </c>
      <c r="I290" s="8">
        <v>35145</v>
      </c>
      <c r="J290" s="8">
        <v>33112</v>
      </c>
      <c r="K290" s="8">
        <v>2.5</v>
      </c>
      <c r="L290" s="8">
        <v>5</v>
      </c>
      <c r="M290" s="8">
        <v>208</v>
      </c>
      <c r="N290" s="8">
        <v>20</v>
      </c>
      <c r="O290" s="8">
        <v>27</v>
      </c>
      <c r="P290" s="8">
        <v>3823</v>
      </c>
      <c r="Q290" s="8">
        <v>109</v>
      </c>
      <c r="R290" s="8">
        <v>186</v>
      </c>
      <c r="S290" s="8">
        <v>73</v>
      </c>
    </row>
    <row r="291" spans="1:19">
      <c r="A291" s="9" t="s">
        <v>99</v>
      </c>
      <c r="B291" s="10">
        <v>0</v>
      </c>
      <c r="C291" s="10">
        <v>0</v>
      </c>
      <c r="D291" s="10">
        <v>0</v>
      </c>
      <c r="E291" s="10">
        <v>0</v>
      </c>
      <c r="F291" s="10">
        <v>0</v>
      </c>
      <c r="G291" s="10">
        <v>0</v>
      </c>
      <c r="H291" s="10">
        <v>0</v>
      </c>
      <c r="I291" s="10">
        <v>23820</v>
      </c>
      <c r="J291" s="10">
        <v>21761</v>
      </c>
      <c r="K291" s="10">
        <v>2</v>
      </c>
      <c r="L291" s="10">
        <v>4</v>
      </c>
      <c r="M291" s="10">
        <v>200</v>
      </c>
      <c r="N291" s="10">
        <v>24</v>
      </c>
      <c r="O291" s="10">
        <v>31</v>
      </c>
      <c r="P291" s="10">
        <v>2778</v>
      </c>
      <c r="Q291" s="10">
        <v>101</v>
      </c>
      <c r="R291" s="10">
        <v>172</v>
      </c>
      <c r="S291" s="10">
        <v>68</v>
      </c>
    </row>
    <row r="292" spans="1:19">
      <c r="A292" s="9" t="s">
        <v>100</v>
      </c>
      <c r="B292" s="10">
        <v>0</v>
      </c>
      <c r="C292" s="10">
        <v>0</v>
      </c>
      <c r="D292" s="10">
        <v>0</v>
      </c>
      <c r="E292" s="10">
        <v>0</v>
      </c>
      <c r="F292" s="10">
        <v>0</v>
      </c>
      <c r="G292" s="10">
        <v>0</v>
      </c>
      <c r="H292" s="10">
        <v>0</v>
      </c>
      <c r="I292" s="10">
        <v>26990</v>
      </c>
      <c r="J292" s="10">
        <v>24647</v>
      </c>
      <c r="K292" s="10">
        <v>2.4</v>
      </c>
      <c r="L292" s="10">
        <v>4</v>
      </c>
      <c r="M292" s="10">
        <v>200</v>
      </c>
      <c r="N292" s="10">
        <v>22</v>
      </c>
      <c r="O292" s="10">
        <v>29</v>
      </c>
      <c r="P292" s="10">
        <v>3230</v>
      </c>
      <c r="Q292" s="10">
        <v>105</v>
      </c>
      <c r="R292" s="10">
        <v>183</v>
      </c>
      <c r="S292" s="10">
        <v>69</v>
      </c>
    </row>
    <row r="293" spans="1:19">
      <c r="A293" s="9" t="s">
        <v>101</v>
      </c>
      <c r="B293" s="10">
        <v>0</v>
      </c>
      <c r="C293" s="10">
        <v>0</v>
      </c>
      <c r="D293" s="10">
        <v>0</v>
      </c>
      <c r="E293" s="10">
        <v>0</v>
      </c>
      <c r="F293" s="10">
        <v>0</v>
      </c>
      <c r="G293" s="10">
        <v>0</v>
      </c>
      <c r="H293" s="10">
        <v>0</v>
      </c>
      <c r="I293" s="10">
        <v>25940</v>
      </c>
      <c r="J293" s="10">
        <v>23508</v>
      </c>
      <c r="K293" s="10">
        <v>1.8</v>
      </c>
      <c r="L293" s="10">
        <v>4</v>
      </c>
      <c r="M293" s="10">
        <v>170</v>
      </c>
      <c r="N293" s="10">
        <v>22</v>
      </c>
      <c r="O293" s="10">
        <v>31</v>
      </c>
      <c r="P293" s="10">
        <v>3252</v>
      </c>
      <c r="Q293" s="10">
        <v>104</v>
      </c>
      <c r="R293" s="10">
        <v>179</v>
      </c>
      <c r="S293" s="10">
        <v>70</v>
      </c>
    </row>
    <row r="294" spans="1:19">
      <c r="A294" s="9" t="s">
        <v>149</v>
      </c>
      <c r="B294" s="10">
        <v>0</v>
      </c>
      <c r="C294" s="10">
        <v>0</v>
      </c>
      <c r="D294" s="10">
        <v>0</v>
      </c>
      <c r="E294" s="10">
        <v>0</v>
      </c>
      <c r="F294" s="10">
        <v>0</v>
      </c>
      <c r="G294" s="10">
        <v>0</v>
      </c>
      <c r="H294" s="10">
        <v>0</v>
      </c>
      <c r="I294" s="10">
        <v>35940</v>
      </c>
      <c r="J294" s="10">
        <v>32506</v>
      </c>
      <c r="K294" s="10">
        <v>1.8</v>
      </c>
      <c r="L294" s="10">
        <v>4</v>
      </c>
      <c r="M294" s="10">
        <v>170</v>
      </c>
      <c r="N294" s="10">
        <v>23</v>
      </c>
      <c r="O294" s="10">
        <v>30</v>
      </c>
      <c r="P294" s="10">
        <v>3638</v>
      </c>
      <c r="Q294" s="10">
        <v>105</v>
      </c>
      <c r="R294" s="10">
        <v>180</v>
      </c>
      <c r="S294" s="10">
        <v>70</v>
      </c>
    </row>
    <row r="295" spans="1:19">
      <c r="A295" s="9" t="s">
        <v>245</v>
      </c>
      <c r="B295" s="10">
        <v>1</v>
      </c>
      <c r="C295" s="10">
        <v>0</v>
      </c>
      <c r="D295" s="10">
        <v>0</v>
      </c>
      <c r="E295" s="10">
        <v>0</v>
      </c>
      <c r="F295" s="10">
        <v>0</v>
      </c>
      <c r="G295" s="10">
        <v>0</v>
      </c>
      <c r="H295" s="10">
        <v>0</v>
      </c>
      <c r="I295" s="10">
        <v>35940</v>
      </c>
      <c r="J295" s="10">
        <v>32512</v>
      </c>
      <c r="K295" s="10">
        <v>1.8</v>
      </c>
      <c r="L295" s="10">
        <v>4</v>
      </c>
      <c r="M295" s="10">
        <v>180</v>
      </c>
      <c r="N295" s="10">
        <v>20</v>
      </c>
      <c r="O295" s="10">
        <v>28</v>
      </c>
      <c r="P295" s="10">
        <v>3131</v>
      </c>
      <c r="Q295" s="10">
        <v>95</v>
      </c>
      <c r="R295" s="10">
        <v>159</v>
      </c>
      <c r="S295" s="10">
        <v>73</v>
      </c>
    </row>
    <row r="296" spans="1:19">
      <c r="A296" s="9" t="s">
        <v>246</v>
      </c>
      <c r="B296" s="10">
        <v>1</v>
      </c>
      <c r="C296" s="10">
        <v>0</v>
      </c>
      <c r="D296" s="10">
        <v>0</v>
      </c>
      <c r="E296" s="10">
        <v>0</v>
      </c>
      <c r="F296" s="10">
        <v>0</v>
      </c>
      <c r="G296" s="10">
        <v>1</v>
      </c>
      <c r="H296" s="10">
        <v>0</v>
      </c>
      <c r="I296" s="10">
        <v>37390</v>
      </c>
      <c r="J296" s="10">
        <v>33891</v>
      </c>
      <c r="K296" s="10">
        <v>1.8</v>
      </c>
      <c r="L296" s="10">
        <v>4</v>
      </c>
      <c r="M296" s="10">
        <v>225</v>
      </c>
      <c r="N296" s="10">
        <v>20</v>
      </c>
      <c r="O296" s="10">
        <v>28</v>
      </c>
      <c r="P296" s="10">
        <v>2921</v>
      </c>
      <c r="Q296" s="10">
        <v>96</v>
      </c>
      <c r="R296" s="10">
        <v>159</v>
      </c>
      <c r="S296" s="10">
        <v>73</v>
      </c>
    </row>
    <row r="297" spans="1:19">
      <c r="A297" s="9" t="s">
        <v>0</v>
      </c>
      <c r="B297" s="10">
        <v>0</v>
      </c>
      <c r="C297" s="10">
        <v>0</v>
      </c>
      <c r="D297" s="10">
        <v>0</v>
      </c>
      <c r="E297" s="10">
        <v>0</v>
      </c>
      <c r="F297" s="10">
        <v>0</v>
      </c>
      <c r="G297" s="10">
        <v>0</v>
      </c>
      <c r="H297" s="10">
        <v>0</v>
      </c>
      <c r="I297" s="10">
        <v>11690</v>
      </c>
      <c r="J297" s="10">
        <v>10965</v>
      </c>
      <c r="K297" s="10">
        <v>1.6</v>
      </c>
      <c r="L297" s="10">
        <v>4</v>
      </c>
      <c r="M297" s="10">
        <v>103</v>
      </c>
      <c r="N297" s="10">
        <v>28</v>
      </c>
      <c r="O297" s="10">
        <v>34</v>
      </c>
      <c r="P297" s="10">
        <v>2370</v>
      </c>
      <c r="Q297" s="10">
        <v>98</v>
      </c>
      <c r="R297" s="10">
        <v>167</v>
      </c>
      <c r="S297" s="10">
        <v>66</v>
      </c>
    </row>
    <row r="298" spans="1:19">
      <c r="A298" s="9" t="s">
        <v>1</v>
      </c>
      <c r="B298" s="10">
        <v>0</v>
      </c>
      <c r="C298" s="10">
        <v>0</v>
      </c>
      <c r="D298" s="10">
        <v>0</v>
      </c>
      <c r="E298" s="10">
        <v>0</v>
      </c>
      <c r="F298" s="10">
        <v>0</v>
      </c>
      <c r="G298" s="10">
        <v>0</v>
      </c>
      <c r="H298" s="10">
        <v>0</v>
      </c>
      <c r="I298" s="10">
        <v>12585</v>
      </c>
      <c r="J298" s="10">
        <v>11802</v>
      </c>
      <c r="K298" s="10">
        <v>1.6</v>
      </c>
      <c r="L298" s="10">
        <v>4</v>
      </c>
      <c r="M298" s="10">
        <v>103</v>
      </c>
      <c r="N298" s="10">
        <v>28</v>
      </c>
      <c r="O298" s="10">
        <v>34</v>
      </c>
      <c r="P298" s="10">
        <v>2348</v>
      </c>
      <c r="Q298" s="10">
        <v>98</v>
      </c>
      <c r="R298" s="10">
        <v>153</v>
      </c>
      <c r="S298" s="10">
        <v>66</v>
      </c>
    </row>
    <row r="299" spans="1:19">
      <c r="A299" s="9" t="s">
        <v>2</v>
      </c>
      <c r="B299" s="10">
        <v>0</v>
      </c>
      <c r="C299" s="10">
        <v>0</v>
      </c>
      <c r="D299" s="10">
        <v>0</v>
      </c>
      <c r="E299" s="10">
        <v>0</v>
      </c>
      <c r="F299" s="10">
        <v>0</v>
      </c>
      <c r="G299" s="10">
        <v>0</v>
      </c>
      <c r="H299" s="10">
        <v>0</v>
      </c>
      <c r="I299" s="10">
        <v>14610</v>
      </c>
      <c r="J299" s="10">
        <v>13697</v>
      </c>
      <c r="K299" s="10">
        <v>2.2000000000000002</v>
      </c>
      <c r="L299" s="10">
        <v>4</v>
      </c>
      <c r="M299" s="10">
        <v>140</v>
      </c>
      <c r="N299" s="10">
        <v>26</v>
      </c>
      <c r="O299" s="10">
        <v>37</v>
      </c>
      <c r="P299" s="10">
        <v>2617</v>
      </c>
      <c r="Q299" s="10">
        <v>104</v>
      </c>
      <c r="R299" s="10">
        <v>183</v>
      </c>
      <c r="S299" s="10">
        <v>69</v>
      </c>
    </row>
    <row r="300" spans="1:19">
      <c r="A300" s="9" t="s">
        <v>3</v>
      </c>
      <c r="B300" s="10">
        <v>0</v>
      </c>
      <c r="C300" s="10">
        <v>0</v>
      </c>
      <c r="D300" s="10">
        <v>0</v>
      </c>
      <c r="E300" s="10">
        <v>0</v>
      </c>
      <c r="F300" s="10">
        <v>0</v>
      </c>
      <c r="G300" s="10">
        <v>0</v>
      </c>
      <c r="H300" s="10">
        <v>0</v>
      </c>
      <c r="I300" s="10">
        <v>14810</v>
      </c>
      <c r="J300" s="10">
        <v>13884</v>
      </c>
      <c r="K300" s="10">
        <v>2.2000000000000002</v>
      </c>
      <c r="L300" s="10">
        <v>4</v>
      </c>
      <c r="M300" s="10">
        <v>140</v>
      </c>
      <c r="N300" s="10">
        <v>26</v>
      </c>
      <c r="O300" s="10">
        <v>37</v>
      </c>
      <c r="P300" s="10">
        <v>2676</v>
      </c>
      <c r="Q300" s="10">
        <v>104</v>
      </c>
      <c r="R300" s="10">
        <v>183</v>
      </c>
      <c r="S300" s="10">
        <v>68</v>
      </c>
    </row>
    <row r="301" spans="1:19">
      <c r="A301" s="9" t="s">
        <v>4</v>
      </c>
      <c r="B301" s="10">
        <v>0</v>
      </c>
      <c r="C301" s="10">
        <v>0</v>
      </c>
      <c r="D301" s="10">
        <v>0</v>
      </c>
      <c r="E301" s="10">
        <v>0</v>
      </c>
      <c r="F301" s="10">
        <v>0</v>
      </c>
      <c r="G301" s="10">
        <v>0</v>
      </c>
      <c r="H301" s="10">
        <v>0</v>
      </c>
      <c r="I301" s="10">
        <v>16385</v>
      </c>
      <c r="J301" s="10">
        <v>15357</v>
      </c>
      <c r="K301" s="10">
        <v>2.2000000000000002</v>
      </c>
      <c r="L301" s="10">
        <v>4</v>
      </c>
      <c r="M301" s="10">
        <v>140</v>
      </c>
      <c r="N301" s="10">
        <v>26</v>
      </c>
      <c r="O301" s="10">
        <v>37</v>
      </c>
      <c r="P301" s="10">
        <v>2617</v>
      </c>
      <c r="Q301" s="10">
        <v>104</v>
      </c>
      <c r="R301" s="10">
        <v>183</v>
      </c>
      <c r="S301" s="10">
        <v>69</v>
      </c>
    </row>
    <row r="302" spans="1:19">
      <c r="A302" s="9" t="s">
        <v>404</v>
      </c>
      <c r="B302" s="10">
        <v>0</v>
      </c>
      <c r="C302" s="10">
        <v>0</v>
      </c>
      <c r="D302" s="10">
        <v>0</v>
      </c>
      <c r="E302" s="10">
        <v>0</v>
      </c>
      <c r="F302" s="10">
        <v>1</v>
      </c>
      <c r="G302" s="10">
        <v>1</v>
      </c>
      <c r="H302" s="10">
        <v>0</v>
      </c>
      <c r="I302" s="10">
        <v>18760</v>
      </c>
      <c r="J302" s="10">
        <v>17070</v>
      </c>
      <c r="K302" s="10">
        <v>2.8</v>
      </c>
      <c r="L302" s="10">
        <v>4</v>
      </c>
      <c r="M302" s="10">
        <v>175</v>
      </c>
      <c r="N302" s="10">
        <v>18</v>
      </c>
      <c r="O302" s="10">
        <v>23</v>
      </c>
      <c r="P302" s="10">
        <v>3623</v>
      </c>
      <c r="Q302" s="10">
        <v>111</v>
      </c>
      <c r="R302" s="10" t="s">
        <v>27</v>
      </c>
      <c r="S302" s="10" t="s">
        <v>27</v>
      </c>
    </row>
    <row r="303" spans="1:19">
      <c r="A303" s="9" t="s">
        <v>52</v>
      </c>
      <c r="B303" s="10">
        <v>0</v>
      </c>
      <c r="C303" s="10">
        <v>0</v>
      </c>
      <c r="D303" s="10">
        <v>0</v>
      </c>
      <c r="E303" s="10">
        <v>0</v>
      </c>
      <c r="F303" s="10">
        <v>0</v>
      </c>
      <c r="G303" s="10">
        <v>0</v>
      </c>
      <c r="H303" s="10">
        <v>0</v>
      </c>
      <c r="I303" s="10">
        <v>18995</v>
      </c>
      <c r="J303" s="10">
        <v>17434</v>
      </c>
      <c r="K303" s="10">
        <v>2.2000000000000002</v>
      </c>
      <c r="L303" s="10">
        <v>4</v>
      </c>
      <c r="M303" s="10">
        <v>145</v>
      </c>
      <c r="N303" s="10">
        <v>24</v>
      </c>
      <c r="O303" s="10">
        <v>34</v>
      </c>
      <c r="P303" s="10">
        <v>3174</v>
      </c>
      <c r="Q303" s="10">
        <v>106</v>
      </c>
      <c r="R303" s="10">
        <v>188</v>
      </c>
      <c r="S303" s="10">
        <v>70</v>
      </c>
    </row>
    <row r="304" spans="1:19">
      <c r="A304" s="9" t="s">
        <v>113</v>
      </c>
      <c r="B304" s="10">
        <v>0</v>
      </c>
      <c r="C304" s="10">
        <v>0</v>
      </c>
      <c r="D304" s="10">
        <v>0</v>
      </c>
      <c r="E304" s="10">
        <v>0</v>
      </c>
      <c r="F304" s="10">
        <v>0</v>
      </c>
      <c r="G304" s="10">
        <v>0</v>
      </c>
      <c r="H304" s="10">
        <v>0</v>
      </c>
      <c r="I304" s="10">
        <v>25955</v>
      </c>
      <c r="J304" s="10">
        <v>24172</v>
      </c>
      <c r="K304" s="10">
        <v>2.4</v>
      </c>
      <c r="L304" s="10">
        <v>4</v>
      </c>
      <c r="M304" s="10">
        <v>220</v>
      </c>
      <c r="N304" s="10">
        <v>21</v>
      </c>
      <c r="O304" s="10">
        <v>27</v>
      </c>
      <c r="P304" s="10">
        <v>3217</v>
      </c>
      <c r="Q304" s="10">
        <v>103</v>
      </c>
      <c r="R304" s="10">
        <v>169</v>
      </c>
      <c r="S304" s="10">
        <v>67</v>
      </c>
    </row>
    <row r="305" spans="1:19">
      <c r="A305" s="9" t="s">
        <v>55</v>
      </c>
      <c r="B305" s="10">
        <v>0</v>
      </c>
      <c r="C305" s="10">
        <v>0</v>
      </c>
      <c r="D305" s="10">
        <v>0</v>
      </c>
      <c r="E305" s="10">
        <v>0</v>
      </c>
      <c r="F305" s="10">
        <v>0</v>
      </c>
      <c r="G305" s="10">
        <v>0</v>
      </c>
      <c r="H305" s="10">
        <v>0</v>
      </c>
      <c r="I305" s="10">
        <v>17985</v>
      </c>
      <c r="J305" s="10">
        <v>16919</v>
      </c>
      <c r="K305" s="10">
        <v>2.4</v>
      </c>
      <c r="L305" s="10">
        <v>4</v>
      </c>
      <c r="M305" s="10">
        <v>150</v>
      </c>
      <c r="N305" s="10">
        <v>22</v>
      </c>
      <c r="O305" s="10">
        <v>29</v>
      </c>
      <c r="P305" s="10">
        <v>3101</v>
      </c>
      <c r="Q305" s="10">
        <v>103</v>
      </c>
      <c r="R305" s="10">
        <v>169</v>
      </c>
      <c r="S305" s="10">
        <v>67</v>
      </c>
    </row>
    <row r="306" spans="1:19">
      <c r="A306" s="9" t="s">
        <v>56</v>
      </c>
      <c r="B306" s="10">
        <v>0</v>
      </c>
      <c r="C306" s="10">
        <v>0</v>
      </c>
      <c r="D306" s="10">
        <v>0</v>
      </c>
      <c r="E306" s="10">
        <v>0</v>
      </c>
      <c r="F306" s="10">
        <v>0</v>
      </c>
      <c r="G306" s="10">
        <v>0</v>
      </c>
      <c r="H306" s="10">
        <v>0</v>
      </c>
      <c r="I306" s="10">
        <v>22000</v>
      </c>
      <c r="J306" s="10">
        <v>20573</v>
      </c>
      <c r="K306" s="10">
        <v>2.4</v>
      </c>
      <c r="L306" s="10">
        <v>4</v>
      </c>
      <c r="M306" s="10">
        <v>150</v>
      </c>
      <c r="N306" s="10">
        <v>22</v>
      </c>
      <c r="O306" s="10">
        <v>29</v>
      </c>
      <c r="P306" s="10">
        <v>3105</v>
      </c>
      <c r="Q306" s="10">
        <v>103</v>
      </c>
      <c r="R306" s="10">
        <v>169</v>
      </c>
      <c r="S306" s="10">
        <v>67</v>
      </c>
    </row>
    <row r="307" spans="1:19">
      <c r="A307" s="9" t="s">
        <v>57</v>
      </c>
      <c r="B307" s="10">
        <v>0</v>
      </c>
      <c r="C307" s="10">
        <v>0</v>
      </c>
      <c r="D307" s="10">
        <v>0</v>
      </c>
      <c r="E307" s="10">
        <v>0</v>
      </c>
      <c r="F307" s="10">
        <v>0</v>
      </c>
      <c r="G307" s="10">
        <v>0</v>
      </c>
      <c r="H307" s="10">
        <v>0</v>
      </c>
      <c r="I307" s="10">
        <v>19090</v>
      </c>
      <c r="J307" s="10">
        <v>17805</v>
      </c>
      <c r="K307" s="10">
        <v>2.4</v>
      </c>
      <c r="L307" s="10">
        <v>4</v>
      </c>
      <c r="M307" s="10">
        <v>150</v>
      </c>
      <c r="N307" s="10">
        <v>22</v>
      </c>
      <c r="O307" s="10">
        <v>30</v>
      </c>
      <c r="P307" s="10">
        <v>3173</v>
      </c>
      <c r="Q307" s="10">
        <v>108</v>
      </c>
      <c r="R307" s="10">
        <v>191</v>
      </c>
      <c r="S307" s="10">
        <v>71</v>
      </c>
    </row>
    <row r="308" spans="1:19">
      <c r="A308" s="9" t="s">
        <v>114</v>
      </c>
      <c r="B308" s="10">
        <v>0</v>
      </c>
      <c r="C308" s="10">
        <v>0</v>
      </c>
      <c r="D308" s="10">
        <v>0</v>
      </c>
      <c r="E308" s="10">
        <v>0</v>
      </c>
      <c r="F308" s="10">
        <v>0</v>
      </c>
      <c r="G308" s="10">
        <v>0</v>
      </c>
      <c r="H308" s="10">
        <v>0</v>
      </c>
      <c r="I308" s="10">
        <v>25215</v>
      </c>
      <c r="J308" s="10">
        <v>23451</v>
      </c>
      <c r="K308" s="10">
        <v>2.4</v>
      </c>
      <c r="L308" s="10">
        <v>4</v>
      </c>
      <c r="M308" s="10">
        <v>150</v>
      </c>
      <c r="N308" s="10">
        <v>22</v>
      </c>
      <c r="O308" s="10">
        <v>30</v>
      </c>
      <c r="P308" s="10">
        <v>3357</v>
      </c>
      <c r="Q308" s="10">
        <v>106</v>
      </c>
      <c r="R308" s="10">
        <v>194</v>
      </c>
      <c r="S308" s="10">
        <v>64</v>
      </c>
    </row>
    <row r="309" spans="1:19">
      <c r="A309" s="9" t="s">
        <v>386</v>
      </c>
      <c r="B309" s="10">
        <v>0</v>
      </c>
      <c r="C309" s="10">
        <v>0</v>
      </c>
      <c r="D309" s="10">
        <v>0</v>
      </c>
      <c r="E309" s="10">
        <v>1</v>
      </c>
      <c r="F309" s="10">
        <v>0</v>
      </c>
      <c r="G309" s="10">
        <v>0</v>
      </c>
      <c r="H309" s="10">
        <v>0</v>
      </c>
      <c r="I309" s="10">
        <v>21795</v>
      </c>
      <c r="J309" s="10">
        <v>20508</v>
      </c>
      <c r="K309" s="10">
        <v>2.4</v>
      </c>
      <c r="L309" s="10">
        <v>4</v>
      </c>
      <c r="M309" s="10">
        <v>150</v>
      </c>
      <c r="N309" s="10">
        <v>20</v>
      </c>
      <c r="O309" s="10">
        <v>26</v>
      </c>
      <c r="P309" s="10">
        <v>3862</v>
      </c>
      <c r="Q309" s="10">
        <v>113</v>
      </c>
      <c r="R309" s="10">
        <v>189</v>
      </c>
      <c r="S309" s="10">
        <v>79</v>
      </c>
    </row>
    <row r="310" spans="1:19">
      <c r="A310" s="9" t="s">
        <v>5</v>
      </c>
      <c r="B310" s="10">
        <v>0</v>
      </c>
      <c r="C310" s="10">
        <v>0</v>
      </c>
      <c r="D310" s="10">
        <v>0</v>
      </c>
      <c r="E310" s="10">
        <v>0</v>
      </c>
      <c r="F310" s="10">
        <v>0</v>
      </c>
      <c r="G310" s="10">
        <v>0</v>
      </c>
      <c r="H310" s="10">
        <v>0</v>
      </c>
      <c r="I310" s="10">
        <v>13670</v>
      </c>
      <c r="J310" s="10">
        <v>12849</v>
      </c>
      <c r="K310" s="10">
        <v>2</v>
      </c>
      <c r="L310" s="10">
        <v>4</v>
      </c>
      <c r="M310" s="10">
        <v>132</v>
      </c>
      <c r="N310" s="10">
        <v>29</v>
      </c>
      <c r="O310" s="10">
        <v>36</v>
      </c>
      <c r="P310" s="10">
        <v>2581</v>
      </c>
      <c r="Q310" s="10">
        <v>105</v>
      </c>
      <c r="R310" s="10">
        <v>174</v>
      </c>
      <c r="S310" s="10">
        <v>67</v>
      </c>
    </row>
    <row r="311" spans="1:19">
      <c r="A311" s="9" t="s">
        <v>6</v>
      </c>
      <c r="B311" s="10">
        <v>0</v>
      </c>
      <c r="C311" s="10">
        <v>0</v>
      </c>
      <c r="D311" s="10">
        <v>0</v>
      </c>
      <c r="E311" s="10">
        <v>0</v>
      </c>
      <c r="F311" s="10">
        <v>0</v>
      </c>
      <c r="G311" s="10">
        <v>0</v>
      </c>
      <c r="H311" s="10">
        <v>0</v>
      </c>
      <c r="I311" s="10">
        <v>15040</v>
      </c>
      <c r="J311" s="10">
        <v>14086</v>
      </c>
      <c r="K311" s="10">
        <v>2</v>
      </c>
      <c r="L311" s="10">
        <v>4</v>
      </c>
      <c r="M311" s="10">
        <v>132</v>
      </c>
      <c r="N311" s="10">
        <v>29</v>
      </c>
      <c r="O311" s="10">
        <v>36</v>
      </c>
      <c r="P311" s="10">
        <v>2626</v>
      </c>
      <c r="Q311" s="10">
        <v>105</v>
      </c>
      <c r="R311" s="10">
        <v>174</v>
      </c>
      <c r="S311" s="10">
        <v>67</v>
      </c>
    </row>
    <row r="312" spans="1:19">
      <c r="A312" s="9" t="s">
        <v>61</v>
      </c>
      <c r="B312" s="10">
        <v>0</v>
      </c>
      <c r="C312" s="10">
        <v>0</v>
      </c>
      <c r="D312" s="10">
        <v>0</v>
      </c>
      <c r="E312" s="10">
        <v>0</v>
      </c>
      <c r="F312" s="10">
        <v>0</v>
      </c>
      <c r="G312" s="10">
        <v>0</v>
      </c>
      <c r="H312" s="10">
        <v>0</v>
      </c>
      <c r="I312" s="10">
        <v>20220</v>
      </c>
      <c r="J312" s="10">
        <v>18821</v>
      </c>
      <c r="K312" s="10">
        <v>2.4</v>
      </c>
      <c r="L312" s="10">
        <v>4</v>
      </c>
      <c r="M312" s="10">
        <v>150</v>
      </c>
      <c r="N312" s="10">
        <v>21</v>
      </c>
      <c r="O312" s="10">
        <v>28</v>
      </c>
      <c r="P312" s="10">
        <v>3175</v>
      </c>
      <c r="Q312" s="10">
        <v>108</v>
      </c>
      <c r="R312" s="10">
        <v>191</v>
      </c>
      <c r="S312" s="10">
        <v>71</v>
      </c>
    </row>
    <row r="313" spans="1:19">
      <c r="A313" s="9" t="s">
        <v>60</v>
      </c>
      <c r="B313" s="10">
        <v>0</v>
      </c>
      <c r="C313" s="10">
        <v>0</v>
      </c>
      <c r="D313" s="10">
        <v>0</v>
      </c>
      <c r="E313" s="10">
        <v>0</v>
      </c>
      <c r="F313" s="10">
        <v>0</v>
      </c>
      <c r="G313" s="10">
        <v>0</v>
      </c>
      <c r="H313" s="10">
        <v>0</v>
      </c>
      <c r="I313" s="10">
        <v>18820</v>
      </c>
      <c r="J313" s="10">
        <v>17512</v>
      </c>
      <c r="K313" s="10">
        <v>2.4</v>
      </c>
      <c r="L313" s="10">
        <v>4</v>
      </c>
      <c r="M313" s="10">
        <v>150</v>
      </c>
      <c r="N313" s="10">
        <v>21</v>
      </c>
      <c r="O313" s="10">
        <v>28</v>
      </c>
      <c r="P313" s="10">
        <v>3182</v>
      </c>
      <c r="Q313" s="10">
        <v>108</v>
      </c>
      <c r="R313" s="10">
        <v>191</v>
      </c>
      <c r="S313" s="10">
        <v>71</v>
      </c>
    </row>
    <row r="314" spans="1:19">
      <c r="A314" s="9" t="s">
        <v>8</v>
      </c>
      <c r="B314" s="10">
        <v>0</v>
      </c>
      <c r="C314" s="10">
        <v>0</v>
      </c>
      <c r="D314" s="10">
        <v>0</v>
      </c>
      <c r="E314" s="10">
        <v>0</v>
      </c>
      <c r="F314" s="10">
        <v>0</v>
      </c>
      <c r="G314" s="10">
        <v>0</v>
      </c>
      <c r="H314" s="10">
        <v>0</v>
      </c>
      <c r="I314" s="10">
        <v>13730</v>
      </c>
      <c r="J314" s="10">
        <v>12906</v>
      </c>
      <c r="K314" s="10">
        <v>2</v>
      </c>
      <c r="L314" s="10">
        <v>4</v>
      </c>
      <c r="M314" s="10">
        <v>110</v>
      </c>
      <c r="N314" s="10">
        <v>27</v>
      </c>
      <c r="O314" s="10">
        <v>36</v>
      </c>
      <c r="P314" s="10">
        <v>2606</v>
      </c>
      <c r="Q314" s="10">
        <v>103</v>
      </c>
      <c r="R314" s="10">
        <v>168</v>
      </c>
      <c r="S314" s="10">
        <v>67</v>
      </c>
    </row>
    <row r="315" spans="1:19">
      <c r="A315" s="9" t="s">
        <v>9</v>
      </c>
      <c r="B315" s="10">
        <v>0</v>
      </c>
      <c r="C315" s="10">
        <v>0</v>
      </c>
      <c r="D315" s="10">
        <v>0</v>
      </c>
      <c r="E315" s="10">
        <v>0</v>
      </c>
      <c r="F315" s="10">
        <v>0</v>
      </c>
      <c r="G315" s="10">
        <v>0</v>
      </c>
      <c r="H315" s="10">
        <v>0</v>
      </c>
      <c r="I315" s="10">
        <v>15460</v>
      </c>
      <c r="J315" s="10">
        <v>14496</v>
      </c>
      <c r="K315" s="10">
        <v>2</v>
      </c>
      <c r="L315" s="10">
        <v>4</v>
      </c>
      <c r="M315" s="10">
        <v>130</v>
      </c>
      <c r="N315" s="10">
        <v>26</v>
      </c>
      <c r="O315" s="10">
        <v>33</v>
      </c>
      <c r="P315" s="10">
        <v>2606</v>
      </c>
      <c r="Q315" s="10">
        <v>103</v>
      </c>
      <c r="R315" s="10">
        <v>168</v>
      </c>
      <c r="S315" s="10">
        <v>67</v>
      </c>
    </row>
    <row r="316" spans="1:19">
      <c r="A316" s="9" t="s">
        <v>62</v>
      </c>
      <c r="B316" s="10">
        <v>0</v>
      </c>
      <c r="C316" s="10">
        <v>0</v>
      </c>
      <c r="D316" s="10">
        <v>0</v>
      </c>
      <c r="E316" s="10">
        <v>0</v>
      </c>
      <c r="F316" s="10">
        <v>0</v>
      </c>
      <c r="G316" s="10">
        <v>0</v>
      </c>
      <c r="H316" s="10">
        <v>0</v>
      </c>
      <c r="I316" s="10">
        <v>19135</v>
      </c>
      <c r="J316" s="10">
        <v>17878</v>
      </c>
      <c r="K316" s="10">
        <v>2</v>
      </c>
      <c r="L316" s="10">
        <v>4</v>
      </c>
      <c r="M316" s="10">
        <v>170</v>
      </c>
      <c r="N316" s="10">
        <v>21</v>
      </c>
      <c r="O316" s="10">
        <v>28</v>
      </c>
      <c r="P316" s="10">
        <v>2750</v>
      </c>
      <c r="Q316" s="10">
        <v>103</v>
      </c>
      <c r="R316" s="10">
        <v>168</v>
      </c>
      <c r="S316" s="10">
        <v>67</v>
      </c>
    </row>
    <row r="317" spans="1:19">
      <c r="A317" s="9" t="s">
        <v>357</v>
      </c>
      <c r="B317" s="10">
        <v>0</v>
      </c>
      <c r="C317" s="10">
        <v>0</v>
      </c>
      <c r="D317" s="10">
        <v>1</v>
      </c>
      <c r="E317" s="10">
        <v>0</v>
      </c>
      <c r="F317" s="10">
        <v>0</v>
      </c>
      <c r="G317" s="10">
        <v>0</v>
      </c>
      <c r="H317" s="10">
        <v>0</v>
      </c>
      <c r="I317" s="10">
        <v>17475</v>
      </c>
      <c r="J317" s="10">
        <v>16375</v>
      </c>
      <c r="K317" s="10">
        <v>2</v>
      </c>
      <c r="L317" s="10">
        <v>4</v>
      </c>
      <c r="M317" s="10">
        <v>130</v>
      </c>
      <c r="N317" s="10">
        <v>26</v>
      </c>
      <c r="O317" s="10">
        <v>33</v>
      </c>
      <c r="P317" s="10">
        <v>2702</v>
      </c>
      <c r="Q317" s="10">
        <v>103</v>
      </c>
      <c r="R317" s="10">
        <v>178</v>
      </c>
      <c r="S317" s="10">
        <v>67</v>
      </c>
    </row>
    <row r="318" spans="1:19">
      <c r="A318" s="9" t="s">
        <v>7</v>
      </c>
      <c r="B318" s="10">
        <v>0</v>
      </c>
      <c r="C318" s="10">
        <v>0</v>
      </c>
      <c r="D318" s="10">
        <v>0</v>
      </c>
      <c r="E318" s="10">
        <v>0</v>
      </c>
      <c r="F318" s="10">
        <v>0</v>
      </c>
      <c r="G318" s="10">
        <v>0</v>
      </c>
      <c r="H318" s="10">
        <v>0</v>
      </c>
      <c r="I318" s="10">
        <v>13270</v>
      </c>
      <c r="J318" s="10">
        <v>12482</v>
      </c>
      <c r="K318" s="10">
        <v>2</v>
      </c>
      <c r="L318" s="10">
        <v>4</v>
      </c>
      <c r="M318" s="10">
        <v>130</v>
      </c>
      <c r="N318" s="10">
        <v>26</v>
      </c>
      <c r="O318" s="10">
        <v>33</v>
      </c>
      <c r="P318" s="10">
        <v>2612</v>
      </c>
      <c r="Q318" s="10">
        <v>103</v>
      </c>
      <c r="R318" s="10">
        <v>168</v>
      </c>
      <c r="S318" s="10">
        <v>67</v>
      </c>
    </row>
    <row r="319" spans="1:19">
      <c r="A319" s="9" t="s">
        <v>10</v>
      </c>
      <c r="B319" s="10">
        <v>0</v>
      </c>
      <c r="C319" s="10">
        <v>0</v>
      </c>
      <c r="D319" s="10">
        <v>0</v>
      </c>
      <c r="E319" s="10">
        <v>0</v>
      </c>
      <c r="F319" s="10">
        <v>0</v>
      </c>
      <c r="G319" s="10">
        <v>0</v>
      </c>
      <c r="H319" s="10">
        <v>0</v>
      </c>
      <c r="I319" s="10">
        <v>15580</v>
      </c>
      <c r="J319" s="10">
        <v>14607</v>
      </c>
      <c r="K319" s="10">
        <v>2</v>
      </c>
      <c r="L319" s="10">
        <v>4</v>
      </c>
      <c r="M319" s="10">
        <v>130</v>
      </c>
      <c r="N319" s="10">
        <v>26</v>
      </c>
      <c r="O319" s="10">
        <v>33</v>
      </c>
      <c r="P319" s="10">
        <v>2691</v>
      </c>
      <c r="Q319" s="10">
        <v>103</v>
      </c>
      <c r="R319" s="10">
        <v>168</v>
      </c>
      <c r="S319" s="10">
        <v>67</v>
      </c>
    </row>
    <row r="320" spans="1:19">
      <c r="A320" s="9" t="s">
        <v>413</v>
      </c>
      <c r="B320" s="10">
        <v>0</v>
      </c>
      <c r="C320" s="10">
        <v>0</v>
      </c>
      <c r="D320" s="10">
        <v>0</v>
      </c>
      <c r="E320" s="10">
        <v>0</v>
      </c>
      <c r="F320" s="10">
        <v>1</v>
      </c>
      <c r="G320" s="10">
        <v>0</v>
      </c>
      <c r="H320" s="10">
        <v>1</v>
      </c>
      <c r="I320" s="10">
        <v>14385</v>
      </c>
      <c r="J320" s="10">
        <v>13717</v>
      </c>
      <c r="K320" s="10">
        <v>2.2999999999999998</v>
      </c>
      <c r="L320" s="10">
        <v>4</v>
      </c>
      <c r="M320" s="10">
        <v>143</v>
      </c>
      <c r="N320" s="10">
        <v>24</v>
      </c>
      <c r="O320" s="10">
        <v>29</v>
      </c>
      <c r="P320" s="10">
        <v>3028</v>
      </c>
      <c r="Q320" s="10">
        <v>111</v>
      </c>
      <c r="R320" s="10" t="s">
        <v>27</v>
      </c>
      <c r="S320" s="10" t="s">
        <v>27</v>
      </c>
    </row>
    <row r="321" spans="1:19">
      <c r="A321" s="9" t="s">
        <v>414</v>
      </c>
      <c r="B321" s="10">
        <v>0</v>
      </c>
      <c r="C321" s="10">
        <v>0</v>
      </c>
      <c r="D321" s="10">
        <v>0</v>
      </c>
      <c r="E321" s="10">
        <v>0</v>
      </c>
      <c r="F321" s="10">
        <v>1</v>
      </c>
      <c r="G321" s="10">
        <v>0</v>
      </c>
      <c r="H321" s="10">
        <v>1</v>
      </c>
      <c r="I321" s="10">
        <v>16530</v>
      </c>
      <c r="J321" s="10">
        <v>14877</v>
      </c>
      <c r="K321" s="10">
        <v>2.8</v>
      </c>
      <c r="L321" s="10">
        <v>4</v>
      </c>
      <c r="M321" s="10">
        <v>175</v>
      </c>
      <c r="N321" s="10">
        <v>19</v>
      </c>
      <c r="O321" s="10">
        <v>24</v>
      </c>
      <c r="P321" s="10">
        <v>3351</v>
      </c>
      <c r="Q321" s="10">
        <v>111</v>
      </c>
      <c r="R321" s="10" t="s">
        <v>27</v>
      </c>
      <c r="S321" s="10" t="s">
        <v>27</v>
      </c>
    </row>
    <row r="322" spans="1:19">
      <c r="A322" s="9" t="s">
        <v>66</v>
      </c>
      <c r="B322" s="10">
        <v>0</v>
      </c>
      <c r="C322" s="10">
        <v>0</v>
      </c>
      <c r="D322" s="10">
        <v>0</v>
      </c>
      <c r="E322" s="10">
        <v>0</v>
      </c>
      <c r="F322" s="10">
        <v>0</v>
      </c>
      <c r="G322" s="10">
        <v>0</v>
      </c>
      <c r="H322" s="10">
        <v>0</v>
      </c>
      <c r="I322" s="10">
        <v>22260</v>
      </c>
      <c r="J322" s="10">
        <v>20080</v>
      </c>
      <c r="K322" s="10">
        <v>2.4</v>
      </c>
      <c r="L322" s="10">
        <v>4</v>
      </c>
      <c r="M322" s="10">
        <v>160</v>
      </c>
      <c r="N322" s="10">
        <v>26</v>
      </c>
      <c r="O322" s="10">
        <v>34</v>
      </c>
      <c r="P322" s="10">
        <v>3047</v>
      </c>
      <c r="Q322" s="10">
        <v>105</v>
      </c>
      <c r="R322" s="10">
        <v>188</v>
      </c>
      <c r="S322" s="10">
        <v>71</v>
      </c>
    </row>
    <row r="323" spans="1:19">
      <c r="A323" s="9" t="s">
        <v>65</v>
      </c>
      <c r="B323" s="10">
        <v>0</v>
      </c>
      <c r="C323" s="10">
        <v>0</v>
      </c>
      <c r="D323" s="10">
        <v>0</v>
      </c>
      <c r="E323" s="10">
        <v>0</v>
      </c>
      <c r="F323" s="10">
        <v>0</v>
      </c>
      <c r="G323" s="10">
        <v>0</v>
      </c>
      <c r="H323" s="10">
        <v>0</v>
      </c>
      <c r="I323" s="10">
        <v>19860</v>
      </c>
      <c r="J323" s="10">
        <v>17924</v>
      </c>
      <c r="K323" s="10">
        <v>2.4</v>
      </c>
      <c r="L323" s="10">
        <v>4</v>
      </c>
      <c r="M323" s="10">
        <v>160</v>
      </c>
      <c r="N323" s="10">
        <v>26</v>
      </c>
      <c r="O323" s="10">
        <v>34</v>
      </c>
      <c r="P323" s="10">
        <v>2994</v>
      </c>
      <c r="Q323" s="10">
        <v>105</v>
      </c>
      <c r="R323" s="10">
        <v>188</v>
      </c>
      <c r="S323" s="10">
        <v>71</v>
      </c>
    </row>
    <row r="324" spans="1:19">
      <c r="A324" s="9" t="s">
        <v>11</v>
      </c>
      <c r="B324" s="10">
        <v>0</v>
      </c>
      <c r="C324" s="10">
        <v>0</v>
      </c>
      <c r="D324" s="10">
        <v>0</v>
      </c>
      <c r="E324" s="10">
        <v>0</v>
      </c>
      <c r="F324" s="10">
        <v>0</v>
      </c>
      <c r="G324" s="10">
        <v>0</v>
      </c>
      <c r="H324" s="10">
        <v>0</v>
      </c>
      <c r="I324" s="10">
        <v>13270</v>
      </c>
      <c r="J324" s="10">
        <v>12175</v>
      </c>
      <c r="K324" s="10">
        <v>1.7</v>
      </c>
      <c r="L324" s="10">
        <v>4</v>
      </c>
      <c r="M324" s="10">
        <v>115</v>
      </c>
      <c r="N324" s="10">
        <v>32</v>
      </c>
      <c r="O324" s="10">
        <v>38</v>
      </c>
      <c r="P324" s="10">
        <v>2432</v>
      </c>
      <c r="Q324" s="10">
        <v>103</v>
      </c>
      <c r="R324" s="10">
        <v>175</v>
      </c>
      <c r="S324" s="10">
        <v>67</v>
      </c>
    </row>
    <row r="325" spans="1:19">
      <c r="A325" s="9" t="s">
        <v>67</v>
      </c>
      <c r="B325" s="10">
        <v>0</v>
      </c>
      <c r="C325" s="10">
        <v>0</v>
      </c>
      <c r="D325" s="10">
        <v>0</v>
      </c>
      <c r="E325" s="10">
        <v>0</v>
      </c>
      <c r="F325" s="10">
        <v>0</v>
      </c>
      <c r="G325" s="10">
        <v>0</v>
      </c>
      <c r="H325" s="10">
        <v>0</v>
      </c>
      <c r="I325" s="10">
        <v>17750</v>
      </c>
      <c r="J325" s="10">
        <v>16265</v>
      </c>
      <c r="K325" s="10">
        <v>1.7</v>
      </c>
      <c r="L325" s="10">
        <v>4</v>
      </c>
      <c r="M325" s="10">
        <v>127</v>
      </c>
      <c r="N325" s="10">
        <v>32</v>
      </c>
      <c r="O325" s="10">
        <v>37</v>
      </c>
      <c r="P325" s="10">
        <v>2601</v>
      </c>
      <c r="Q325" s="10">
        <v>103</v>
      </c>
      <c r="R325" s="10">
        <v>175</v>
      </c>
      <c r="S325" s="10">
        <v>68</v>
      </c>
    </row>
    <row r="326" spans="1:19">
      <c r="A326" s="9" t="s">
        <v>12</v>
      </c>
      <c r="B326" s="10">
        <v>0</v>
      </c>
      <c r="C326" s="10">
        <v>0</v>
      </c>
      <c r="D326" s="10">
        <v>0</v>
      </c>
      <c r="E326" s="10">
        <v>0</v>
      </c>
      <c r="F326" s="10">
        <v>0</v>
      </c>
      <c r="G326" s="10">
        <v>0</v>
      </c>
      <c r="H326" s="10">
        <v>0</v>
      </c>
      <c r="I326" s="10">
        <v>14170</v>
      </c>
      <c r="J326" s="10">
        <v>12996</v>
      </c>
      <c r="K326" s="10">
        <v>1.7</v>
      </c>
      <c r="L326" s="10">
        <v>4</v>
      </c>
      <c r="M326" s="10">
        <v>117</v>
      </c>
      <c r="N326" s="10">
        <v>36</v>
      </c>
      <c r="O326" s="10">
        <v>44</v>
      </c>
      <c r="P326" s="10">
        <v>2500</v>
      </c>
      <c r="Q326" s="10">
        <v>103</v>
      </c>
      <c r="R326" s="10">
        <v>175</v>
      </c>
      <c r="S326" s="10">
        <v>67</v>
      </c>
    </row>
    <row r="327" spans="1:19">
      <c r="A327" s="9" t="s">
        <v>69</v>
      </c>
      <c r="B327" s="10">
        <v>0</v>
      </c>
      <c r="C327" s="10">
        <v>0</v>
      </c>
      <c r="D327" s="10">
        <v>0</v>
      </c>
      <c r="E327" s="10">
        <v>0</v>
      </c>
      <c r="F327" s="10">
        <v>0</v>
      </c>
      <c r="G327" s="10">
        <v>0</v>
      </c>
      <c r="H327" s="10">
        <v>0</v>
      </c>
      <c r="I327" s="10">
        <v>20140</v>
      </c>
      <c r="J327" s="10">
        <v>18451</v>
      </c>
      <c r="K327" s="10">
        <v>1.4</v>
      </c>
      <c r="L327" s="10">
        <v>4</v>
      </c>
      <c r="M327" s="10">
        <v>93</v>
      </c>
      <c r="N327" s="10">
        <v>46</v>
      </c>
      <c r="O327" s="10">
        <v>51</v>
      </c>
      <c r="P327" s="10">
        <v>2732</v>
      </c>
      <c r="Q327" s="10">
        <v>103</v>
      </c>
      <c r="R327" s="10">
        <v>175</v>
      </c>
      <c r="S327" s="10">
        <v>68</v>
      </c>
    </row>
    <row r="328" spans="1:19">
      <c r="A328" s="9" t="s">
        <v>13</v>
      </c>
      <c r="B328" s="10">
        <v>0</v>
      </c>
      <c r="C328" s="10">
        <v>0</v>
      </c>
      <c r="D328" s="10">
        <v>0</v>
      </c>
      <c r="E328" s="10">
        <v>0</v>
      </c>
      <c r="F328" s="10">
        <v>0</v>
      </c>
      <c r="G328" s="10">
        <v>0</v>
      </c>
      <c r="H328" s="10">
        <v>0</v>
      </c>
      <c r="I328" s="10">
        <v>15850</v>
      </c>
      <c r="J328" s="10">
        <v>14531</v>
      </c>
      <c r="K328" s="10">
        <v>1.7</v>
      </c>
      <c r="L328" s="10">
        <v>4</v>
      </c>
      <c r="M328" s="10">
        <v>115</v>
      </c>
      <c r="N328" s="10">
        <v>32</v>
      </c>
      <c r="O328" s="10">
        <v>38</v>
      </c>
      <c r="P328" s="10">
        <v>2513</v>
      </c>
      <c r="Q328" s="10">
        <v>103</v>
      </c>
      <c r="R328" s="10">
        <v>175</v>
      </c>
      <c r="S328" s="10">
        <v>68</v>
      </c>
    </row>
    <row r="329" spans="1:19">
      <c r="A329" s="9" t="s">
        <v>68</v>
      </c>
      <c r="B329" s="10">
        <v>0</v>
      </c>
      <c r="C329" s="10">
        <v>0</v>
      </c>
      <c r="D329" s="10">
        <v>0</v>
      </c>
      <c r="E329" s="10">
        <v>0</v>
      </c>
      <c r="F329" s="10">
        <v>0</v>
      </c>
      <c r="G329" s="10">
        <v>0</v>
      </c>
      <c r="H329" s="10">
        <v>0</v>
      </c>
      <c r="I329" s="10">
        <v>19490</v>
      </c>
      <c r="J329" s="10">
        <v>17849</v>
      </c>
      <c r="K329" s="10">
        <v>2</v>
      </c>
      <c r="L329" s="10">
        <v>4</v>
      </c>
      <c r="M329" s="10">
        <v>160</v>
      </c>
      <c r="N329" s="10">
        <v>26</v>
      </c>
      <c r="O329" s="10">
        <v>30</v>
      </c>
      <c r="P329" s="10">
        <v>2782</v>
      </c>
      <c r="Q329" s="10">
        <v>101</v>
      </c>
      <c r="R329" s="10">
        <v>166</v>
      </c>
      <c r="S329" s="10">
        <v>67</v>
      </c>
    </row>
    <row r="330" spans="1:19">
      <c r="A330" s="9" t="s">
        <v>340</v>
      </c>
      <c r="B330" s="10">
        <v>0</v>
      </c>
      <c r="C330" s="10">
        <v>1</v>
      </c>
      <c r="D330" s="10">
        <v>0</v>
      </c>
      <c r="E330" s="10">
        <v>0</v>
      </c>
      <c r="F330" s="10">
        <v>0</v>
      </c>
      <c r="G330" s="10">
        <v>1</v>
      </c>
      <c r="H330" s="10">
        <v>0</v>
      </c>
      <c r="I330" s="10">
        <v>19860</v>
      </c>
      <c r="J330" s="10">
        <v>18419</v>
      </c>
      <c r="K330" s="10">
        <v>2.4</v>
      </c>
      <c r="L330" s="10">
        <v>4</v>
      </c>
      <c r="M330" s="10">
        <v>160</v>
      </c>
      <c r="N330" s="10">
        <v>21</v>
      </c>
      <c r="O330" s="10">
        <v>25</v>
      </c>
      <c r="P330" s="10">
        <v>3258</v>
      </c>
      <c r="Q330" s="10">
        <v>103</v>
      </c>
      <c r="R330" s="10">
        <v>179</v>
      </c>
      <c r="S330" s="10">
        <v>70</v>
      </c>
    </row>
    <row r="331" spans="1:19">
      <c r="A331" s="9" t="s">
        <v>341</v>
      </c>
      <c r="B331" s="10">
        <v>0</v>
      </c>
      <c r="C331" s="10">
        <v>1</v>
      </c>
      <c r="D331" s="10">
        <v>0</v>
      </c>
      <c r="E331" s="10">
        <v>0</v>
      </c>
      <c r="F331" s="10">
        <v>0</v>
      </c>
      <c r="G331" s="10">
        <v>1</v>
      </c>
      <c r="H331" s="10">
        <v>0</v>
      </c>
      <c r="I331" s="10">
        <v>18690</v>
      </c>
      <c r="J331" s="10">
        <v>17334</v>
      </c>
      <c r="K331" s="10">
        <v>2.4</v>
      </c>
      <c r="L331" s="10">
        <v>4</v>
      </c>
      <c r="M331" s="10">
        <v>160</v>
      </c>
      <c r="N331" s="10">
        <v>21</v>
      </c>
      <c r="O331" s="10">
        <v>24</v>
      </c>
      <c r="P331" s="10">
        <v>3468</v>
      </c>
      <c r="Q331" s="10">
        <v>101</v>
      </c>
      <c r="R331" s="10">
        <v>167</v>
      </c>
      <c r="S331" s="10">
        <v>72</v>
      </c>
    </row>
    <row r="332" spans="1:19">
      <c r="A332" s="9" t="s">
        <v>260</v>
      </c>
      <c r="B332" s="10">
        <v>1</v>
      </c>
      <c r="C332" s="10">
        <v>0</v>
      </c>
      <c r="D332" s="10">
        <v>0</v>
      </c>
      <c r="E332" s="10">
        <v>0</v>
      </c>
      <c r="F332" s="10">
        <v>0</v>
      </c>
      <c r="G332" s="10">
        <v>0</v>
      </c>
      <c r="H332" s="10">
        <v>1</v>
      </c>
      <c r="I332" s="10">
        <v>33260</v>
      </c>
      <c r="J332" s="10">
        <v>29965</v>
      </c>
      <c r="K332" s="10">
        <v>2.2000000000000002</v>
      </c>
      <c r="L332" s="10">
        <v>4</v>
      </c>
      <c r="M332" s="10">
        <v>240</v>
      </c>
      <c r="N332" s="10">
        <v>20</v>
      </c>
      <c r="O332" s="10">
        <v>25</v>
      </c>
      <c r="P332" s="10">
        <v>2835</v>
      </c>
      <c r="Q332" s="10">
        <v>95</v>
      </c>
      <c r="R332" s="10">
        <v>162</v>
      </c>
      <c r="S332" s="10">
        <v>69</v>
      </c>
    </row>
    <row r="333" spans="1:19">
      <c r="A333" s="9" t="s">
        <v>14</v>
      </c>
      <c r="B333" s="10">
        <v>0</v>
      </c>
      <c r="C333" s="10">
        <v>0</v>
      </c>
      <c r="D333" s="10">
        <v>0</v>
      </c>
      <c r="E333" s="10">
        <v>0</v>
      </c>
      <c r="F333" s="10">
        <v>0</v>
      </c>
      <c r="G333" s="10">
        <v>0</v>
      </c>
      <c r="H333" s="10">
        <v>0</v>
      </c>
      <c r="I333" s="10">
        <v>10539</v>
      </c>
      <c r="J333" s="10">
        <v>10107</v>
      </c>
      <c r="K333" s="10">
        <v>1.6</v>
      </c>
      <c r="L333" s="10">
        <v>4</v>
      </c>
      <c r="M333" s="10">
        <v>103</v>
      </c>
      <c r="N333" s="10">
        <v>29</v>
      </c>
      <c r="O333" s="10">
        <v>33</v>
      </c>
      <c r="P333" s="10">
        <v>2255</v>
      </c>
      <c r="Q333" s="10">
        <v>96</v>
      </c>
      <c r="R333" s="10">
        <v>167</v>
      </c>
      <c r="S333" s="10">
        <v>66</v>
      </c>
    </row>
    <row r="334" spans="1:19">
      <c r="A334" s="9" t="s">
        <v>15</v>
      </c>
      <c r="B334" s="10">
        <v>0</v>
      </c>
      <c r="C334" s="10">
        <v>0</v>
      </c>
      <c r="D334" s="10">
        <v>0</v>
      </c>
      <c r="E334" s="10">
        <v>0</v>
      </c>
      <c r="F334" s="10">
        <v>0</v>
      </c>
      <c r="G334" s="10">
        <v>0</v>
      </c>
      <c r="H334" s="10">
        <v>0</v>
      </c>
      <c r="I334" s="10">
        <v>11839</v>
      </c>
      <c r="J334" s="10">
        <v>11116</v>
      </c>
      <c r="K334" s="10">
        <v>1.6</v>
      </c>
      <c r="L334" s="10">
        <v>4</v>
      </c>
      <c r="M334" s="10">
        <v>103</v>
      </c>
      <c r="N334" s="10">
        <v>29</v>
      </c>
      <c r="O334" s="10">
        <v>33</v>
      </c>
      <c r="P334" s="10">
        <v>2290</v>
      </c>
      <c r="Q334" s="10">
        <v>96</v>
      </c>
      <c r="R334" s="10">
        <v>167</v>
      </c>
      <c r="S334" s="10">
        <v>66</v>
      </c>
    </row>
    <row r="335" spans="1:19">
      <c r="A335" s="9" t="s">
        <v>16</v>
      </c>
      <c r="B335" s="10">
        <v>0</v>
      </c>
      <c r="C335" s="10">
        <v>0</v>
      </c>
      <c r="D335" s="10">
        <v>0</v>
      </c>
      <c r="E335" s="10">
        <v>0</v>
      </c>
      <c r="F335" s="10">
        <v>0</v>
      </c>
      <c r="G335" s="10">
        <v>0</v>
      </c>
      <c r="H335" s="10">
        <v>0</v>
      </c>
      <c r="I335" s="10">
        <v>11939</v>
      </c>
      <c r="J335" s="10">
        <v>11209</v>
      </c>
      <c r="K335" s="10">
        <v>1.6</v>
      </c>
      <c r="L335" s="10">
        <v>4</v>
      </c>
      <c r="M335" s="10">
        <v>103</v>
      </c>
      <c r="N335" s="10">
        <v>29</v>
      </c>
      <c r="O335" s="10">
        <v>33</v>
      </c>
      <c r="P335" s="10">
        <v>2339</v>
      </c>
      <c r="Q335" s="10">
        <v>96</v>
      </c>
      <c r="R335" s="10">
        <v>167</v>
      </c>
      <c r="S335" s="10">
        <v>66</v>
      </c>
    </row>
    <row r="336" spans="1:19">
      <c r="A336" s="9" t="s">
        <v>17</v>
      </c>
      <c r="B336" s="10">
        <v>0</v>
      </c>
      <c r="C336" s="10">
        <v>0</v>
      </c>
      <c r="D336" s="10">
        <v>0</v>
      </c>
      <c r="E336" s="10">
        <v>0</v>
      </c>
      <c r="F336" s="10">
        <v>0</v>
      </c>
      <c r="G336" s="10">
        <v>0</v>
      </c>
      <c r="H336" s="10">
        <v>0</v>
      </c>
      <c r="I336" s="10">
        <v>13839</v>
      </c>
      <c r="J336" s="10">
        <v>12781</v>
      </c>
      <c r="K336" s="10">
        <v>2</v>
      </c>
      <c r="L336" s="10">
        <v>4</v>
      </c>
      <c r="M336" s="10">
        <v>138</v>
      </c>
      <c r="N336" s="10">
        <v>26</v>
      </c>
      <c r="O336" s="10">
        <v>34</v>
      </c>
      <c r="P336" s="10">
        <v>2635</v>
      </c>
      <c r="Q336" s="10">
        <v>103</v>
      </c>
      <c r="R336" s="10">
        <v>178</v>
      </c>
      <c r="S336" s="10">
        <v>68</v>
      </c>
    </row>
    <row r="337" spans="1:19">
      <c r="A337" s="9" t="s">
        <v>18</v>
      </c>
      <c r="B337" s="10">
        <v>0</v>
      </c>
      <c r="C337" s="10">
        <v>0</v>
      </c>
      <c r="D337" s="10">
        <v>0</v>
      </c>
      <c r="E337" s="10">
        <v>0</v>
      </c>
      <c r="F337" s="10">
        <v>0</v>
      </c>
      <c r="G337" s="10">
        <v>0</v>
      </c>
      <c r="H337" s="10">
        <v>0</v>
      </c>
      <c r="I337" s="10">
        <v>15389</v>
      </c>
      <c r="J337" s="10">
        <v>14207</v>
      </c>
      <c r="K337" s="10">
        <v>2</v>
      </c>
      <c r="L337" s="10">
        <v>4</v>
      </c>
      <c r="M337" s="10">
        <v>138</v>
      </c>
      <c r="N337" s="10">
        <v>26</v>
      </c>
      <c r="O337" s="10">
        <v>34</v>
      </c>
      <c r="P337" s="10">
        <v>2635</v>
      </c>
      <c r="Q337" s="10">
        <v>103</v>
      </c>
      <c r="R337" s="10">
        <v>178</v>
      </c>
      <c r="S337" s="10">
        <v>68</v>
      </c>
    </row>
    <row r="338" spans="1:19">
      <c r="A338" s="9" t="s">
        <v>19</v>
      </c>
      <c r="B338" s="10">
        <v>0</v>
      </c>
      <c r="C338" s="10">
        <v>0</v>
      </c>
      <c r="D338" s="10">
        <v>0</v>
      </c>
      <c r="E338" s="10">
        <v>0</v>
      </c>
      <c r="F338" s="10">
        <v>0</v>
      </c>
      <c r="G338" s="10">
        <v>0</v>
      </c>
      <c r="H338" s="10">
        <v>0</v>
      </c>
      <c r="I338" s="10">
        <v>15389</v>
      </c>
      <c r="J338" s="10">
        <v>14207</v>
      </c>
      <c r="K338" s="10">
        <v>2</v>
      </c>
      <c r="L338" s="10">
        <v>4</v>
      </c>
      <c r="M338" s="10">
        <v>138</v>
      </c>
      <c r="N338" s="10">
        <v>26</v>
      </c>
      <c r="O338" s="10">
        <v>34</v>
      </c>
      <c r="P338" s="10">
        <v>2698</v>
      </c>
      <c r="Q338" s="10">
        <v>103</v>
      </c>
      <c r="R338" s="10">
        <v>178</v>
      </c>
      <c r="S338" s="10">
        <v>68</v>
      </c>
    </row>
    <row r="339" spans="1:19">
      <c r="A339" s="9" t="s">
        <v>343</v>
      </c>
      <c r="B339" s="10">
        <v>0</v>
      </c>
      <c r="C339" s="10">
        <v>1</v>
      </c>
      <c r="D339" s="10">
        <v>0</v>
      </c>
      <c r="E339" s="10">
        <v>0</v>
      </c>
      <c r="F339" s="10">
        <v>0</v>
      </c>
      <c r="G339" s="10">
        <v>1</v>
      </c>
      <c r="H339" s="10">
        <v>0</v>
      </c>
      <c r="I339" s="10">
        <v>20130</v>
      </c>
      <c r="J339" s="10">
        <v>18973</v>
      </c>
      <c r="K339" s="10">
        <v>2.4</v>
      </c>
      <c r="L339" s="10">
        <v>4</v>
      </c>
      <c r="M339" s="10">
        <v>150</v>
      </c>
      <c r="N339" s="10">
        <v>20</v>
      </c>
      <c r="O339" s="10">
        <v>24</v>
      </c>
      <c r="P339" s="10">
        <v>3826</v>
      </c>
      <c r="Q339" s="10">
        <v>104</v>
      </c>
      <c r="R339" s="10">
        <v>174</v>
      </c>
      <c r="S339" s="10">
        <v>72</v>
      </c>
    </row>
    <row r="340" spans="1:19">
      <c r="A340" s="9" t="s">
        <v>20</v>
      </c>
      <c r="B340" s="10">
        <v>0</v>
      </c>
      <c r="C340" s="10">
        <v>0</v>
      </c>
      <c r="D340" s="10">
        <v>0</v>
      </c>
      <c r="E340" s="10">
        <v>0</v>
      </c>
      <c r="F340" s="10">
        <v>0</v>
      </c>
      <c r="G340" s="10">
        <v>0</v>
      </c>
      <c r="H340" s="10">
        <v>0</v>
      </c>
      <c r="I340" s="10">
        <v>16040</v>
      </c>
      <c r="J340" s="10">
        <v>14910</v>
      </c>
      <c r="K340" s="10">
        <v>2.4</v>
      </c>
      <c r="L340" s="10">
        <v>4</v>
      </c>
      <c r="M340" s="10">
        <v>138</v>
      </c>
      <c r="N340" s="10">
        <v>23</v>
      </c>
      <c r="O340" s="10">
        <v>30</v>
      </c>
      <c r="P340" s="10">
        <v>3281</v>
      </c>
      <c r="Q340" s="10">
        <v>106</v>
      </c>
      <c r="R340" s="10">
        <v>186</v>
      </c>
      <c r="S340" s="10">
        <v>72</v>
      </c>
    </row>
    <row r="341" spans="1:19">
      <c r="A341" s="9" t="s">
        <v>22</v>
      </c>
      <c r="B341" s="10">
        <v>0</v>
      </c>
      <c r="C341" s="10">
        <v>0</v>
      </c>
      <c r="D341" s="10">
        <v>0</v>
      </c>
      <c r="E341" s="10">
        <v>0</v>
      </c>
      <c r="F341" s="10">
        <v>0</v>
      </c>
      <c r="G341" s="10">
        <v>0</v>
      </c>
      <c r="H341" s="10">
        <v>0</v>
      </c>
      <c r="I341" s="10">
        <v>11155</v>
      </c>
      <c r="J341" s="10">
        <v>10705</v>
      </c>
      <c r="K341" s="10">
        <v>1.6</v>
      </c>
      <c r="L341" s="10">
        <v>4</v>
      </c>
      <c r="M341" s="10">
        <v>104</v>
      </c>
      <c r="N341" s="10">
        <v>25</v>
      </c>
      <c r="O341" s="10">
        <v>32</v>
      </c>
      <c r="P341" s="10">
        <v>2458</v>
      </c>
      <c r="Q341" s="10">
        <v>95</v>
      </c>
      <c r="R341" s="10">
        <v>167</v>
      </c>
      <c r="S341" s="10">
        <v>66</v>
      </c>
    </row>
    <row r="342" spans="1:19">
      <c r="A342" s="9" t="s">
        <v>21</v>
      </c>
      <c r="B342" s="10">
        <v>0</v>
      </c>
      <c r="C342" s="10">
        <v>0</v>
      </c>
      <c r="D342" s="10">
        <v>0</v>
      </c>
      <c r="E342" s="10">
        <v>0</v>
      </c>
      <c r="F342" s="10">
        <v>0</v>
      </c>
      <c r="G342" s="10">
        <v>0</v>
      </c>
      <c r="H342" s="10">
        <v>0</v>
      </c>
      <c r="I342" s="10">
        <v>10280</v>
      </c>
      <c r="J342" s="10">
        <v>9875</v>
      </c>
      <c r="K342" s="10">
        <v>1.6</v>
      </c>
      <c r="L342" s="10">
        <v>4</v>
      </c>
      <c r="M342" s="10">
        <v>104</v>
      </c>
      <c r="N342" s="10">
        <v>26</v>
      </c>
      <c r="O342" s="10">
        <v>33</v>
      </c>
      <c r="P342" s="10">
        <v>2403</v>
      </c>
      <c r="Q342" s="10">
        <v>95</v>
      </c>
      <c r="R342" s="10">
        <v>167</v>
      </c>
      <c r="S342" s="10">
        <v>66</v>
      </c>
    </row>
    <row r="343" spans="1:19">
      <c r="A343" s="9" t="s">
        <v>361</v>
      </c>
      <c r="B343" s="10">
        <v>0</v>
      </c>
      <c r="C343" s="10">
        <v>0</v>
      </c>
      <c r="D343" s="10">
        <v>1</v>
      </c>
      <c r="E343" s="10">
        <v>0</v>
      </c>
      <c r="F343" s="10">
        <v>0</v>
      </c>
      <c r="G343" s="10">
        <v>0</v>
      </c>
      <c r="H343" s="10">
        <v>0</v>
      </c>
      <c r="I343" s="10">
        <v>11905</v>
      </c>
      <c r="J343" s="10">
        <v>11410</v>
      </c>
      <c r="K343" s="10">
        <v>1.6</v>
      </c>
      <c r="L343" s="10">
        <v>4</v>
      </c>
      <c r="M343" s="10">
        <v>104</v>
      </c>
      <c r="N343" s="10">
        <v>26</v>
      </c>
      <c r="O343" s="10">
        <v>33</v>
      </c>
      <c r="P343" s="10">
        <v>2447</v>
      </c>
      <c r="Q343" s="10">
        <v>95</v>
      </c>
      <c r="R343" s="10">
        <v>167</v>
      </c>
      <c r="S343" s="10">
        <v>66</v>
      </c>
    </row>
    <row r="344" spans="1:19">
      <c r="A344" s="9" t="s">
        <v>23</v>
      </c>
      <c r="B344" s="10">
        <v>0</v>
      </c>
      <c r="C344" s="10">
        <v>0</v>
      </c>
      <c r="D344" s="10">
        <v>0</v>
      </c>
      <c r="E344" s="10">
        <v>0</v>
      </c>
      <c r="F344" s="10">
        <v>0</v>
      </c>
      <c r="G344" s="10">
        <v>0</v>
      </c>
      <c r="H344" s="10">
        <v>0</v>
      </c>
      <c r="I344" s="10">
        <v>12360</v>
      </c>
      <c r="J344" s="10">
        <v>11630</v>
      </c>
      <c r="K344" s="10">
        <v>1.8</v>
      </c>
      <c r="L344" s="10">
        <v>4</v>
      </c>
      <c r="M344" s="10">
        <v>124</v>
      </c>
      <c r="N344" s="10">
        <v>24</v>
      </c>
      <c r="O344" s="10">
        <v>32</v>
      </c>
      <c r="P344" s="10">
        <v>2661</v>
      </c>
      <c r="Q344" s="10">
        <v>101</v>
      </c>
      <c r="R344" s="10">
        <v>178</v>
      </c>
      <c r="S344" s="10">
        <v>68</v>
      </c>
    </row>
    <row r="345" spans="1:19">
      <c r="A345" s="9" t="s">
        <v>24</v>
      </c>
      <c r="B345" s="10">
        <v>0</v>
      </c>
      <c r="C345" s="10">
        <v>0</v>
      </c>
      <c r="D345" s="10">
        <v>0</v>
      </c>
      <c r="E345" s="10">
        <v>0</v>
      </c>
      <c r="F345" s="10">
        <v>0</v>
      </c>
      <c r="G345" s="10">
        <v>0</v>
      </c>
      <c r="H345" s="10">
        <v>0</v>
      </c>
      <c r="I345" s="10">
        <v>13580</v>
      </c>
      <c r="J345" s="10">
        <v>12830</v>
      </c>
      <c r="K345" s="10">
        <v>1.8</v>
      </c>
      <c r="L345" s="10">
        <v>4</v>
      </c>
      <c r="M345" s="10">
        <v>124</v>
      </c>
      <c r="N345" s="10">
        <v>24</v>
      </c>
      <c r="O345" s="10">
        <v>32</v>
      </c>
      <c r="P345" s="10">
        <v>2686</v>
      </c>
      <c r="Q345" s="10">
        <v>101</v>
      </c>
      <c r="R345" s="10">
        <v>178</v>
      </c>
      <c r="S345" s="10">
        <v>68</v>
      </c>
    </row>
    <row r="346" spans="1:19">
      <c r="A346" s="9" t="s">
        <v>25</v>
      </c>
      <c r="B346" s="10">
        <v>0</v>
      </c>
      <c r="C346" s="10">
        <v>0</v>
      </c>
      <c r="D346" s="10">
        <v>0</v>
      </c>
      <c r="E346" s="10">
        <v>0</v>
      </c>
      <c r="F346" s="10">
        <v>0</v>
      </c>
      <c r="G346" s="10">
        <v>0</v>
      </c>
      <c r="H346" s="10">
        <v>0</v>
      </c>
      <c r="I346" s="10">
        <v>14630</v>
      </c>
      <c r="J346" s="10">
        <v>13790</v>
      </c>
      <c r="K346" s="10">
        <v>1.8</v>
      </c>
      <c r="L346" s="10">
        <v>4</v>
      </c>
      <c r="M346" s="10">
        <v>124</v>
      </c>
      <c r="N346" s="10">
        <v>24</v>
      </c>
      <c r="O346" s="10">
        <v>32</v>
      </c>
      <c r="P346" s="10">
        <v>2697</v>
      </c>
      <c r="Q346" s="10">
        <v>101</v>
      </c>
      <c r="R346" s="10">
        <v>178</v>
      </c>
      <c r="S346" s="10">
        <v>68</v>
      </c>
    </row>
    <row r="347" spans="1:19">
      <c r="A347" s="9" t="s">
        <v>418</v>
      </c>
      <c r="B347" s="10">
        <v>0</v>
      </c>
      <c r="C347" s="10">
        <v>0</v>
      </c>
      <c r="D347" s="10">
        <v>0</v>
      </c>
      <c r="E347" s="10">
        <v>0</v>
      </c>
      <c r="F347" s="10">
        <v>1</v>
      </c>
      <c r="G347" s="10">
        <v>0</v>
      </c>
      <c r="H347" s="10">
        <v>1</v>
      </c>
      <c r="I347" s="10">
        <v>14840</v>
      </c>
      <c r="J347" s="10">
        <v>14070</v>
      </c>
      <c r="K347" s="10">
        <v>2.2999999999999998</v>
      </c>
      <c r="L347" s="10">
        <v>4</v>
      </c>
      <c r="M347" s="10">
        <v>143</v>
      </c>
      <c r="N347" s="10">
        <v>24</v>
      </c>
      <c r="O347" s="10">
        <v>29</v>
      </c>
      <c r="P347" s="10">
        <v>2960</v>
      </c>
      <c r="Q347" s="10">
        <v>112</v>
      </c>
      <c r="R347" s="10" t="s">
        <v>27</v>
      </c>
      <c r="S347" s="10" t="s">
        <v>27</v>
      </c>
    </row>
    <row r="348" spans="1:19">
      <c r="A348" s="9" t="s">
        <v>267</v>
      </c>
      <c r="B348" s="10">
        <v>1</v>
      </c>
      <c r="C348" s="10">
        <v>0</v>
      </c>
      <c r="D348" s="10">
        <v>0</v>
      </c>
      <c r="E348" s="10">
        <v>0</v>
      </c>
      <c r="F348" s="10">
        <v>0</v>
      </c>
      <c r="G348" s="10">
        <v>0</v>
      </c>
      <c r="H348" s="10">
        <v>1</v>
      </c>
      <c r="I348" s="10">
        <v>22388</v>
      </c>
      <c r="J348" s="10">
        <v>20701</v>
      </c>
      <c r="K348" s="10">
        <v>1.8</v>
      </c>
      <c r="L348" s="10">
        <v>4</v>
      </c>
      <c r="M348" s="10">
        <v>142</v>
      </c>
      <c r="N348" s="10">
        <v>23</v>
      </c>
      <c r="O348" s="10">
        <v>28</v>
      </c>
      <c r="P348" s="10">
        <v>2387</v>
      </c>
      <c r="Q348" s="10">
        <v>89</v>
      </c>
      <c r="R348" s="10">
        <v>156</v>
      </c>
      <c r="S348" s="10">
        <v>66</v>
      </c>
    </row>
    <row r="349" spans="1:19">
      <c r="A349" s="9" t="s">
        <v>268</v>
      </c>
      <c r="B349" s="10">
        <v>1</v>
      </c>
      <c r="C349" s="10">
        <v>0</v>
      </c>
      <c r="D349" s="10">
        <v>0</v>
      </c>
      <c r="E349" s="10">
        <v>0</v>
      </c>
      <c r="F349" s="10">
        <v>0</v>
      </c>
      <c r="G349" s="10">
        <v>0</v>
      </c>
      <c r="H349" s="10">
        <v>1</v>
      </c>
      <c r="I349" s="10">
        <v>25193</v>
      </c>
      <c r="J349" s="10">
        <v>23285</v>
      </c>
      <c r="K349" s="10">
        <v>1.8</v>
      </c>
      <c r="L349" s="10">
        <v>4</v>
      </c>
      <c r="M349" s="10">
        <v>142</v>
      </c>
      <c r="N349" s="10">
        <v>23</v>
      </c>
      <c r="O349" s="10">
        <v>28</v>
      </c>
      <c r="P349" s="10">
        <v>2387</v>
      </c>
      <c r="Q349" s="10">
        <v>89</v>
      </c>
      <c r="R349" s="10">
        <v>156</v>
      </c>
      <c r="S349" s="10">
        <v>66</v>
      </c>
    </row>
    <row r="350" spans="1:19">
      <c r="A350" s="9" t="s">
        <v>347</v>
      </c>
      <c r="B350" s="10">
        <v>0</v>
      </c>
      <c r="C350" s="10">
        <v>1</v>
      </c>
      <c r="D350" s="10">
        <v>0</v>
      </c>
      <c r="E350" s="10">
        <v>0</v>
      </c>
      <c r="F350" s="10">
        <v>0</v>
      </c>
      <c r="G350" s="10">
        <v>1</v>
      </c>
      <c r="H350" s="10">
        <v>0</v>
      </c>
      <c r="I350" s="10">
        <v>21087</v>
      </c>
      <c r="J350" s="10">
        <v>19742</v>
      </c>
      <c r="K350" s="10">
        <v>2</v>
      </c>
      <c r="L350" s="10">
        <v>4</v>
      </c>
      <c r="M350" s="10">
        <v>130</v>
      </c>
      <c r="N350" s="10">
        <v>22</v>
      </c>
      <c r="O350" s="10">
        <v>25</v>
      </c>
      <c r="P350" s="10">
        <v>3091</v>
      </c>
      <c r="Q350" s="10">
        <v>103</v>
      </c>
      <c r="R350" s="10">
        <v>173</v>
      </c>
      <c r="S350" s="10">
        <v>72</v>
      </c>
    </row>
    <row r="351" spans="1:19">
      <c r="A351" s="9" t="s">
        <v>26</v>
      </c>
      <c r="B351" s="10">
        <v>0</v>
      </c>
      <c r="C351" s="10">
        <v>0</v>
      </c>
      <c r="D351" s="10">
        <v>0</v>
      </c>
      <c r="E351" s="10">
        <v>0</v>
      </c>
      <c r="F351" s="10">
        <v>0</v>
      </c>
      <c r="G351" s="10">
        <v>0</v>
      </c>
      <c r="H351" s="10">
        <v>0</v>
      </c>
      <c r="I351" s="10">
        <v>15500</v>
      </c>
      <c r="J351" s="10">
        <v>14525</v>
      </c>
      <c r="K351" s="10">
        <v>2</v>
      </c>
      <c r="L351" s="10">
        <v>4</v>
      </c>
      <c r="M351" s="10">
        <v>148</v>
      </c>
      <c r="N351" s="10" t="s">
        <v>27</v>
      </c>
      <c r="O351" s="10" t="s">
        <v>27</v>
      </c>
      <c r="P351" s="10">
        <v>2696</v>
      </c>
      <c r="Q351" s="10" t="s">
        <v>27</v>
      </c>
      <c r="R351" s="10" t="s">
        <v>27</v>
      </c>
      <c r="S351" s="10" t="s">
        <v>27</v>
      </c>
    </row>
    <row r="352" spans="1:19">
      <c r="A352" s="9" t="s">
        <v>74</v>
      </c>
      <c r="B352" s="10">
        <v>0</v>
      </c>
      <c r="C352" s="10">
        <v>0</v>
      </c>
      <c r="D352" s="10">
        <v>0</v>
      </c>
      <c r="E352" s="10">
        <v>0</v>
      </c>
      <c r="F352" s="10">
        <v>0</v>
      </c>
      <c r="G352" s="10">
        <v>0</v>
      </c>
      <c r="H352" s="10">
        <v>0</v>
      </c>
      <c r="I352" s="10">
        <v>17200</v>
      </c>
      <c r="J352" s="10">
        <v>15922</v>
      </c>
      <c r="K352" s="10">
        <v>2.2999999999999998</v>
      </c>
      <c r="L352" s="10">
        <v>4</v>
      </c>
      <c r="M352" s="10">
        <v>160</v>
      </c>
      <c r="N352" s="10" t="s">
        <v>27</v>
      </c>
      <c r="O352" s="10" t="s">
        <v>27</v>
      </c>
      <c r="P352" s="10">
        <v>2762</v>
      </c>
      <c r="Q352" s="10" t="s">
        <v>27</v>
      </c>
      <c r="R352" s="10" t="s">
        <v>27</v>
      </c>
      <c r="S352" s="10" t="s">
        <v>27</v>
      </c>
    </row>
    <row r="353" spans="1:19">
      <c r="A353" s="9" t="s">
        <v>75</v>
      </c>
      <c r="B353" s="10">
        <v>0</v>
      </c>
      <c r="C353" s="10">
        <v>0</v>
      </c>
      <c r="D353" s="10">
        <v>0</v>
      </c>
      <c r="E353" s="10">
        <v>0</v>
      </c>
      <c r="F353" s="10">
        <v>0</v>
      </c>
      <c r="G353" s="10">
        <v>0</v>
      </c>
      <c r="H353" s="10">
        <v>0</v>
      </c>
      <c r="I353" s="10">
        <v>19270</v>
      </c>
      <c r="J353" s="10">
        <v>17817</v>
      </c>
      <c r="K353" s="10">
        <v>2.2999999999999998</v>
      </c>
      <c r="L353" s="10">
        <v>4</v>
      </c>
      <c r="M353" s="10">
        <v>160</v>
      </c>
      <c r="N353" s="10">
        <v>24</v>
      </c>
      <c r="O353" s="10">
        <v>32</v>
      </c>
      <c r="P353" s="10">
        <v>3042</v>
      </c>
      <c r="Q353" s="10">
        <v>105</v>
      </c>
      <c r="R353" s="10">
        <v>187</v>
      </c>
      <c r="S353" s="10">
        <v>70</v>
      </c>
    </row>
    <row r="354" spans="1:19">
      <c r="A354" s="9" t="s">
        <v>126</v>
      </c>
      <c r="B354" s="10">
        <v>0</v>
      </c>
      <c r="C354" s="10">
        <v>0</v>
      </c>
      <c r="D354" s="10">
        <v>0</v>
      </c>
      <c r="E354" s="10">
        <v>0</v>
      </c>
      <c r="F354" s="10">
        <v>0</v>
      </c>
      <c r="G354" s="10">
        <v>0</v>
      </c>
      <c r="H354" s="10">
        <v>1</v>
      </c>
      <c r="I354" s="10">
        <v>26060</v>
      </c>
      <c r="J354" s="10">
        <v>24249</v>
      </c>
      <c r="K354" s="10">
        <v>1.8</v>
      </c>
      <c r="L354" s="10">
        <v>4</v>
      </c>
      <c r="M354" s="10">
        <v>189</v>
      </c>
      <c r="N354" s="10">
        <v>22</v>
      </c>
      <c r="O354" s="10">
        <v>30</v>
      </c>
      <c r="P354" s="10">
        <v>3250</v>
      </c>
      <c r="Q354" s="10">
        <v>107</v>
      </c>
      <c r="R354" s="10">
        <v>178</v>
      </c>
      <c r="S354" s="10">
        <v>68</v>
      </c>
    </row>
    <row r="355" spans="1:19">
      <c r="A355" s="9" t="s">
        <v>274</v>
      </c>
      <c r="B355" s="10">
        <v>1</v>
      </c>
      <c r="C355" s="10">
        <v>0</v>
      </c>
      <c r="D355" s="10">
        <v>0</v>
      </c>
      <c r="E355" s="10">
        <v>0</v>
      </c>
      <c r="F355" s="10">
        <v>0</v>
      </c>
      <c r="G355" s="10">
        <v>0</v>
      </c>
      <c r="H355" s="10">
        <v>1</v>
      </c>
      <c r="I355" s="10">
        <v>40320</v>
      </c>
      <c r="J355" s="10">
        <v>37548</v>
      </c>
      <c r="K355" s="10">
        <v>2.2999999999999998</v>
      </c>
      <c r="L355" s="10">
        <v>4</v>
      </c>
      <c r="M355" s="10">
        <v>192</v>
      </c>
      <c r="N355" s="10">
        <v>21</v>
      </c>
      <c r="O355" s="10">
        <v>29</v>
      </c>
      <c r="P355" s="10">
        <v>3055</v>
      </c>
      <c r="Q355" s="10">
        <v>95</v>
      </c>
      <c r="R355" s="10">
        <v>158</v>
      </c>
      <c r="S355" s="10">
        <v>68</v>
      </c>
    </row>
    <row r="356" spans="1:19">
      <c r="A356" s="9" t="s">
        <v>28</v>
      </c>
      <c r="B356" s="10">
        <v>0</v>
      </c>
      <c r="C356" s="10">
        <v>0</v>
      </c>
      <c r="D356" s="10">
        <v>0</v>
      </c>
      <c r="E356" s="10">
        <v>0</v>
      </c>
      <c r="F356" s="10">
        <v>0</v>
      </c>
      <c r="G356" s="10">
        <v>0</v>
      </c>
      <c r="H356" s="10">
        <v>0</v>
      </c>
      <c r="I356" s="10">
        <v>16999</v>
      </c>
      <c r="J356" s="10">
        <v>15437</v>
      </c>
      <c r="K356" s="10">
        <v>1.6</v>
      </c>
      <c r="L356" s="10">
        <v>4</v>
      </c>
      <c r="M356" s="10">
        <v>115</v>
      </c>
      <c r="N356" s="10">
        <v>28</v>
      </c>
      <c r="O356" s="10">
        <v>37</v>
      </c>
      <c r="P356" s="10">
        <v>2524</v>
      </c>
      <c r="Q356" s="10">
        <v>97</v>
      </c>
      <c r="R356" s="10">
        <v>143</v>
      </c>
      <c r="S356" s="10">
        <v>67</v>
      </c>
    </row>
    <row r="357" spans="1:19">
      <c r="A357" s="9" t="s">
        <v>77</v>
      </c>
      <c r="B357" s="10">
        <v>0</v>
      </c>
      <c r="C357" s="10">
        <v>0</v>
      </c>
      <c r="D357" s="10">
        <v>0</v>
      </c>
      <c r="E357" s="10">
        <v>0</v>
      </c>
      <c r="F357" s="10">
        <v>0</v>
      </c>
      <c r="G357" s="10">
        <v>0</v>
      </c>
      <c r="H357" s="10">
        <v>0</v>
      </c>
      <c r="I357" s="10">
        <v>19999</v>
      </c>
      <c r="J357" s="10">
        <v>18137</v>
      </c>
      <c r="K357" s="10">
        <v>1.6</v>
      </c>
      <c r="L357" s="10">
        <v>4</v>
      </c>
      <c r="M357" s="10">
        <v>163</v>
      </c>
      <c r="N357" s="10">
        <v>25</v>
      </c>
      <c r="O357" s="10">
        <v>34</v>
      </c>
      <c r="P357" s="10">
        <v>2678</v>
      </c>
      <c r="Q357" s="10">
        <v>97</v>
      </c>
      <c r="R357" s="10">
        <v>144</v>
      </c>
      <c r="S357" s="10">
        <v>67</v>
      </c>
    </row>
    <row r="358" spans="1:19">
      <c r="A358" s="9" t="s">
        <v>78</v>
      </c>
      <c r="B358" s="10">
        <v>0</v>
      </c>
      <c r="C358" s="10">
        <v>0</v>
      </c>
      <c r="D358" s="10">
        <v>0</v>
      </c>
      <c r="E358" s="10">
        <v>0</v>
      </c>
      <c r="F358" s="10">
        <v>0</v>
      </c>
      <c r="G358" s="10">
        <v>0</v>
      </c>
      <c r="H358" s="10">
        <v>0</v>
      </c>
      <c r="I358" s="10">
        <v>19312</v>
      </c>
      <c r="J358" s="10">
        <v>17957</v>
      </c>
      <c r="K358" s="10">
        <v>2.4</v>
      </c>
      <c r="L358" s="10">
        <v>4</v>
      </c>
      <c r="M358" s="10">
        <v>160</v>
      </c>
      <c r="N358" s="10" t="s">
        <v>27</v>
      </c>
      <c r="O358" s="10" t="s">
        <v>27</v>
      </c>
      <c r="P358" s="10">
        <v>3351</v>
      </c>
      <c r="Q358" s="10">
        <v>108</v>
      </c>
      <c r="R358" s="10">
        <v>191</v>
      </c>
      <c r="S358" s="10">
        <v>72</v>
      </c>
    </row>
    <row r="359" spans="1:19">
      <c r="A359" s="9" t="s">
        <v>29</v>
      </c>
      <c r="B359" s="10">
        <v>0</v>
      </c>
      <c r="C359" s="10">
        <v>0</v>
      </c>
      <c r="D359" s="10">
        <v>0</v>
      </c>
      <c r="E359" s="10">
        <v>0</v>
      </c>
      <c r="F359" s="10">
        <v>0</v>
      </c>
      <c r="G359" s="10">
        <v>0</v>
      </c>
      <c r="H359" s="10">
        <v>0</v>
      </c>
      <c r="I359" s="10">
        <v>14622</v>
      </c>
      <c r="J359" s="10">
        <v>13751</v>
      </c>
      <c r="K359" s="10">
        <v>2</v>
      </c>
      <c r="L359" s="10">
        <v>4</v>
      </c>
      <c r="M359" s="10">
        <v>120</v>
      </c>
      <c r="N359" s="10" t="s">
        <v>27</v>
      </c>
      <c r="O359" s="10" t="s">
        <v>27</v>
      </c>
      <c r="P359" s="10">
        <v>2656</v>
      </c>
      <c r="Q359" s="10">
        <v>102</v>
      </c>
      <c r="R359" s="10">
        <v>181</v>
      </c>
      <c r="S359" s="10">
        <v>67</v>
      </c>
    </row>
    <row r="360" spans="1:19">
      <c r="A360" s="9" t="s">
        <v>278</v>
      </c>
      <c r="B360" s="10">
        <v>1</v>
      </c>
      <c r="C360" s="10">
        <v>0</v>
      </c>
      <c r="D360" s="10">
        <v>0</v>
      </c>
      <c r="E360" s="10">
        <v>0</v>
      </c>
      <c r="F360" s="10">
        <v>0</v>
      </c>
      <c r="G360" s="10">
        <v>0</v>
      </c>
      <c r="H360" s="10">
        <v>0</v>
      </c>
      <c r="I360" s="10">
        <v>29562</v>
      </c>
      <c r="J360" s="10">
        <v>27466</v>
      </c>
      <c r="K360" s="10">
        <v>2</v>
      </c>
      <c r="L360" s="10">
        <v>4</v>
      </c>
      <c r="M360" s="10">
        <v>271</v>
      </c>
      <c r="N360" s="10">
        <v>18</v>
      </c>
      <c r="O360" s="10">
        <v>26</v>
      </c>
      <c r="P360" s="10">
        <v>3263</v>
      </c>
      <c r="Q360" s="10">
        <v>103</v>
      </c>
      <c r="R360" s="10">
        <v>179</v>
      </c>
      <c r="S360" s="10">
        <v>70</v>
      </c>
    </row>
    <row r="361" spans="1:19">
      <c r="A361" s="9" t="s">
        <v>30</v>
      </c>
      <c r="B361" s="10">
        <v>0</v>
      </c>
      <c r="C361" s="10">
        <v>0</v>
      </c>
      <c r="D361" s="10">
        <v>0</v>
      </c>
      <c r="E361" s="10">
        <v>0</v>
      </c>
      <c r="F361" s="10">
        <v>0</v>
      </c>
      <c r="G361" s="10">
        <v>0</v>
      </c>
      <c r="H361" s="10">
        <v>0</v>
      </c>
      <c r="I361" s="10">
        <v>16722</v>
      </c>
      <c r="J361" s="10">
        <v>15718</v>
      </c>
      <c r="K361" s="10">
        <v>2</v>
      </c>
      <c r="L361" s="10">
        <v>4</v>
      </c>
      <c r="M361" s="10">
        <v>120</v>
      </c>
      <c r="N361" s="10" t="s">
        <v>27</v>
      </c>
      <c r="O361" s="10" t="s">
        <v>27</v>
      </c>
      <c r="P361" s="10">
        <v>2795</v>
      </c>
      <c r="Q361" s="10">
        <v>102</v>
      </c>
      <c r="R361" s="10">
        <v>181</v>
      </c>
      <c r="S361" s="10">
        <v>67</v>
      </c>
    </row>
    <row r="362" spans="1:19">
      <c r="A362" s="9" t="s">
        <v>79</v>
      </c>
      <c r="B362" s="10">
        <v>0</v>
      </c>
      <c r="C362" s="10">
        <v>0</v>
      </c>
      <c r="D362" s="10">
        <v>0</v>
      </c>
      <c r="E362" s="10">
        <v>0</v>
      </c>
      <c r="F362" s="10">
        <v>0</v>
      </c>
      <c r="G362" s="10">
        <v>0</v>
      </c>
      <c r="H362" s="10">
        <v>0</v>
      </c>
      <c r="I362" s="10">
        <v>17232</v>
      </c>
      <c r="J362" s="10">
        <v>16196</v>
      </c>
      <c r="K362" s="10">
        <v>2</v>
      </c>
      <c r="L362" s="10">
        <v>4</v>
      </c>
      <c r="M362" s="10">
        <v>120</v>
      </c>
      <c r="N362" s="10" t="s">
        <v>27</v>
      </c>
      <c r="O362" s="10" t="s">
        <v>27</v>
      </c>
      <c r="P362" s="10">
        <v>2744</v>
      </c>
      <c r="Q362" s="10">
        <v>102</v>
      </c>
      <c r="R362" s="10">
        <v>181</v>
      </c>
      <c r="S362" s="10">
        <v>67</v>
      </c>
    </row>
    <row r="363" spans="1:19">
      <c r="A363" s="9" t="s">
        <v>367</v>
      </c>
      <c r="B363" s="10">
        <v>0</v>
      </c>
      <c r="C363" s="10">
        <v>0</v>
      </c>
      <c r="D363" s="10">
        <v>1</v>
      </c>
      <c r="E363" s="10">
        <v>0</v>
      </c>
      <c r="F363" s="10">
        <v>0</v>
      </c>
      <c r="G363" s="10">
        <v>0</v>
      </c>
      <c r="H363" s="10">
        <v>0</v>
      </c>
      <c r="I363" s="10">
        <v>17495</v>
      </c>
      <c r="J363" s="10">
        <v>16295</v>
      </c>
      <c r="K363" s="10">
        <v>2.4</v>
      </c>
      <c r="L363" s="10">
        <v>4</v>
      </c>
      <c r="M363" s="10">
        <v>160</v>
      </c>
      <c r="N363" s="10" t="s">
        <v>27</v>
      </c>
      <c r="O363" s="10" t="s">
        <v>27</v>
      </c>
      <c r="P363" s="10">
        <v>3020</v>
      </c>
      <c r="Q363" s="10">
        <v>102</v>
      </c>
      <c r="R363" s="10">
        <v>181</v>
      </c>
      <c r="S363" s="10">
        <v>67</v>
      </c>
    </row>
    <row r="364" spans="1:19">
      <c r="A364" s="9" t="s">
        <v>348</v>
      </c>
      <c r="B364" s="10">
        <v>0</v>
      </c>
      <c r="C364" s="10">
        <v>1</v>
      </c>
      <c r="D364" s="10">
        <v>0</v>
      </c>
      <c r="E364" s="10">
        <v>0</v>
      </c>
      <c r="F364" s="10">
        <v>0</v>
      </c>
      <c r="G364" s="10">
        <v>0</v>
      </c>
      <c r="H364" s="10">
        <v>0</v>
      </c>
      <c r="I364" s="10">
        <v>18892</v>
      </c>
      <c r="J364" s="10">
        <v>17569</v>
      </c>
      <c r="K364" s="10">
        <v>2.4</v>
      </c>
      <c r="L364" s="10">
        <v>4</v>
      </c>
      <c r="M364" s="10">
        <v>160</v>
      </c>
      <c r="N364" s="10">
        <v>21</v>
      </c>
      <c r="O364" s="10">
        <v>27</v>
      </c>
      <c r="P364" s="10">
        <v>3240</v>
      </c>
      <c r="Q364" s="10">
        <v>103</v>
      </c>
      <c r="R364" s="10">
        <v>179</v>
      </c>
      <c r="S364" s="10">
        <v>69</v>
      </c>
    </row>
    <row r="365" spans="1:19">
      <c r="A365" s="9" t="s">
        <v>80</v>
      </c>
      <c r="B365" s="10">
        <v>0</v>
      </c>
      <c r="C365" s="10">
        <v>0</v>
      </c>
      <c r="D365" s="10">
        <v>0</v>
      </c>
      <c r="E365" s="10">
        <v>0</v>
      </c>
      <c r="F365" s="10">
        <v>0</v>
      </c>
      <c r="G365" s="10">
        <v>0</v>
      </c>
      <c r="H365" s="10">
        <v>0</v>
      </c>
      <c r="I365" s="10">
        <v>19240</v>
      </c>
      <c r="J365" s="10">
        <v>18030</v>
      </c>
      <c r="K365" s="10">
        <v>2.5</v>
      </c>
      <c r="L365" s="10">
        <v>4</v>
      </c>
      <c r="M365" s="10">
        <v>175</v>
      </c>
      <c r="N365" s="10">
        <v>21</v>
      </c>
      <c r="O365" s="10">
        <v>26</v>
      </c>
      <c r="P365" s="10">
        <v>3039</v>
      </c>
      <c r="Q365" s="10">
        <v>110</v>
      </c>
      <c r="R365" s="10">
        <v>192</v>
      </c>
      <c r="S365" s="10">
        <v>70</v>
      </c>
    </row>
    <row r="366" spans="1:19">
      <c r="A366" s="9" t="s">
        <v>31</v>
      </c>
      <c r="B366" s="10">
        <v>0</v>
      </c>
      <c r="C366" s="10">
        <v>0</v>
      </c>
      <c r="D366" s="10">
        <v>0</v>
      </c>
      <c r="E366" s="10">
        <v>0</v>
      </c>
      <c r="F366" s="10">
        <v>0</v>
      </c>
      <c r="G366" s="10">
        <v>0</v>
      </c>
      <c r="H366" s="10">
        <v>0</v>
      </c>
      <c r="I366" s="10">
        <v>12740</v>
      </c>
      <c r="J366" s="10">
        <v>12205</v>
      </c>
      <c r="K366" s="10">
        <v>1.8</v>
      </c>
      <c r="L366" s="10">
        <v>4</v>
      </c>
      <c r="M366" s="10">
        <v>126</v>
      </c>
      <c r="N366" s="10">
        <v>28</v>
      </c>
      <c r="O366" s="10">
        <v>35</v>
      </c>
      <c r="P366" s="10">
        <v>2513</v>
      </c>
      <c r="Q366" s="10">
        <v>100</v>
      </c>
      <c r="R366" s="10">
        <v>178</v>
      </c>
      <c r="S366" s="10">
        <v>67</v>
      </c>
    </row>
    <row r="367" spans="1:19">
      <c r="A367" s="9" t="s">
        <v>32</v>
      </c>
      <c r="B367" s="10">
        <v>0</v>
      </c>
      <c r="C367" s="10">
        <v>0</v>
      </c>
      <c r="D367" s="10">
        <v>0</v>
      </c>
      <c r="E367" s="10">
        <v>0</v>
      </c>
      <c r="F367" s="10">
        <v>0</v>
      </c>
      <c r="G367" s="10">
        <v>0</v>
      </c>
      <c r="H367" s="10">
        <v>0</v>
      </c>
      <c r="I367" s="10">
        <v>14740</v>
      </c>
      <c r="J367" s="10">
        <v>13747</v>
      </c>
      <c r="K367" s="10">
        <v>1.8</v>
      </c>
      <c r="L367" s="10">
        <v>4</v>
      </c>
      <c r="M367" s="10">
        <v>126</v>
      </c>
      <c r="N367" s="10">
        <v>28</v>
      </c>
      <c r="O367" s="10">
        <v>35</v>
      </c>
      <c r="P367" s="10">
        <v>2581</v>
      </c>
      <c r="Q367" s="10">
        <v>100</v>
      </c>
      <c r="R367" s="10">
        <v>178</v>
      </c>
      <c r="S367" s="10">
        <v>67</v>
      </c>
    </row>
    <row r="368" spans="1:19">
      <c r="A368" s="9" t="s">
        <v>81</v>
      </c>
      <c r="B368" s="10">
        <v>0</v>
      </c>
      <c r="C368" s="10">
        <v>0</v>
      </c>
      <c r="D368" s="10">
        <v>0</v>
      </c>
      <c r="E368" s="10">
        <v>0</v>
      </c>
      <c r="F368" s="10">
        <v>0</v>
      </c>
      <c r="G368" s="10">
        <v>0</v>
      </c>
      <c r="H368" s="10">
        <v>0</v>
      </c>
      <c r="I368" s="10">
        <v>17640</v>
      </c>
      <c r="J368" s="10">
        <v>16444</v>
      </c>
      <c r="K368" s="10">
        <v>2.5</v>
      </c>
      <c r="L368" s="10">
        <v>4</v>
      </c>
      <c r="M368" s="10">
        <v>165</v>
      </c>
      <c r="N368" s="10">
        <v>23</v>
      </c>
      <c r="O368" s="10">
        <v>28</v>
      </c>
      <c r="P368" s="10">
        <v>2761</v>
      </c>
      <c r="Q368" s="10">
        <v>100</v>
      </c>
      <c r="R368" s="10">
        <v>178</v>
      </c>
      <c r="S368" s="10">
        <v>67</v>
      </c>
    </row>
    <row r="369" spans="1:19">
      <c r="A369" s="9" t="s">
        <v>82</v>
      </c>
      <c r="B369" s="10">
        <v>0</v>
      </c>
      <c r="C369" s="10">
        <v>0</v>
      </c>
      <c r="D369" s="10">
        <v>0</v>
      </c>
      <c r="E369" s="10">
        <v>0</v>
      </c>
      <c r="F369" s="10">
        <v>0</v>
      </c>
      <c r="G369" s="10">
        <v>0</v>
      </c>
      <c r="H369" s="10">
        <v>0</v>
      </c>
      <c r="I369" s="10">
        <v>18825</v>
      </c>
      <c r="J369" s="10">
        <v>17642</v>
      </c>
      <c r="K369" s="10">
        <v>2.2000000000000002</v>
      </c>
      <c r="L369" s="10">
        <v>4</v>
      </c>
      <c r="M369" s="10">
        <v>140</v>
      </c>
      <c r="N369" s="10">
        <v>24</v>
      </c>
      <c r="O369" s="10">
        <v>32</v>
      </c>
      <c r="P369" s="10">
        <v>2946</v>
      </c>
      <c r="Q369" s="10">
        <v>107</v>
      </c>
      <c r="R369" s="10">
        <v>187</v>
      </c>
      <c r="S369" s="10">
        <v>70</v>
      </c>
    </row>
    <row r="370" spans="1:19">
      <c r="A370" s="9" t="s">
        <v>33</v>
      </c>
      <c r="B370" s="10">
        <v>0</v>
      </c>
      <c r="C370" s="10">
        <v>0</v>
      </c>
      <c r="D370" s="10">
        <v>0</v>
      </c>
      <c r="E370" s="10">
        <v>0</v>
      </c>
      <c r="F370" s="10">
        <v>0</v>
      </c>
      <c r="G370" s="10">
        <v>0</v>
      </c>
      <c r="H370" s="10">
        <v>0</v>
      </c>
      <c r="I370" s="10">
        <v>15495</v>
      </c>
      <c r="J370" s="10">
        <v>14375</v>
      </c>
      <c r="K370" s="10">
        <v>2.2000000000000002</v>
      </c>
      <c r="L370" s="10">
        <v>4</v>
      </c>
      <c r="M370" s="10">
        <v>140</v>
      </c>
      <c r="N370" s="10">
        <v>24</v>
      </c>
      <c r="O370" s="10">
        <v>33</v>
      </c>
      <c r="P370" s="10">
        <v>2771</v>
      </c>
      <c r="Q370" s="10">
        <v>104</v>
      </c>
      <c r="R370" s="10">
        <v>182</v>
      </c>
      <c r="S370" s="10">
        <v>68</v>
      </c>
    </row>
    <row r="371" spans="1:19">
      <c r="A371" s="9" t="s">
        <v>85</v>
      </c>
      <c r="B371" s="10">
        <v>0</v>
      </c>
      <c r="C371" s="10">
        <v>0</v>
      </c>
      <c r="D371" s="10">
        <v>0</v>
      </c>
      <c r="E371" s="10">
        <v>0</v>
      </c>
      <c r="F371" s="10">
        <v>0</v>
      </c>
      <c r="G371" s="10">
        <v>0</v>
      </c>
      <c r="H371" s="10">
        <v>0</v>
      </c>
      <c r="I371" s="10">
        <v>17735</v>
      </c>
      <c r="J371" s="10">
        <v>16369</v>
      </c>
      <c r="K371" s="10">
        <v>2.2000000000000002</v>
      </c>
      <c r="L371" s="10">
        <v>4</v>
      </c>
      <c r="M371" s="10">
        <v>140</v>
      </c>
      <c r="N371" s="10">
        <v>24</v>
      </c>
      <c r="O371" s="10">
        <v>33</v>
      </c>
      <c r="P371" s="10">
        <v>2771</v>
      </c>
      <c r="Q371" s="10">
        <v>104</v>
      </c>
      <c r="R371" s="10">
        <v>182</v>
      </c>
      <c r="S371" s="10">
        <v>68</v>
      </c>
    </row>
    <row r="372" spans="1:19">
      <c r="A372" s="9" t="s">
        <v>369</v>
      </c>
      <c r="B372" s="10">
        <v>0</v>
      </c>
      <c r="C372" s="10">
        <v>0</v>
      </c>
      <c r="D372" s="10">
        <v>1</v>
      </c>
      <c r="E372" s="10">
        <v>0</v>
      </c>
      <c r="F372" s="10">
        <v>0</v>
      </c>
      <c r="G372" s="10">
        <v>0</v>
      </c>
      <c r="H372" s="10">
        <v>1</v>
      </c>
      <c r="I372" s="10">
        <v>17045</v>
      </c>
      <c r="J372" s="10">
        <v>15973</v>
      </c>
      <c r="K372" s="10">
        <v>1.8</v>
      </c>
      <c r="L372" s="10">
        <v>4</v>
      </c>
      <c r="M372" s="10">
        <v>130</v>
      </c>
      <c r="N372" s="10">
        <v>29</v>
      </c>
      <c r="O372" s="10">
        <v>36</v>
      </c>
      <c r="P372" s="10">
        <v>2701</v>
      </c>
      <c r="Q372" s="10">
        <v>102</v>
      </c>
      <c r="R372" s="10">
        <v>172</v>
      </c>
      <c r="S372" s="10">
        <v>70</v>
      </c>
    </row>
    <row r="373" spans="1:19">
      <c r="A373" s="9" t="s">
        <v>182</v>
      </c>
      <c r="B373" s="10">
        <v>0</v>
      </c>
      <c r="C373" s="10">
        <v>0</v>
      </c>
      <c r="D373" s="10">
        <v>0</v>
      </c>
      <c r="E373" s="10">
        <v>0</v>
      </c>
      <c r="F373" s="10">
        <v>0</v>
      </c>
      <c r="G373" s="10">
        <v>0</v>
      </c>
      <c r="H373" s="10">
        <v>0</v>
      </c>
      <c r="I373" s="10">
        <v>33360</v>
      </c>
      <c r="J373" s="10">
        <v>31562</v>
      </c>
      <c r="K373" s="10">
        <v>2</v>
      </c>
      <c r="L373" s="10">
        <v>4</v>
      </c>
      <c r="M373" s="10">
        <v>210</v>
      </c>
      <c r="N373" s="10">
        <v>20</v>
      </c>
      <c r="O373" s="10">
        <v>28</v>
      </c>
      <c r="P373" s="10">
        <v>3175</v>
      </c>
      <c r="Q373" s="10">
        <v>105</v>
      </c>
      <c r="R373" s="10">
        <v>183</v>
      </c>
      <c r="S373" s="10">
        <v>69</v>
      </c>
    </row>
    <row r="374" spans="1:19">
      <c r="A374" s="9" t="s">
        <v>237</v>
      </c>
      <c r="B374" s="10">
        <v>0</v>
      </c>
      <c r="C374" s="10">
        <v>0</v>
      </c>
      <c r="D374" s="10">
        <v>0</v>
      </c>
      <c r="E374" s="10">
        <v>0</v>
      </c>
      <c r="F374" s="10">
        <v>0</v>
      </c>
      <c r="G374" s="10">
        <v>0</v>
      </c>
      <c r="H374" s="10">
        <v>0</v>
      </c>
      <c r="I374" s="10">
        <v>43175</v>
      </c>
      <c r="J374" s="10">
        <v>40883</v>
      </c>
      <c r="K374" s="10">
        <v>2</v>
      </c>
      <c r="L374" s="10">
        <v>4</v>
      </c>
      <c r="M374" s="10">
        <v>210</v>
      </c>
      <c r="N374" s="10">
        <v>21</v>
      </c>
      <c r="O374" s="10">
        <v>30</v>
      </c>
      <c r="P374" s="10">
        <v>3700</v>
      </c>
      <c r="Q374" s="10">
        <v>105</v>
      </c>
      <c r="R374" s="10">
        <v>182</v>
      </c>
      <c r="S374" s="10">
        <v>69</v>
      </c>
    </row>
    <row r="375" spans="1:19">
      <c r="A375" s="9" t="s">
        <v>236</v>
      </c>
      <c r="B375" s="10">
        <v>0</v>
      </c>
      <c r="C375" s="10">
        <v>0</v>
      </c>
      <c r="D375" s="10">
        <v>0</v>
      </c>
      <c r="E375" s="10">
        <v>0</v>
      </c>
      <c r="F375" s="10">
        <v>0</v>
      </c>
      <c r="G375" s="10">
        <v>0</v>
      </c>
      <c r="H375" s="10">
        <v>0</v>
      </c>
      <c r="I375" s="10">
        <v>40670</v>
      </c>
      <c r="J375" s="10">
        <v>38520</v>
      </c>
      <c r="K375" s="10">
        <v>2</v>
      </c>
      <c r="L375" s="10">
        <v>4</v>
      </c>
      <c r="M375" s="10">
        <v>210</v>
      </c>
      <c r="N375" s="10">
        <v>21</v>
      </c>
      <c r="O375" s="10">
        <v>29</v>
      </c>
      <c r="P375" s="10">
        <v>3480</v>
      </c>
      <c r="Q375" s="10">
        <v>105</v>
      </c>
      <c r="R375" s="10">
        <v>182</v>
      </c>
      <c r="S375" s="10">
        <v>69</v>
      </c>
    </row>
    <row r="376" spans="1:19">
      <c r="A376" s="9" t="s">
        <v>181</v>
      </c>
      <c r="B376" s="10">
        <v>0</v>
      </c>
      <c r="C376" s="10">
        <v>0</v>
      </c>
      <c r="D376" s="10">
        <v>0</v>
      </c>
      <c r="E376" s="10">
        <v>0</v>
      </c>
      <c r="F376" s="10">
        <v>0</v>
      </c>
      <c r="G376" s="10">
        <v>0</v>
      </c>
      <c r="H376" s="10">
        <v>0</v>
      </c>
      <c r="I376" s="10">
        <v>30860</v>
      </c>
      <c r="J376" s="10">
        <v>29269</v>
      </c>
      <c r="K376" s="10">
        <v>2</v>
      </c>
      <c r="L376" s="10">
        <v>4</v>
      </c>
      <c r="M376" s="10">
        <v>210</v>
      </c>
      <c r="N376" s="10">
        <v>20</v>
      </c>
      <c r="O376" s="10">
        <v>28</v>
      </c>
      <c r="P376" s="10">
        <v>3175</v>
      </c>
      <c r="Q376" s="10">
        <v>105</v>
      </c>
      <c r="R376" s="10">
        <v>183</v>
      </c>
      <c r="S376" s="10">
        <v>69</v>
      </c>
    </row>
    <row r="377" spans="1:19">
      <c r="A377" s="9" t="s">
        <v>370</v>
      </c>
      <c r="B377" s="10">
        <v>0</v>
      </c>
      <c r="C377" s="10">
        <v>0</v>
      </c>
      <c r="D377" s="10">
        <v>1</v>
      </c>
      <c r="E377" s="10">
        <v>0</v>
      </c>
      <c r="F377" s="10">
        <v>0</v>
      </c>
      <c r="G377" s="10">
        <v>0</v>
      </c>
      <c r="H377" s="10">
        <v>0</v>
      </c>
      <c r="I377" s="10">
        <v>40845</v>
      </c>
      <c r="J377" s="10">
        <v>38376</v>
      </c>
      <c r="K377" s="10">
        <v>2.2999999999999998</v>
      </c>
      <c r="L377" s="10">
        <v>4</v>
      </c>
      <c r="M377" s="10">
        <v>250</v>
      </c>
      <c r="N377" s="10">
        <v>19</v>
      </c>
      <c r="O377" s="10">
        <v>29</v>
      </c>
      <c r="P377" s="10">
        <v>3620</v>
      </c>
      <c r="Q377" s="10">
        <v>106</v>
      </c>
      <c r="R377" s="10">
        <v>190</v>
      </c>
      <c r="S377" s="10">
        <v>71</v>
      </c>
    </row>
    <row r="378" spans="1:19">
      <c r="A378" s="9" t="s">
        <v>184</v>
      </c>
      <c r="B378" s="10">
        <v>0</v>
      </c>
      <c r="C378" s="10">
        <v>0</v>
      </c>
      <c r="D378" s="10">
        <v>0</v>
      </c>
      <c r="E378" s="10">
        <v>0</v>
      </c>
      <c r="F378" s="10">
        <v>0</v>
      </c>
      <c r="G378" s="10">
        <v>0</v>
      </c>
      <c r="H378" s="10">
        <v>0</v>
      </c>
      <c r="I378" s="10">
        <v>39465</v>
      </c>
      <c r="J378" s="10">
        <v>37721</v>
      </c>
      <c r="K378" s="10">
        <v>2.2999999999999998</v>
      </c>
      <c r="L378" s="10">
        <v>4</v>
      </c>
      <c r="M378" s="10">
        <v>250</v>
      </c>
      <c r="N378" s="10">
        <v>21</v>
      </c>
      <c r="O378" s="10">
        <v>29</v>
      </c>
      <c r="P378" s="10">
        <v>3470</v>
      </c>
      <c r="Q378" s="10">
        <v>106</v>
      </c>
      <c r="R378" s="10">
        <v>190</v>
      </c>
      <c r="S378" s="10">
        <v>71</v>
      </c>
    </row>
    <row r="379" spans="1:19">
      <c r="A379" s="9" t="s">
        <v>183</v>
      </c>
      <c r="B379" s="10">
        <v>0</v>
      </c>
      <c r="C379" s="10">
        <v>0</v>
      </c>
      <c r="D379" s="10">
        <v>0</v>
      </c>
      <c r="E379" s="10">
        <v>0</v>
      </c>
      <c r="F379" s="10">
        <v>0</v>
      </c>
      <c r="G379" s="10">
        <v>0</v>
      </c>
      <c r="H379" s="10">
        <v>0</v>
      </c>
      <c r="I379" s="10">
        <v>35105</v>
      </c>
      <c r="J379" s="10">
        <v>33011</v>
      </c>
      <c r="K379" s="10">
        <v>2.2999999999999998</v>
      </c>
      <c r="L379" s="10">
        <v>4</v>
      </c>
      <c r="M379" s="10">
        <v>220</v>
      </c>
      <c r="N379" s="10">
        <v>21</v>
      </c>
      <c r="O379" s="10">
        <v>29</v>
      </c>
      <c r="P379" s="10">
        <v>3470</v>
      </c>
      <c r="Q379" s="10">
        <v>106</v>
      </c>
      <c r="R379" s="10">
        <v>190</v>
      </c>
      <c r="S379" s="10">
        <v>71</v>
      </c>
    </row>
    <row r="380" spans="1:19">
      <c r="A380" s="9" t="s">
        <v>34</v>
      </c>
      <c r="B380" s="10">
        <v>0</v>
      </c>
      <c r="C380" s="10">
        <v>0</v>
      </c>
      <c r="D380" s="10">
        <v>0</v>
      </c>
      <c r="E380" s="10">
        <v>0</v>
      </c>
      <c r="F380" s="10">
        <v>0</v>
      </c>
      <c r="G380" s="10">
        <v>0</v>
      </c>
      <c r="H380" s="10">
        <v>0</v>
      </c>
      <c r="I380" s="10">
        <v>10995</v>
      </c>
      <c r="J380" s="10">
        <v>10319</v>
      </c>
      <c r="K380" s="10">
        <v>2.2000000000000002</v>
      </c>
      <c r="L380" s="10">
        <v>4</v>
      </c>
      <c r="M380" s="10">
        <v>140</v>
      </c>
      <c r="N380" s="10">
        <v>26</v>
      </c>
      <c r="O380" s="10">
        <v>35</v>
      </c>
      <c r="P380" s="10">
        <v>2692</v>
      </c>
      <c r="Q380" s="10">
        <v>103</v>
      </c>
      <c r="R380" s="10">
        <v>185</v>
      </c>
      <c r="S380" s="10">
        <v>67</v>
      </c>
    </row>
    <row r="381" spans="1:19">
      <c r="A381" s="9" t="s">
        <v>371</v>
      </c>
      <c r="B381" s="10">
        <v>0</v>
      </c>
      <c r="C381" s="10">
        <v>0</v>
      </c>
      <c r="D381" s="10">
        <v>1</v>
      </c>
      <c r="E381" s="10">
        <v>0</v>
      </c>
      <c r="F381" s="10">
        <v>0</v>
      </c>
      <c r="G381" s="10">
        <v>0</v>
      </c>
      <c r="H381" s="10">
        <v>0</v>
      </c>
      <c r="I381" s="10">
        <v>23560</v>
      </c>
      <c r="J381" s="10">
        <v>21779</v>
      </c>
      <c r="K381" s="10">
        <v>2.2000000000000002</v>
      </c>
      <c r="L381" s="10">
        <v>4</v>
      </c>
      <c r="M381" s="10">
        <v>140</v>
      </c>
      <c r="N381" s="10">
        <v>24</v>
      </c>
      <c r="O381" s="10">
        <v>34</v>
      </c>
      <c r="P381" s="10">
        <v>3109</v>
      </c>
      <c r="Q381" s="10">
        <v>107</v>
      </c>
      <c r="R381" s="10">
        <v>190</v>
      </c>
      <c r="S381" s="10">
        <v>69</v>
      </c>
    </row>
    <row r="382" spans="1:19">
      <c r="A382" s="9" t="s">
        <v>35</v>
      </c>
      <c r="B382" s="10">
        <v>0</v>
      </c>
      <c r="C382" s="10">
        <v>0</v>
      </c>
      <c r="D382" s="10">
        <v>0</v>
      </c>
      <c r="E382" s="10">
        <v>0</v>
      </c>
      <c r="F382" s="10">
        <v>0</v>
      </c>
      <c r="G382" s="10">
        <v>0</v>
      </c>
      <c r="H382" s="10">
        <v>0</v>
      </c>
      <c r="I382" s="10">
        <v>14300</v>
      </c>
      <c r="J382" s="10">
        <v>13393</v>
      </c>
      <c r="K382" s="10">
        <v>2.2000000000000002</v>
      </c>
      <c r="L382" s="10">
        <v>4</v>
      </c>
      <c r="M382" s="10">
        <v>140</v>
      </c>
      <c r="N382" s="10">
        <v>26</v>
      </c>
      <c r="O382" s="10">
        <v>35</v>
      </c>
      <c r="P382" s="10">
        <v>2692</v>
      </c>
      <c r="Q382" s="10">
        <v>103</v>
      </c>
      <c r="R382" s="10">
        <v>185</v>
      </c>
      <c r="S382" s="10">
        <v>67</v>
      </c>
    </row>
    <row r="383" spans="1:19">
      <c r="A383" s="9" t="s">
        <v>37</v>
      </c>
      <c r="B383" s="10">
        <v>0</v>
      </c>
      <c r="C383" s="10">
        <v>0</v>
      </c>
      <c r="D383" s="10">
        <v>0</v>
      </c>
      <c r="E383" s="10">
        <v>0</v>
      </c>
      <c r="F383" s="10">
        <v>0</v>
      </c>
      <c r="G383" s="10">
        <v>0</v>
      </c>
      <c r="H383" s="10">
        <v>0</v>
      </c>
      <c r="I383" s="10">
        <v>14850</v>
      </c>
      <c r="J383" s="10">
        <v>13904</v>
      </c>
      <c r="K383" s="10">
        <v>2.2000000000000002</v>
      </c>
      <c r="L383" s="10">
        <v>4</v>
      </c>
      <c r="M383" s="10">
        <v>140</v>
      </c>
      <c r="N383" s="10">
        <v>26</v>
      </c>
      <c r="O383" s="10">
        <v>35</v>
      </c>
      <c r="P383" s="10">
        <v>2751</v>
      </c>
      <c r="Q383" s="10">
        <v>103</v>
      </c>
      <c r="R383" s="10">
        <v>185</v>
      </c>
      <c r="S383" s="10">
        <v>68</v>
      </c>
    </row>
    <row r="384" spans="1:19">
      <c r="A384" s="9" t="s">
        <v>36</v>
      </c>
      <c r="B384" s="10">
        <v>0</v>
      </c>
      <c r="C384" s="10">
        <v>0</v>
      </c>
      <c r="D384" s="10">
        <v>0</v>
      </c>
      <c r="E384" s="10">
        <v>0</v>
      </c>
      <c r="F384" s="10">
        <v>0</v>
      </c>
      <c r="G384" s="10">
        <v>0</v>
      </c>
      <c r="H384" s="10">
        <v>0</v>
      </c>
      <c r="I384" s="10">
        <v>15825</v>
      </c>
      <c r="J384" s="10">
        <v>14811</v>
      </c>
      <c r="K384" s="10">
        <v>2.2000000000000002</v>
      </c>
      <c r="L384" s="10">
        <v>4</v>
      </c>
      <c r="M384" s="10">
        <v>140</v>
      </c>
      <c r="N384" s="10">
        <v>26</v>
      </c>
      <c r="O384" s="10">
        <v>35</v>
      </c>
      <c r="P384" s="10">
        <v>2692</v>
      </c>
      <c r="Q384" s="10">
        <v>103</v>
      </c>
      <c r="R384" s="10">
        <v>185</v>
      </c>
      <c r="S384" s="10">
        <v>67</v>
      </c>
    </row>
    <row r="385" spans="1:19">
      <c r="A385" s="9" t="s">
        <v>38</v>
      </c>
      <c r="B385" s="10">
        <v>0</v>
      </c>
      <c r="C385" s="10">
        <v>0</v>
      </c>
      <c r="D385" s="10">
        <v>0</v>
      </c>
      <c r="E385" s="10">
        <v>0</v>
      </c>
      <c r="F385" s="10">
        <v>0</v>
      </c>
      <c r="G385" s="10">
        <v>0</v>
      </c>
      <c r="H385" s="10">
        <v>0</v>
      </c>
      <c r="I385" s="10">
        <v>16350</v>
      </c>
      <c r="J385" s="10">
        <v>15299</v>
      </c>
      <c r="K385" s="10">
        <v>2.2000000000000002</v>
      </c>
      <c r="L385" s="10">
        <v>4</v>
      </c>
      <c r="M385" s="10">
        <v>140</v>
      </c>
      <c r="N385" s="10">
        <v>26</v>
      </c>
      <c r="O385" s="10">
        <v>35</v>
      </c>
      <c r="P385" s="10">
        <v>2751</v>
      </c>
      <c r="Q385" s="10">
        <v>103</v>
      </c>
      <c r="R385" s="10">
        <v>185</v>
      </c>
      <c r="S385" s="10">
        <v>68</v>
      </c>
    </row>
    <row r="386" spans="1:19">
      <c r="A386" s="9" t="s">
        <v>331</v>
      </c>
      <c r="B386" s="10">
        <v>0</v>
      </c>
      <c r="C386" s="10">
        <v>1</v>
      </c>
      <c r="D386" s="10">
        <v>0</v>
      </c>
      <c r="E386" s="10">
        <v>0</v>
      </c>
      <c r="F386" s="10">
        <v>0</v>
      </c>
      <c r="G386" s="10">
        <v>1</v>
      </c>
      <c r="H386" s="10">
        <v>0</v>
      </c>
      <c r="I386" s="10">
        <v>20585</v>
      </c>
      <c r="J386" s="10">
        <v>19238</v>
      </c>
      <c r="K386" s="10">
        <v>2.2000000000000002</v>
      </c>
      <c r="L386" s="10">
        <v>4</v>
      </c>
      <c r="M386" s="10">
        <v>143</v>
      </c>
      <c r="N386" s="10">
        <v>21</v>
      </c>
      <c r="O386" s="10">
        <v>26</v>
      </c>
      <c r="P386" s="10">
        <v>3381</v>
      </c>
      <c r="Q386" s="10">
        <v>107</v>
      </c>
      <c r="R386" s="10">
        <v>181</v>
      </c>
      <c r="S386" s="10">
        <v>72</v>
      </c>
    </row>
    <row r="387" spans="1:19">
      <c r="A387" s="9" t="s">
        <v>39</v>
      </c>
      <c r="B387" s="10">
        <v>0</v>
      </c>
      <c r="C387" s="10">
        <v>0</v>
      </c>
      <c r="D387" s="10">
        <v>0</v>
      </c>
      <c r="E387" s="10">
        <v>0</v>
      </c>
      <c r="F387" s="10">
        <v>0</v>
      </c>
      <c r="G387" s="10">
        <v>0</v>
      </c>
      <c r="H387" s="10">
        <v>0</v>
      </c>
      <c r="I387" s="10">
        <v>12965</v>
      </c>
      <c r="J387" s="10">
        <v>12340</v>
      </c>
      <c r="K387" s="10">
        <v>1.5</v>
      </c>
      <c r="L387" s="10">
        <v>4</v>
      </c>
      <c r="M387" s="10">
        <v>108</v>
      </c>
      <c r="N387" s="10">
        <v>32</v>
      </c>
      <c r="O387" s="10">
        <v>38</v>
      </c>
      <c r="P387" s="10">
        <v>2340</v>
      </c>
      <c r="Q387" s="10">
        <v>93</v>
      </c>
      <c r="R387" s="10">
        <v>154</v>
      </c>
      <c r="S387" s="10">
        <v>67</v>
      </c>
    </row>
    <row r="388" spans="1:19">
      <c r="A388" s="9" t="s">
        <v>372</v>
      </c>
      <c r="B388" s="10">
        <v>0</v>
      </c>
      <c r="C388" s="10">
        <v>0</v>
      </c>
      <c r="D388" s="10">
        <v>1</v>
      </c>
      <c r="E388" s="10">
        <v>0</v>
      </c>
      <c r="F388" s="10">
        <v>0</v>
      </c>
      <c r="G388" s="10">
        <v>0</v>
      </c>
      <c r="H388" s="10">
        <v>0</v>
      </c>
      <c r="I388" s="10">
        <v>14165</v>
      </c>
      <c r="J388" s="10">
        <v>13480</v>
      </c>
      <c r="K388" s="10">
        <v>1.5</v>
      </c>
      <c r="L388" s="10">
        <v>4</v>
      </c>
      <c r="M388" s="10">
        <v>108</v>
      </c>
      <c r="N388" s="10">
        <v>31</v>
      </c>
      <c r="O388" s="10">
        <v>35</v>
      </c>
      <c r="P388" s="10">
        <v>2425</v>
      </c>
      <c r="Q388" s="10">
        <v>98</v>
      </c>
      <c r="R388" s="10">
        <v>155</v>
      </c>
      <c r="S388" s="10">
        <v>67</v>
      </c>
    </row>
    <row r="389" spans="1:19">
      <c r="A389" s="9" t="s">
        <v>422</v>
      </c>
      <c r="B389" s="10">
        <v>0</v>
      </c>
      <c r="C389" s="10">
        <v>0</v>
      </c>
      <c r="D389" s="10">
        <v>0</v>
      </c>
      <c r="E389" s="10">
        <v>0</v>
      </c>
      <c r="F389" s="10">
        <v>1</v>
      </c>
      <c r="G389" s="10">
        <v>1</v>
      </c>
      <c r="H389" s="10">
        <v>0</v>
      </c>
      <c r="I389" s="10">
        <v>24520</v>
      </c>
      <c r="J389" s="10">
        <v>22304</v>
      </c>
      <c r="K389" s="10">
        <v>2.5</v>
      </c>
      <c r="L389" s="10">
        <v>4</v>
      </c>
      <c r="M389" s="10">
        <v>165</v>
      </c>
      <c r="N389" s="10">
        <v>21</v>
      </c>
      <c r="O389" s="10">
        <v>28</v>
      </c>
      <c r="P389" s="10">
        <v>3485</v>
      </c>
      <c r="Q389" s="10">
        <v>104</v>
      </c>
      <c r="R389" s="10" t="s">
        <v>27</v>
      </c>
      <c r="S389" s="10" t="s">
        <v>27</v>
      </c>
    </row>
    <row r="390" spans="1:19">
      <c r="A390" s="9" t="s">
        <v>373</v>
      </c>
      <c r="B390" s="10">
        <v>0</v>
      </c>
      <c r="C390" s="10">
        <v>0</v>
      </c>
      <c r="D390" s="10">
        <v>1</v>
      </c>
      <c r="E390" s="10">
        <v>0</v>
      </c>
      <c r="F390" s="10">
        <v>0</v>
      </c>
      <c r="G390" s="10">
        <v>1</v>
      </c>
      <c r="H390" s="10">
        <v>0</v>
      </c>
      <c r="I390" s="10">
        <v>21445</v>
      </c>
      <c r="J390" s="10">
        <v>19646</v>
      </c>
      <c r="K390" s="10">
        <v>2.5</v>
      </c>
      <c r="L390" s="10">
        <v>4</v>
      </c>
      <c r="M390" s="10">
        <v>165</v>
      </c>
      <c r="N390" s="10">
        <v>21</v>
      </c>
      <c r="O390" s="10">
        <v>28</v>
      </c>
      <c r="P390" s="10">
        <v>3090</v>
      </c>
      <c r="Q390" s="10">
        <v>99</v>
      </c>
      <c r="R390" s="10">
        <v>175</v>
      </c>
      <c r="S390" s="10">
        <v>68</v>
      </c>
    </row>
    <row r="391" spans="1:19">
      <c r="A391" s="9" t="s">
        <v>87</v>
      </c>
      <c r="B391" s="10">
        <v>0</v>
      </c>
      <c r="C391" s="10">
        <v>0</v>
      </c>
      <c r="D391" s="10">
        <v>0</v>
      </c>
      <c r="E391" s="10">
        <v>0</v>
      </c>
      <c r="F391" s="10">
        <v>0</v>
      </c>
      <c r="G391" s="10">
        <v>1</v>
      </c>
      <c r="H391" s="10">
        <v>0</v>
      </c>
      <c r="I391" s="10">
        <v>19945</v>
      </c>
      <c r="J391" s="10">
        <v>18399</v>
      </c>
      <c r="K391" s="10">
        <v>2.5</v>
      </c>
      <c r="L391" s="10">
        <v>4</v>
      </c>
      <c r="M391" s="10">
        <v>165</v>
      </c>
      <c r="N391" s="10">
        <v>22</v>
      </c>
      <c r="O391" s="10">
        <v>28</v>
      </c>
      <c r="P391" s="10">
        <v>2965</v>
      </c>
      <c r="Q391" s="10">
        <v>99</v>
      </c>
      <c r="R391" s="10">
        <v>174</v>
      </c>
      <c r="S391" s="10">
        <v>69</v>
      </c>
    </row>
    <row r="392" spans="1:19">
      <c r="A392" s="9" t="s">
        <v>288</v>
      </c>
      <c r="B392" s="10">
        <v>1</v>
      </c>
      <c r="C392" s="10">
        <v>0</v>
      </c>
      <c r="D392" s="10">
        <v>0</v>
      </c>
      <c r="E392" s="10">
        <v>0</v>
      </c>
      <c r="F392" s="10">
        <v>0</v>
      </c>
      <c r="G392" s="10">
        <v>1</v>
      </c>
      <c r="H392" s="10">
        <v>0</v>
      </c>
      <c r="I392" s="10">
        <v>25045</v>
      </c>
      <c r="J392" s="10">
        <v>23022</v>
      </c>
      <c r="K392" s="10">
        <v>2</v>
      </c>
      <c r="L392" s="10">
        <v>4</v>
      </c>
      <c r="M392" s="10">
        <v>227</v>
      </c>
      <c r="N392" s="10">
        <v>20</v>
      </c>
      <c r="O392" s="10">
        <v>27</v>
      </c>
      <c r="P392" s="10">
        <v>3085</v>
      </c>
      <c r="Q392" s="10">
        <v>99</v>
      </c>
      <c r="R392" s="10">
        <v>174</v>
      </c>
      <c r="S392" s="10">
        <v>69</v>
      </c>
    </row>
    <row r="393" spans="1:19">
      <c r="A393" s="9" t="s">
        <v>289</v>
      </c>
      <c r="B393" s="10">
        <v>1</v>
      </c>
      <c r="C393" s="10">
        <v>0</v>
      </c>
      <c r="D393" s="10">
        <v>0</v>
      </c>
      <c r="E393" s="10">
        <v>0</v>
      </c>
      <c r="F393" s="10">
        <v>0</v>
      </c>
      <c r="G393" s="10">
        <v>1</v>
      </c>
      <c r="H393" s="10">
        <v>0</v>
      </c>
      <c r="I393" s="10">
        <v>31545</v>
      </c>
      <c r="J393" s="10">
        <v>29130</v>
      </c>
      <c r="K393" s="10">
        <v>2.5</v>
      </c>
      <c r="L393" s="10">
        <v>4</v>
      </c>
      <c r="M393" s="10">
        <v>300</v>
      </c>
      <c r="N393" s="10">
        <v>18</v>
      </c>
      <c r="O393" s="10">
        <v>24</v>
      </c>
      <c r="P393" s="10">
        <v>3263</v>
      </c>
      <c r="Q393" s="10">
        <v>100</v>
      </c>
      <c r="R393" s="10">
        <v>174</v>
      </c>
      <c r="S393" s="10">
        <v>69</v>
      </c>
    </row>
    <row r="394" spans="1:19">
      <c r="A394" s="9" t="s">
        <v>138</v>
      </c>
      <c r="B394" s="10">
        <v>0</v>
      </c>
      <c r="C394" s="10">
        <v>0</v>
      </c>
      <c r="D394" s="10">
        <v>0</v>
      </c>
      <c r="E394" s="10">
        <v>0</v>
      </c>
      <c r="F394" s="10">
        <v>0</v>
      </c>
      <c r="G394" s="10">
        <v>1</v>
      </c>
      <c r="H394" s="10">
        <v>0</v>
      </c>
      <c r="I394" s="10">
        <v>25645</v>
      </c>
      <c r="J394" s="10">
        <v>23336</v>
      </c>
      <c r="K394" s="10">
        <v>2.5</v>
      </c>
      <c r="L394" s="10">
        <v>4</v>
      </c>
      <c r="M394" s="10">
        <v>165</v>
      </c>
      <c r="N394" s="10">
        <v>21</v>
      </c>
      <c r="O394" s="10">
        <v>28</v>
      </c>
      <c r="P394" s="10">
        <v>3395</v>
      </c>
      <c r="Q394" s="10">
        <v>104</v>
      </c>
      <c r="R394" s="10">
        <v>184</v>
      </c>
      <c r="S394" s="10">
        <v>69</v>
      </c>
    </row>
    <row r="395" spans="1:19">
      <c r="A395" s="9" t="s">
        <v>88</v>
      </c>
      <c r="B395" s="10">
        <v>0</v>
      </c>
      <c r="C395" s="10">
        <v>0</v>
      </c>
      <c r="D395" s="10">
        <v>0</v>
      </c>
      <c r="E395" s="10">
        <v>0</v>
      </c>
      <c r="F395" s="10">
        <v>0</v>
      </c>
      <c r="G395" s="10">
        <v>1</v>
      </c>
      <c r="H395" s="10">
        <v>0</v>
      </c>
      <c r="I395" s="10">
        <v>20445</v>
      </c>
      <c r="J395" s="10">
        <v>18713</v>
      </c>
      <c r="K395" s="10">
        <v>2.5</v>
      </c>
      <c r="L395" s="10">
        <v>4</v>
      </c>
      <c r="M395" s="10">
        <v>165</v>
      </c>
      <c r="N395" s="10">
        <v>21</v>
      </c>
      <c r="O395" s="10">
        <v>28</v>
      </c>
      <c r="P395" s="10">
        <v>3285</v>
      </c>
      <c r="Q395" s="10">
        <v>104</v>
      </c>
      <c r="R395" s="10">
        <v>184</v>
      </c>
      <c r="S395" s="10">
        <v>69</v>
      </c>
    </row>
    <row r="396" spans="1:19">
      <c r="A396" s="9" t="s">
        <v>374</v>
      </c>
      <c r="B396" s="10">
        <v>0</v>
      </c>
      <c r="C396" s="10">
        <v>0</v>
      </c>
      <c r="D396" s="10">
        <v>1</v>
      </c>
      <c r="E396" s="10">
        <v>0</v>
      </c>
      <c r="F396" s="10">
        <v>0</v>
      </c>
      <c r="G396" s="10">
        <v>1</v>
      </c>
      <c r="H396" s="10">
        <v>0</v>
      </c>
      <c r="I396" s="10">
        <v>23895</v>
      </c>
      <c r="J396" s="10">
        <v>21773</v>
      </c>
      <c r="K396" s="10">
        <v>2.5</v>
      </c>
      <c r="L396" s="10">
        <v>4</v>
      </c>
      <c r="M396" s="10">
        <v>165</v>
      </c>
      <c r="N396" s="10">
        <v>21</v>
      </c>
      <c r="O396" s="10">
        <v>28</v>
      </c>
      <c r="P396" s="10">
        <v>3430</v>
      </c>
      <c r="Q396" s="10">
        <v>104</v>
      </c>
      <c r="R396" s="10">
        <v>187</v>
      </c>
      <c r="S396" s="10">
        <v>69</v>
      </c>
    </row>
    <row r="397" spans="1:19">
      <c r="A397" s="9" t="s">
        <v>139</v>
      </c>
      <c r="B397" s="10">
        <v>0</v>
      </c>
      <c r="C397" s="10">
        <v>0</v>
      </c>
      <c r="D397" s="10">
        <v>0</v>
      </c>
      <c r="E397" s="10">
        <v>0</v>
      </c>
      <c r="F397" s="10">
        <v>0</v>
      </c>
      <c r="G397" s="10">
        <v>1</v>
      </c>
      <c r="H397" s="10">
        <v>0</v>
      </c>
      <c r="I397" s="10">
        <v>27145</v>
      </c>
      <c r="J397" s="10">
        <v>24687</v>
      </c>
      <c r="K397" s="10">
        <v>2.5</v>
      </c>
      <c r="L397" s="10">
        <v>4</v>
      </c>
      <c r="M397" s="10">
        <v>165</v>
      </c>
      <c r="N397" s="10">
        <v>20</v>
      </c>
      <c r="O397" s="10">
        <v>27</v>
      </c>
      <c r="P397" s="10">
        <v>3495</v>
      </c>
      <c r="Q397" s="10">
        <v>104</v>
      </c>
      <c r="R397" s="10">
        <v>184</v>
      </c>
      <c r="S397" s="10">
        <v>69</v>
      </c>
    </row>
    <row r="398" spans="1:19">
      <c r="A398" s="9" t="s">
        <v>40</v>
      </c>
      <c r="B398" s="10">
        <v>0</v>
      </c>
      <c r="C398" s="10">
        <v>0</v>
      </c>
      <c r="D398" s="10">
        <v>0</v>
      </c>
      <c r="E398" s="10">
        <v>0</v>
      </c>
      <c r="F398" s="10">
        <v>0</v>
      </c>
      <c r="G398" s="10">
        <v>0</v>
      </c>
      <c r="H398" s="10">
        <v>0</v>
      </c>
      <c r="I398" s="10">
        <v>12884</v>
      </c>
      <c r="J398" s="10">
        <v>12719</v>
      </c>
      <c r="K398" s="10">
        <v>2.2999999999999998</v>
      </c>
      <c r="L398" s="10">
        <v>4</v>
      </c>
      <c r="M398" s="10">
        <v>155</v>
      </c>
      <c r="N398" s="10">
        <v>25</v>
      </c>
      <c r="O398" s="10">
        <v>31</v>
      </c>
      <c r="P398" s="10">
        <v>2676</v>
      </c>
      <c r="Q398" s="10">
        <v>98</v>
      </c>
      <c r="R398" s="10">
        <v>171</v>
      </c>
      <c r="S398" s="10">
        <v>68</v>
      </c>
    </row>
    <row r="399" spans="1:19">
      <c r="A399" s="9" t="s">
        <v>41</v>
      </c>
      <c r="B399" s="10">
        <v>0</v>
      </c>
      <c r="C399" s="10">
        <v>0</v>
      </c>
      <c r="D399" s="10">
        <v>0</v>
      </c>
      <c r="E399" s="10">
        <v>0</v>
      </c>
      <c r="F399" s="10">
        <v>0</v>
      </c>
      <c r="G399" s="10">
        <v>0</v>
      </c>
      <c r="H399" s="10">
        <v>0</v>
      </c>
      <c r="I399" s="10">
        <v>14500</v>
      </c>
      <c r="J399" s="10">
        <v>14317</v>
      </c>
      <c r="K399" s="10">
        <v>2.2999999999999998</v>
      </c>
      <c r="L399" s="10">
        <v>4</v>
      </c>
      <c r="M399" s="10">
        <v>155</v>
      </c>
      <c r="N399" s="10">
        <v>25</v>
      </c>
      <c r="O399" s="10">
        <v>31</v>
      </c>
      <c r="P399" s="10">
        <v>2676</v>
      </c>
      <c r="Q399" s="10">
        <v>98</v>
      </c>
      <c r="R399" s="10">
        <v>171</v>
      </c>
      <c r="S399" s="10">
        <v>68</v>
      </c>
    </row>
    <row r="400" spans="1:19">
      <c r="A400" s="9" t="s">
        <v>375</v>
      </c>
      <c r="B400" s="10">
        <v>0</v>
      </c>
      <c r="C400" s="10">
        <v>0</v>
      </c>
      <c r="D400" s="10">
        <v>1</v>
      </c>
      <c r="E400" s="10">
        <v>0</v>
      </c>
      <c r="F400" s="10">
        <v>0</v>
      </c>
      <c r="G400" s="10">
        <v>1</v>
      </c>
      <c r="H400" s="10">
        <v>0</v>
      </c>
      <c r="I400" s="10">
        <v>16497</v>
      </c>
      <c r="J400" s="10">
        <v>16291</v>
      </c>
      <c r="K400" s="10">
        <v>2.2999999999999998</v>
      </c>
      <c r="L400" s="10">
        <v>4</v>
      </c>
      <c r="M400" s="10">
        <v>155</v>
      </c>
      <c r="N400" s="10">
        <v>24</v>
      </c>
      <c r="O400" s="10">
        <v>29</v>
      </c>
      <c r="P400" s="10">
        <v>2932</v>
      </c>
      <c r="Q400" s="10">
        <v>98</v>
      </c>
      <c r="R400" s="10">
        <v>167</v>
      </c>
      <c r="S400" s="10">
        <v>68</v>
      </c>
    </row>
    <row r="401" spans="1:19">
      <c r="A401" s="9" t="s">
        <v>43</v>
      </c>
      <c r="B401" s="10">
        <v>0</v>
      </c>
      <c r="C401" s="10">
        <v>0</v>
      </c>
      <c r="D401" s="10">
        <v>0</v>
      </c>
      <c r="E401" s="10">
        <v>0</v>
      </c>
      <c r="F401" s="10">
        <v>0</v>
      </c>
      <c r="G401" s="10">
        <v>0</v>
      </c>
      <c r="H401" s="10">
        <v>0</v>
      </c>
      <c r="I401" s="10">
        <v>15568</v>
      </c>
      <c r="J401" s="10">
        <v>15378</v>
      </c>
      <c r="K401" s="10">
        <v>2</v>
      </c>
      <c r="L401" s="10">
        <v>4</v>
      </c>
      <c r="M401" s="10">
        <v>119</v>
      </c>
      <c r="N401" s="10">
        <v>22</v>
      </c>
      <c r="O401" s="10">
        <v>30</v>
      </c>
      <c r="P401" s="10">
        <v>2756</v>
      </c>
      <c r="Q401" s="10">
        <v>102</v>
      </c>
      <c r="R401" s="10">
        <v>177</v>
      </c>
      <c r="S401" s="10">
        <v>68</v>
      </c>
    </row>
    <row r="402" spans="1:19">
      <c r="A402" s="9" t="s">
        <v>42</v>
      </c>
      <c r="B402" s="10">
        <v>0</v>
      </c>
      <c r="C402" s="10">
        <v>0</v>
      </c>
      <c r="D402" s="10">
        <v>0</v>
      </c>
      <c r="E402" s="10">
        <v>0</v>
      </c>
      <c r="F402" s="10">
        <v>0</v>
      </c>
      <c r="G402" s="10">
        <v>0</v>
      </c>
      <c r="H402" s="10">
        <v>0</v>
      </c>
      <c r="I402" s="10">
        <v>12269</v>
      </c>
      <c r="J402" s="10">
        <v>12116</v>
      </c>
      <c r="K402" s="10">
        <v>2</v>
      </c>
      <c r="L402" s="10">
        <v>4</v>
      </c>
      <c r="M402" s="10">
        <v>119</v>
      </c>
      <c r="N402" s="10">
        <v>24</v>
      </c>
      <c r="O402" s="10">
        <v>31</v>
      </c>
      <c r="P402" s="10">
        <v>2701</v>
      </c>
      <c r="Q402" s="10">
        <v>102</v>
      </c>
      <c r="R402" s="10">
        <v>177</v>
      </c>
      <c r="S402" s="10">
        <v>68</v>
      </c>
    </row>
    <row r="403" spans="1:19">
      <c r="A403" s="9" t="s">
        <v>90</v>
      </c>
      <c r="B403" s="10">
        <v>0</v>
      </c>
      <c r="C403" s="10">
        <v>0</v>
      </c>
      <c r="D403" s="10">
        <v>0</v>
      </c>
      <c r="E403" s="10">
        <v>0</v>
      </c>
      <c r="F403" s="10">
        <v>0</v>
      </c>
      <c r="G403" s="10">
        <v>0</v>
      </c>
      <c r="H403" s="10">
        <v>0</v>
      </c>
      <c r="I403" s="10">
        <v>19560</v>
      </c>
      <c r="J403" s="10">
        <v>17558</v>
      </c>
      <c r="K403" s="10">
        <v>2.4</v>
      </c>
      <c r="L403" s="10">
        <v>4</v>
      </c>
      <c r="M403" s="10">
        <v>157</v>
      </c>
      <c r="N403" s="10">
        <v>24</v>
      </c>
      <c r="O403" s="10">
        <v>33</v>
      </c>
      <c r="P403" s="10">
        <v>3086</v>
      </c>
      <c r="Q403" s="10">
        <v>107</v>
      </c>
      <c r="R403" s="10">
        <v>189</v>
      </c>
      <c r="S403" s="10">
        <v>71</v>
      </c>
    </row>
    <row r="404" spans="1:19">
      <c r="A404" s="9" t="s">
        <v>92</v>
      </c>
      <c r="B404" s="10">
        <v>0</v>
      </c>
      <c r="C404" s="10">
        <v>0</v>
      </c>
      <c r="D404" s="10">
        <v>0</v>
      </c>
      <c r="E404" s="10">
        <v>0</v>
      </c>
      <c r="F404" s="10">
        <v>0</v>
      </c>
      <c r="G404" s="10">
        <v>0</v>
      </c>
      <c r="H404" s="10">
        <v>0</v>
      </c>
      <c r="I404" s="10">
        <v>19635</v>
      </c>
      <c r="J404" s="10">
        <v>17722</v>
      </c>
      <c r="K404" s="10">
        <v>2.4</v>
      </c>
      <c r="L404" s="10">
        <v>4</v>
      </c>
      <c r="M404" s="10">
        <v>157</v>
      </c>
      <c r="N404" s="10">
        <v>24</v>
      </c>
      <c r="O404" s="10">
        <v>33</v>
      </c>
      <c r="P404" s="10">
        <v>3175</v>
      </c>
      <c r="Q404" s="10">
        <v>107</v>
      </c>
      <c r="R404" s="10">
        <v>193</v>
      </c>
      <c r="S404" s="10">
        <v>72</v>
      </c>
    </row>
    <row r="405" spans="1:19">
      <c r="A405" s="9" t="s">
        <v>290</v>
      </c>
      <c r="B405" s="10">
        <v>1</v>
      </c>
      <c r="C405" s="10">
        <v>0</v>
      </c>
      <c r="D405" s="10">
        <v>0</v>
      </c>
      <c r="E405" s="10">
        <v>0</v>
      </c>
      <c r="F405" s="10">
        <v>0</v>
      </c>
      <c r="G405" s="10">
        <v>0</v>
      </c>
      <c r="H405" s="10">
        <v>0</v>
      </c>
      <c r="I405" s="10">
        <v>22570</v>
      </c>
      <c r="J405" s="10">
        <v>20363</v>
      </c>
      <c r="K405" s="10">
        <v>1.8</v>
      </c>
      <c r="L405" s="10">
        <v>4</v>
      </c>
      <c r="M405" s="10">
        <v>180</v>
      </c>
      <c r="N405" s="10">
        <v>24</v>
      </c>
      <c r="O405" s="10">
        <v>33</v>
      </c>
      <c r="P405" s="10">
        <v>2500</v>
      </c>
      <c r="Q405" s="10">
        <v>102</v>
      </c>
      <c r="R405" s="10">
        <v>171</v>
      </c>
      <c r="S405" s="10">
        <v>68</v>
      </c>
    </row>
    <row r="406" spans="1:19">
      <c r="A406" s="9" t="s">
        <v>44</v>
      </c>
      <c r="B406" s="10">
        <v>0</v>
      </c>
      <c r="C406" s="10">
        <v>0</v>
      </c>
      <c r="D406" s="10">
        <v>0</v>
      </c>
      <c r="E406" s="10">
        <v>0</v>
      </c>
      <c r="F406" s="10">
        <v>0</v>
      </c>
      <c r="G406" s="10">
        <v>0</v>
      </c>
      <c r="H406" s="10">
        <v>0</v>
      </c>
      <c r="I406" s="10">
        <v>14085</v>
      </c>
      <c r="J406" s="10">
        <v>13065</v>
      </c>
      <c r="K406" s="10">
        <v>1.8</v>
      </c>
      <c r="L406" s="10">
        <v>4</v>
      </c>
      <c r="M406" s="10">
        <v>130</v>
      </c>
      <c r="N406" s="10">
        <v>32</v>
      </c>
      <c r="O406" s="10">
        <v>40</v>
      </c>
      <c r="P406" s="10">
        <v>2502</v>
      </c>
      <c r="Q406" s="10">
        <v>102</v>
      </c>
      <c r="R406" s="10">
        <v>178</v>
      </c>
      <c r="S406" s="10">
        <v>67</v>
      </c>
    </row>
    <row r="407" spans="1:19">
      <c r="A407" s="9" t="s">
        <v>46</v>
      </c>
      <c r="B407" s="10">
        <v>0</v>
      </c>
      <c r="C407" s="10">
        <v>0</v>
      </c>
      <c r="D407" s="10">
        <v>0</v>
      </c>
      <c r="E407" s="10">
        <v>0</v>
      </c>
      <c r="F407" s="10">
        <v>0</v>
      </c>
      <c r="G407" s="10">
        <v>0</v>
      </c>
      <c r="H407" s="10">
        <v>0</v>
      </c>
      <c r="I407" s="10">
        <v>15295</v>
      </c>
      <c r="J407" s="10">
        <v>13889</v>
      </c>
      <c r="K407" s="10">
        <v>1.8</v>
      </c>
      <c r="L407" s="10">
        <v>4</v>
      </c>
      <c r="M407" s="10">
        <v>130</v>
      </c>
      <c r="N407" s="10">
        <v>32</v>
      </c>
      <c r="O407" s="10">
        <v>40</v>
      </c>
      <c r="P407" s="10">
        <v>2524</v>
      </c>
      <c r="Q407" s="10">
        <v>102</v>
      </c>
      <c r="R407" s="10">
        <v>178</v>
      </c>
      <c r="S407" s="10">
        <v>67</v>
      </c>
    </row>
    <row r="408" spans="1:19">
      <c r="A408" s="9" t="s">
        <v>45</v>
      </c>
      <c r="B408" s="10">
        <v>0</v>
      </c>
      <c r="C408" s="10">
        <v>0</v>
      </c>
      <c r="D408" s="10">
        <v>0</v>
      </c>
      <c r="E408" s="10">
        <v>0</v>
      </c>
      <c r="F408" s="10">
        <v>0</v>
      </c>
      <c r="G408" s="10">
        <v>0</v>
      </c>
      <c r="H408" s="10">
        <v>0</v>
      </c>
      <c r="I408" s="10">
        <v>15030</v>
      </c>
      <c r="J408" s="10">
        <v>13650</v>
      </c>
      <c r="K408" s="10">
        <v>1.8</v>
      </c>
      <c r="L408" s="10">
        <v>4</v>
      </c>
      <c r="M408" s="10">
        <v>130</v>
      </c>
      <c r="N408" s="10">
        <v>32</v>
      </c>
      <c r="O408" s="10">
        <v>40</v>
      </c>
      <c r="P408" s="10">
        <v>2524</v>
      </c>
      <c r="Q408" s="10">
        <v>102</v>
      </c>
      <c r="R408" s="10">
        <v>178</v>
      </c>
      <c r="S408" s="10">
        <v>67</v>
      </c>
    </row>
    <row r="409" spans="1:19">
      <c r="A409" s="9" t="s">
        <v>48</v>
      </c>
      <c r="B409" s="10">
        <v>0</v>
      </c>
      <c r="C409" s="10">
        <v>0</v>
      </c>
      <c r="D409" s="10">
        <v>0</v>
      </c>
      <c r="E409" s="10">
        <v>0</v>
      </c>
      <c r="F409" s="10">
        <v>0</v>
      </c>
      <c r="G409" s="10">
        <v>0</v>
      </c>
      <c r="H409" s="10">
        <v>0</v>
      </c>
      <c r="I409" s="10">
        <v>11560</v>
      </c>
      <c r="J409" s="10">
        <v>10896</v>
      </c>
      <c r="K409" s="10">
        <v>1.5</v>
      </c>
      <c r="L409" s="10">
        <v>4</v>
      </c>
      <c r="M409" s="10">
        <v>108</v>
      </c>
      <c r="N409" s="10">
        <v>33</v>
      </c>
      <c r="O409" s="10">
        <v>39</v>
      </c>
      <c r="P409" s="10">
        <v>2085</v>
      </c>
      <c r="Q409" s="10">
        <v>93</v>
      </c>
      <c r="R409" s="10">
        <v>163</v>
      </c>
      <c r="S409" s="10">
        <v>65</v>
      </c>
    </row>
    <row r="410" spans="1:19">
      <c r="A410" s="9" t="s">
        <v>47</v>
      </c>
      <c r="B410" s="10">
        <v>0</v>
      </c>
      <c r="C410" s="10">
        <v>0</v>
      </c>
      <c r="D410" s="10">
        <v>0</v>
      </c>
      <c r="E410" s="10">
        <v>0</v>
      </c>
      <c r="F410" s="10">
        <v>0</v>
      </c>
      <c r="G410" s="10">
        <v>0</v>
      </c>
      <c r="H410" s="10">
        <v>0</v>
      </c>
      <c r="I410" s="10">
        <v>10760</v>
      </c>
      <c r="J410" s="10">
        <v>10144</v>
      </c>
      <c r="K410" s="10">
        <v>1.5</v>
      </c>
      <c r="L410" s="10">
        <v>4</v>
      </c>
      <c r="M410" s="10">
        <v>108</v>
      </c>
      <c r="N410" s="10">
        <v>35</v>
      </c>
      <c r="O410" s="10">
        <v>43</v>
      </c>
      <c r="P410" s="10">
        <v>2035</v>
      </c>
      <c r="Q410" s="10">
        <v>93</v>
      </c>
      <c r="R410" s="10">
        <v>163</v>
      </c>
      <c r="S410" s="10">
        <v>65</v>
      </c>
    </row>
    <row r="411" spans="1:19">
      <c r="A411" s="9" t="s">
        <v>49</v>
      </c>
      <c r="B411" s="10">
        <v>0</v>
      </c>
      <c r="C411" s="10">
        <v>0</v>
      </c>
      <c r="D411" s="10">
        <v>0</v>
      </c>
      <c r="E411" s="10">
        <v>0</v>
      </c>
      <c r="F411" s="10">
        <v>0</v>
      </c>
      <c r="G411" s="10">
        <v>0</v>
      </c>
      <c r="H411" s="10">
        <v>0</v>
      </c>
      <c r="I411" s="10">
        <v>11290</v>
      </c>
      <c r="J411" s="10">
        <v>10642</v>
      </c>
      <c r="K411" s="10">
        <v>1.5</v>
      </c>
      <c r="L411" s="10">
        <v>4</v>
      </c>
      <c r="M411" s="10">
        <v>108</v>
      </c>
      <c r="N411" s="10">
        <v>35</v>
      </c>
      <c r="O411" s="10">
        <v>43</v>
      </c>
      <c r="P411" s="10">
        <v>2055</v>
      </c>
      <c r="Q411" s="10">
        <v>93</v>
      </c>
      <c r="R411" s="10">
        <v>163</v>
      </c>
      <c r="S411" s="10">
        <v>65</v>
      </c>
    </row>
    <row r="412" spans="1:19">
      <c r="A412" s="9" t="s">
        <v>376</v>
      </c>
      <c r="B412" s="10">
        <v>0</v>
      </c>
      <c r="C412" s="10">
        <v>0</v>
      </c>
      <c r="D412" s="10">
        <v>1</v>
      </c>
      <c r="E412" s="10">
        <v>0</v>
      </c>
      <c r="F412" s="10">
        <v>0</v>
      </c>
      <c r="G412" s="10">
        <v>0</v>
      </c>
      <c r="H412" s="10">
        <v>0</v>
      </c>
      <c r="I412" s="10">
        <v>16695</v>
      </c>
      <c r="J412" s="10">
        <v>15156</v>
      </c>
      <c r="K412" s="10">
        <v>1.8</v>
      </c>
      <c r="L412" s="10">
        <v>4</v>
      </c>
      <c r="M412" s="10">
        <v>130</v>
      </c>
      <c r="N412" s="10">
        <v>29</v>
      </c>
      <c r="O412" s="10">
        <v>36</v>
      </c>
      <c r="P412" s="10">
        <v>2679</v>
      </c>
      <c r="Q412" s="10">
        <v>102</v>
      </c>
      <c r="R412" s="10">
        <v>171</v>
      </c>
      <c r="S412" s="10">
        <v>70</v>
      </c>
    </row>
    <row r="413" spans="1:19">
      <c r="A413" s="9" t="s">
        <v>291</v>
      </c>
      <c r="B413" s="10">
        <v>1</v>
      </c>
      <c r="C413" s="10">
        <v>0</v>
      </c>
      <c r="D413" s="10">
        <v>0</v>
      </c>
      <c r="E413" s="10">
        <v>0</v>
      </c>
      <c r="F413" s="10">
        <v>0</v>
      </c>
      <c r="G413" s="10">
        <v>0</v>
      </c>
      <c r="H413" s="10">
        <v>1</v>
      </c>
      <c r="I413" s="10">
        <v>25130</v>
      </c>
      <c r="J413" s="10">
        <v>22787</v>
      </c>
      <c r="K413" s="10">
        <v>1.8</v>
      </c>
      <c r="L413" s="10">
        <v>4</v>
      </c>
      <c r="M413" s="10">
        <v>138</v>
      </c>
      <c r="N413" s="10">
        <v>26</v>
      </c>
      <c r="O413" s="10">
        <v>32</v>
      </c>
      <c r="P413" s="10">
        <v>2195</v>
      </c>
      <c r="Q413" s="10">
        <v>97</v>
      </c>
      <c r="R413" s="10">
        <v>153</v>
      </c>
      <c r="S413" s="10">
        <v>67</v>
      </c>
    </row>
    <row r="414" spans="1:19">
      <c r="A414" s="9" t="s">
        <v>94</v>
      </c>
      <c r="B414" s="10">
        <v>0</v>
      </c>
      <c r="C414" s="10">
        <v>0</v>
      </c>
      <c r="D414" s="10">
        <v>0</v>
      </c>
      <c r="E414" s="10">
        <v>0</v>
      </c>
      <c r="F414" s="10">
        <v>0</v>
      </c>
      <c r="G414" s="10">
        <v>0</v>
      </c>
      <c r="H414" s="10">
        <v>0</v>
      </c>
      <c r="I414" s="10">
        <v>20510</v>
      </c>
      <c r="J414" s="10">
        <v>18926</v>
      </c>
      <c r="K414" s="10">
        <v>1.5</v>
      </c>
      <c r="L414" s="10">
        <v>4</v>
      </c>
      <c r="M414" s="10">
        <v>110</v>
      </c>
      <c r="N414" s="10">
        <v>59</v>
      </c>
      <c r="O414" s="10">
        <v>51</v>
      </c>
      <c r="P414" s="10">
        <v>2890</v>
      </c>
      <c r="Q414" s="10">
        <v>106</v>
      </c>
      <c r="R414" s="10">
        <v>175</v>
      </c>
      <c r="S414" s="10">
        <v>68</v>
      </c>
    </row>
    <row r="415" spans="1:19">
      <c r="A415" s="9" t="s">
        <v>351</v>
      </c>
      <c r="B415" s="10">
        <v>0</v>
      </c>
      <c r="C415" s="10">
        <v>1</v>
      </c>
      <c r="D415" s="10">
        <v>0</v>
      </c>
      <c r="E415" s="10">
        <v>0</v>
      </c>
      <c r="F415" s="10">
        <v>0</v>
      </c>
      <c r="G415" s="10">
        <v>1</v>
      </c>
      <c r="H415" s="10">
        <v>0</v>
      </c>
      <c r="I415" s="10">
        <v>20290</v>
      </c>
      <c r="J415" s="10">
        <v>18553</v>
      </c>
      <c r="K415" s="10">
        <v>2.4</v>
      </c>
      <c r="L415" s="10">
        <v>4</v>
      </c>
      <c r="M415" s="10">
        <v>161</v>
      </c>
      <c r="N415" s="10">
        <v>22</v>
      </c>
      <c r="O415" s="10">
        <v>27</v>
      </c>
      <c r="P415" s="10">
        <v>3119</v>
      </c>
      <c r="Q415" s="10">
        <v>98</v>
      </c>
      <c r="R415" s="10">
        <v>167</v>
      </c>
      <c r="S415" s="10">
        <v>68</v>
      </c>
    </row>
    <row r="416" spans="1:19">
      <c r="A416" s="9" t="s">
        <v>423</v>
      </c>
      <c r="B416" s="10">
        <v>0</v>
      </c>
      <c r="C416" s="10">
        <v>0</v>
      </c>
      <c r="D416" s="10">
        <v>0</v>
      </c>
      <c r="E416" s="10">
        <v>0</v>
      </c>
      <c r="F416" s="10">
        <v>1</v>
      </c>
      <c r="G416" s="10">
        <v>0</v>
      </c>
      <c r="H416" s="10">
        <v>1</v>
      </c>
      <c r="I416" s="10">
        <v>12800</v>
      </c>
      <c r="J416" s="10">
        <v>11879</v>
      </c>
      <c r="K416" s="10">
        <v>2.4</v>
      </c>
      <c r="L416" s="10">
        <v>4</v>
      </c>
      <c r="M416" s="10">
        <v>142</v>
      </c>
      <c r="N416" s="10">
        <v>22</v>
      </c>
      <c r="O416" s="10">
        <v>27</v>
      </c>
      <c r="P416" s="10">
        <v>2750</v>
      </c>
      <c r="Q416" s="10">
        <v>103</v>
      </c>
      <c r="R416" s="10" t="s">
        <v>27</v>
      </c>
      <c r="S416" s="10" t="s">
        <v>27</v>
      </c>
    </row>
    <row r="417" spans="1:19">
      <c r="A417" s="9" t="s">
        <v>95</v>
      </c>
      <c r="B417" s="10">
        <v>0</v>
      </c>
      <c r="C417" s="10">
        <v>0</v>
      </c>
      <c r="D417" s="10">
        <v>0</v>
      </c>
      <c r="E417" s="10">
        <v>0</v>
      </c>
      <c r="F417" s="10">
        <v>0</v>
      </c>
      <c r="G417" s="10">
        <v>0</v>
      </c>
      <c r="H417" s="10">
        <v>0</v>
      </c>
      <c r="I417" s="10">
        <v>18715</v>
      </c>
      <c r="J417" s="10">
        <v>17478</v>
      </c>
      <c r="K417" s="10">
        <v>2</v>
      </c>
      <c r="L417" s="10">
        <v>4</v>
      </c>
      <c r="M417" s="10">
        <v>115</v>
      </c>
      <c r="N417" s="10">
        <v>24</v>
      </c>
      <c r="O417" s="10">
        <v>31</v>
      </c>
      <c r="P417" s="10">
        <v>2897</v>
      </c>
      <c r="Q417" s="10">
        <v>99</v>
      </c>
      <c r="R417" s="10">
        <v>165</v>
      </c>
      <c r="S417" s="10">
        <v>68</v>
      </c>
    </row>
    <row r="418" spans="1:19">
      <c r="A418" s="9" t="s">
        <v>96</v>
      </c>
      <c r="B418" s="10">
        <v>0</v>
      </c>
      <c r="C418" s="10">
        <v>0</v>
      </c>
      <c r="D418" s="10">
        <v>0</v>
      </c>
      <c r="E418" s="10">
        <v>0</v>
      </c>
      <c r="F418" s="10">
        <v>0</v>
      </c>
      <c r="G418" s="10">
        <v>0</v>
      </c>
      <c r="H418" s="10">
        <v>0</v>
      </c>
      <c r="I418" s="10">
        <v>19825</v>
      </c>
      <c r="J418" s="10">
        <v>18109</v>
      </c>
      <c r="K418" s="10">
        <v>1.8</v>
      </c>
      <c r="L418" s="10">
        <v>4</v>
      </c>
      <c r="M418" s="10">
        <v>180</v>
      </c>
      <c r="N418" s="10">
        <v>24</v>
      </c>
      <c r="O418" s="10">
        <v>31</v>
      </c>
      <c r="P418" s="10">
        <v>2934</v>
      </c>
      <c r="Q418" s="10">
        <v>99</v>
      </c>
      <c r="R418" s="10">
        <v>168</v>
      </c>
      <c r="S418" s="10">
        <v>68</v>
      </c>
    </row>
    <row r="419" spans="1:19">
      <c r="A419" s="9" t="s">
        <v>377</v>
      </c>
      <c r="B419" s="10">
        <v>0</v>
      </c>
      <c r="C419" s="10">
        <v>0</v>
      </c>
      <c r="D419" s="10">
        <v>1</v>
      </c>
      <c r="E419" s="10">
        <v>0</v>
      </c>
      <c r="F419" s="10">
        <v>0</v>
      </c>
      <c r="G419" s="10">
        <v>0</v>
      </c>
      <c r="H419" s="10">
        <v>0</v>
      </c>
      <c r="I419" s="10">
        <v>19005</v>
      </c>
      <c r="J419" s="10">
        <v>17427</v>
      </c>
      <c r="K419" s="10">
        <v>2</v>
      </c>
      <c r="L419" s="10">
        <v>4</v>
      </c>
      <c r="M419" s="10">
        <v>115</v>
      </c>
      <c r="N419" s="10">
        <v>24</v>
      </c>
      <c r="O419" s="10">
        <v>30</v>
      </c>
      <c r="P419" s="10">
        <v>3034</v>
      </c>
      <c r="Q419" s="10">
        <v>99</v>
      </c>
      <c r="R419" s="10">
        <v>174</v>
      </c>
      <c r="S419" s="10">
        <v>68</v>
      </c>
    </row>
    <row r="420" spans="1:19">
      <c r="A420" s="9" t="s">
        <v>97</v>
      </c>
      <c r="B420" s="10">
        <v>0</v>
      </c>
      <c r="C420" s="10">
        <v>0</v>
      </c>
      <c r="D420" s="10">
        <v>0</v>
      </c>
      <c r="E420" s="10">
        <v>0</v>
      </c>
      <c r="F420" s="10">
        <v>0</v>
      </c>
      <c r="G420" s="10">
        <v>0</v>
      </c>
      <c r="H420" s="10">
        <v>0</v>
      </c>
      <c r="I420" s="10">
        <v>21055</v>
      </c>
      <c r="J420" s="10">
        <v>19638</v>
      </c>
      <c r="K420" s="10">
        <v>1.9</v>
      </c>
      <c r="L420" s="10">
        <v>4</v>
      </c>
      <c r="M420" s="10">
        <v>100</v>
      </c>
      <c r="N420" s="10">
        <v>38</v>
      </c>
      <c r="O420" s="10">
        <v>46</v>
      </c>
      <c r="P420" s="10">
        <v>3003</v>
      </c>
      <c r="Q420" s="10">
        <v>99</v>
      </c>
      <c r="R420" s="10">
        <v>172</v>
      </c>
      <c r="S420" s="10">
        <v>68</v>
      </c>
    </row>
    <row r="421" spans="1:19">
      <c r="A421" s="9" t="s">
        <v>98</v>
      </c>
      <c r="B421" s="10">
        <v>0</v>
      </c>
      <c r="C421" s="10">
        <v>0</v>
      </c>
      <c r="D421" s="10">
        <v>0</v>
      </c>
      <c r="E421" s="10">
        <v>0</v>
      </c>
      <c r="F421" s="10">
        <v>0</v>
      </c>
      <c r="G421" s="10">
        <v>0</v>
      </c>
      <c r="H421" s="10">
        <v>0</v>
      </c>
      <c r="I421" s="10">
        <v>21055</v>
      </c>
      <c r="J421" s="10">
        <v>19638</v>
      </c>
      <c r="K421" s="10">
        <v>1.8</v>
      </c>
      <c r="L421" s="10">
        <v>4</v>
      </c>
      <c r="M421" s="10">
        <v>150</v>
      </c>
      <c r="N421" s="10">
        <v>24</v>
      </c>
      <c r="O421" s="10">
        <v>31</v>
      </c>
      <c r="P421" s="10">
        <v>2820</v>
      </c>
      <c r="Q421" s="10">
        <v>99</v>
      </c>
      <c r="R421" s="10">
        <v>161</v>
      </c>
      <c r="S421" s="10">
        <v>68</v>
      </c>
    </row>
    <row r="422" spans="1:19">
      <c r="A422" s="9" t="s">
        <v>145</v>
      </c>
      <c r="B422" s="10">
        <v>0</v>
      </c>
      <c r="C422" s="10">
        <v>0</v>
      </c>
      <c r="D422" s="10">
        <v>0</v>
      </c>
      <c r="E422" s="10">
        <v>0</v>
      </c>
      <c r="F422" s="10">
        <v>0</v>
      </c>
      <c r="G422" s="10">
        <v>0</v>
      </c>
      <c r="H422" s="10">
        <v>0</v>
      </c>
      <c r="I422" s="10">
        <v>23215</v>
      </c>
      <c r="J422" s="10">
        <v>21689</v>
      </c>
      <c r="K422" s="10">
        <v>2</v>
      </c>
      <c r="L422" s="10">
        <v>4</v>
      </c>
      <c r="M422" s="10">
        <v>115</v>
      </c>
      <c r="N422" s="10">
        <v>24</v>
      </c>
      <c r="O422" s="10">
        <v>30</v>
      </c>
      <c r="P422" s="10">
        <v>3082</v>
      </c>
      <c r="Q422" s="10">
        <v>99</v>
      </c>
      <c r="R422" s="10">
        <v>161</v>
      </c>
      <c r="S422" s="10">
        <v>68</v>
      </c>
    </row>
    <row r="423" spans="1:19">
      <c r="A423" s="9" t="s">
        <v>378</v>
      </c>
      <c r="B423" s="10">
        <v>0</v>
      </c>
      <c r="C423" s="10">
        <v>0</v>
      </c>
      <c r="D423" s="10">
        <v>1</v>
      </c>
      <c r="E423" s="10">
        <v>0</v>
      </c>
      <c r="F423" s="10">
        <v>0</v>
      </c>
      <c r="G423" s="10">
        <v>0</v>
      </c>
      <c r="H423" s="10">
        <v>0</v>
      </c>
      <c r="I423" s="10">
        <v>24955</v>
      </c>
      <c r="J423" s="10">
        <v>22801</v>
      </c>
      <c r="K423" s="10">
        <v>1.8</v>
      </c>
      <c r="L423" s="10">
        <v>4</v>
      </c>
      <c r="M423" s="10">
        <v>170</v>
      </c>
      <c r="N423" s="10">
        <v>22</v>
      </c>
      <c r="O423" s="10">
        <v>31</v>
      </c>
      <c r="P423" s="10">
        <v>3338</v>
      </c>
      <c r="Q423" s="10">
        <v>106</v>
      </c>
      <c r="R423" s="10">
        <v>184</v>
      </c>
      <c r="S423" s="10">
        <v>69</v>
      </c>
    </row>
    <row r="424" spans="1:19">
      <c r="A424" s="9" t="s">
        <v>146</v>
      </c>
      <c r="B424" s="10">
        <v>0</v>
      </c>
      <c r="C424" s="10">
        <v>0</v>
      </c>
      <c r="D424" s="10">
        <v>0</v>
      </c>
      <c r="E424" s="10">
        <v>0</v>
      </c>
      <c r="F424" s="10">
        <v>0</v>
      </c>
      <c r="G424" s="10">
        <v>0</v>
      </c>
      <c r="H424" s="10">
        <v>0</v>
      </c>
      <c r="I424" s="10">
        <v>23955</v>
      </c>
      <c r="J424" s="10">
        <v>21898</v>
      </c>
      <c r="K424" s="10">
        <v>1.8</v>
      </c>
      <c r="L424" s="10">
        <v>4</v>
      </c>
      <c r="M424" s="10">
        <v>170</v>
      </c>
      <c r="N424" s="10">
        <v>22</v>
      </c>
      <c r="O424" s="10">
        <v>31</v>
      </c>
      <c r="P424" s="10">
        <v>3241</v>
      </c>
      <c r="Q424" s="10">
        <v>106</v>
      </c>
      <c r="R424" s="10">
        <v>185</v>
      </c>
      <c r="S424" s="10">
        <v>69</v>
      </c>
    </row>
    <row r="425" spans="1:19">
      <c r="A425" s="9" t="s">
        <v>147</v>
      </c>
      <c r="B425" s="10">
        <v>0</v>
      </c>
      <c r="C425" s="10">
        <v>0</v>
      </c>
      <c r="D425" s="10">
        <v>0</v>
      </c>
      <c r="E425" s="10">
        <v>0</v>
      </c>
      <c r="F425" s="10">
        <v>0</v>
      </c>
      <c r="G425" s="10">
        <v>0</v>
      </c>
      <c r="H425" s="10">
        <v>0</v>
      </c>
      <c r="I425" s="10">
        <v>25135</v>
      </c>
      <c r="J425" s="10">
        <v>23701</v>
      </c>
      <c r="K425" s="10">
        <v>1.9</v>
      </c>
      <c r="L425" s="10">
        <v>4</v>
      </c>
      <c r="M425" s="10">
        <v>170</v>
      </c>
      <c r="N425" s="10">
        <v>22</v>
      </c>
      <c r="O425" s="10">
        <v>29</v>
      </c>
      <c r="P425" s="10">
        <v>2767</v>
      </c>
      <c r="Q425" s="10">
        <v>101</v>
      </c>
      <c r="R425" s="10">
        <v>178</v>
      </c>
      <c r="S425" s="10">
        <v>68</v>
      </c>
    </row>
    <row r="426" spans="1:19">
      <c r="A426" s="9" t="s">
        <v>380</v>
      </c>
      <c r="B426" s="10">
        <v>0</v>
      </c>
      <c r="C426" s="10">
        <v>0</v>
      </c>
      <c r="D426" s="10">
        <v>1</v>
      </c>
      <c r="E426" s="10">
        <v>0</v>
      </c>
      <c r="F426" s="10">
        <v>0</v>
      </c>
      <c r="G426" s="10">
        <v>0</v>
      </c>
      <c r="H426" s="10">
        <v>0</v>
      </c>
      <c r="I426" s="10">
        <v>26135</v>
      </c>
      <c r="J426" s="10">
        <v>24641</v>
      </c>
      <c r="K426" s="10">
        <v>1.9</v>
      </c>
      <c r="L426" s="10">
        <v>4</v>
      </c>
      <c r="M426" s="10">
        <v>170</v>
      </c>
      <c r="N426" s="10">
        <v>22</v>
      </c>
      <c r="O426" s="10">
        <v>29</v>
      </c>
      <c r="P426" s="10">
        <v>2822</v>
      </c>
      <c r="Q426" s="10">
        <v>101</v>
      </c>
      <c r="R426" s="10">
        <v>180</v>
      </c>
      <c r="S426" s="10">
        <v>68</v>
      </c>
    </row>
    <row r="427" spans="1:19">
      <c r="A427" t="s">
        <v>70</v>
      </c>
      <c r="B427" s="3">
        <v>0</v>
      </c>
      <c r="C427" s="3">
        <v>0</v>
      </c>
      <c r="D427" s="3">
        <v>0</v>
      </c>
      <c r="E427" s="3">
        <v>0</v>
      </c>
      <c r="F427" s="3">
        <v>0</v>
      </c>
      <c r="G427" s="3">
        <v>0</v>
      </c>
      <c r="H427" s="3">
        <v>0</v>
      </c>
      <c r="I427" s="3">
        <v>19110</v>
      </c>
      <c r="J427" s="3">
        <v>17911</v>
      </c>
      <c r="K427" s="3">
        <v>2</v>
      </c>
      <c r="L427" s="3">
        <v>3</v>
      </c>
      <c r="M427" s="3">
        <v>73</v>
      </c>
      <c r="N427" s="3">
        <v>60</v>
      </c>
      <c r="O427" s="3">
        <v>66</v>
      </c>
      <c r="P427" s="3">
        <v>1850</v>
      </c>
      <c r="Q427" s="3">
        <v>95</v>
      </c>
      <c r="R427" s="3">
        <v>155</v>
      </c>
      <c r="S427" s="3">
        <v>67</v>
      </c>
    </row>
    <row r="428" spans="1:19">
      <c r="A428" t="s">
        <v>269</v>
      </c>
      <c r="B428" s="3">
        <v>1</v>
      </c>
      <c r="C428" s="3">
        <v>0</v>
      </c>
      <c r="D428" s="3">
        <v>0</v>
      </c>
      <c r="E428" s="3">
        <v>0</v>
      </c>
      <c r="F428" s="3">
        <v>0</v>
      </c>
      <c r="G428" s="3">
        <v>0</v>
      </c>
      <c r="H428" s="3">
        <v>1</v>
      </c>
      <c r="I428" s="3">
        <v>25700</v>
      </c>
      <c r="J428" s="3">
        <v>23794</v>
      </c>
      <c r="K428" s="3">
        <v>1.3</v>
      </c>
      <c r="L428" s="3">
        <v>-1</v>
      </c>
      <c r="M428" s="3">
        <v>197</v>
      </c>
      <c r="N428" s="3">
        <v>18</v>
      </c>
      <c r="O428" s="3">
        <v>25</v>
      </c>
      <c r="P428" s="3">
        <v>3053</v>
      </c>
      <c r="Q428" s="3">
        <v>106</v>
      </c>
      <c r="R428" s="3">
        <v>174</v>
      </c>
      <c r="S428" s="3" t="s">
        <v>27</v>
      </c>
    </row>
    <row r="429" spans="1:19">
      <c r="A429" t="s">
        <v>270</v>
      </c>
      <c r="B429" s="3">
        <v>1</v>
      </c>
      <c r="C429" s="3">
        <v>0</v>
      </c>
      <c r="D429" s="3">
        <v>0</v>
      </c>
      <c r="E429" s="3">
        <v>0</v>
      </c>
      <c r="F429" s="3">
        <v>0</v>
      </c>
      <c r="G429" s="3">
        <v>0</v>
      </c>
      <c r="H429" s="3">
        <v>1</v>
      </c>
      <c r="I429" s="3">
        <v>27200</v>
      </c>
      <c r="J429" s="3">
        <v>25179</v>
      </c>
      <c r="K429" s="3">
        <v>1.3</v>
      </c>
      <c r="L429" s="3">
        <v>-1</v>
      </c>
      <c r="M429" s="3">
        <v>238</v>
      </c>
      <c r="N429" s="3">
        <v>18</v>
      </c>
      <c r="O429" s="3">
        <v>24</v>
      </c>
      <c r="P429" s="3">
        <v>3029</v>
      </c>
      <c r="Q429" s="3">
        <v>106</v>
      </c>
      <c r="R429" s="3">
        <v>174</v>
      </c>
      <c r="S429" s="3" t="s">
        <v>27</v>
      </c>
    </row>
  </sheetData>
  <sortState xmlns:xlrd2="http://schemas.microsoft.com/office/spreadsheetml/2017/richdata2" ref="A2:S429">
    <sortCondition descending="1" ref="L1:L429"/>
  </sortState>
  <conditionalFormatting sqref="L1:L1048576">
    <cfRule type="cellIs" dxfId="5" priority="1" operator="greaterThan">
      <formula>$L$291</formula>
    </cfRule>
    <cfRule type="cellIs" dxfId="4" priority="2" operator="equal">
      <formula>$L$291</formula>
    </cfRule>
    <cfRule type="cellIs" dxfId="3" priority="3" operator="greaterThan">
      <formula>$L$6</formula>
    </cfRule>
    <cfRule type="cellIs" dxfId="2" priority="4" operator="equal">
      <formula>$L$6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0D291-B668-E64D-8F1A-F8E914A299EB}">
  <dimension ref="A1:N429"/>
  <sheetViews>
    <sheetView topLeftCell="A16" workbookViewId="0">
      <selection activeCell="J29" sqref="J29"/>
    </sheetView>
  </sheetViews>
  <sheetFormatPr defaultColWidth="11" defaultRowHeight="15.75"/>
  <cols>
    <col min="1" max="1" width="40.875" bestFit="1" customWidth="1"/>
    <col min="2" max="2" width="19" style="3" bestFit="1" customWidth="1"/>
    <col min="3" max="3" width="10.5" style="3" bestFit="1" customWidth="1"/>
    <col min="4" max="4" width="13.25" bestFit="1" customWidth="1"/>
    <col min="5" max="5" width="9.375" style="3" bestFit="1" customWidth="1"/>
    <col min="6" max="6" width="16" style="3" bestFit="1" customWidth="1"/>
    <col min="7" max="7" width="6.625" style="3" bestFit="1" customWidth="1"/>
    <col min="8" max="8" width="7" style="3" bestFit="1" customWidth="1"/>
    <col min="9" max="9" width="6.375" style="3" bestFit="1" customWidth="1"/>
    <col min="10" max="10" width="60.625" customWidth="1"/>
    <col min="11" max="11" width="31.375" bestFit="1" customWidth="1"/>
    <col min="12" max="12" width="26.5" bestFit="1" customWidth="1"/>
    <col min="13" max="13" width="27.5" bestFit="1" customWidth="1"/>
    <col min="14" max="14" width="26.375" bestFit="1" customWidth="1"/>
    <col min="15" max="50" width="3.875" bestFit="1" customWidth="1"/>
    <col min="51" max="419" width="4.875" bestFit="1" customWidth="1"/>
    <col min="420" max="421" width="5.875" bestFit="1" customWidth="1"/>
  </cols>
  <sheetData>
    <row r="1" spans="1:14">
      <c r="A1" t="s">
        <v>445</v>
      </c>
      <c r="B1" s="1" t="s">
        <v>433</v>
      </c>
      <c r="C1" s="3" t="s">
        <v>434</v>
      </c>
      <c r="D1" t="s">
        <v>472</v>
      </c>
      <c r="E1" s="2" t="s">
        <v>426</v>
      </c>
      <c r="F1" s="1" t="s">
        <v>427</v>
      </c>
      <c r="G1" s="1" t="s">
        <v>428</v>
      </c>
      <c r="H1" s="1" t="s">
        <v>429</v>
      </c>
      <c r="I1" s="1" t="s">
        <v>430</v>
      </c>
    </row>
    <row r="2" spans="1:14">
      <c r="A2" t="s">
        <v>194</v>
      </c>
      <c r="B2" s="3">
        <v>43755</v>
      </c>
      <c r="C2" s="3">
        <v>39014</v>
      </c>
      <c r="D2">
        <f>B2-C2</f>
        <v>4741</v>
      </c>
      <c r="E2" s="3">
        <v>0</v>
      </c>
      <c r="F2" s="3">
        <v>0</v>
      </c>
      <c r="G2" s="3">
        <v>0</v>
      </c>
      <c r="H2" s="3">
        <v>0</v>
      </c>
      <c r="I2" s="3">
        <v>0</v>
      </c>
    </row>
    <row r="3" spans="1:14">
      <c r="A3" t="s">
        <v>195</v>
      </c>
      <c r="B3" s="3">
        <v>46100</v>
      </c>
      <c r="C3" s="3">
        <v>41100</v>
      </c>
      <c r="D3">
        <f t="shared" ref="D3:D66" si="0">B3-C3</f>
        <v>5000</v>
      </c>
      <c r="E3" s="3">
        <v>0</v>
      </c>
      <c r="F3" s="3">
        <v>0</v>
      </c>
      <c r="G3" s="3">
        <v>0</v>
      </c>
      <c r="H3" s="3">
        <v>0</v>
      </c>
      <c r="I3" s="3">
        <v>0</v>
      </c>
    </row>
    <row r="4" spans="1:14">
      <c r="A4" t="s">
        <v>307</v>
      </c>
      <c r="B4" s="3">
        <v>36945</v>
      </c>
      <c r="C4" s="3">
        <v>33337</v>
      </c>
      <c r="D4">
        <f t="shared" si="0"/>
        <v>3608</v>
      </c>
      <c r="E4" s="3">
        <v>0</v>
      </c>
      <c r="F4" s="3">
        <v>1</v>
      </c>
      <c r="G4" s="3">
        <v>0</v>
      </c>
      <c r="H4" s="3">
        <v>0</v>
      </c>
      <c r="I4" s="3">
        <v>0</v>
      </c>
    </row>
    <row r="5" spans="1:14">
      <c r="A5" t="s">
        <v>243</v>
      </c>
      <c r="B5" s="3">
        <v>89765</v>
      </c>
      <c r="C5" s="3">
        <v>79978</v>
      </c>
      <c r="D5">
        <f t="shared" si="0"/>
        <v>9787</v>
      </c>
      <c r="E5" s="3">
        <v>1</v>
      </c>
      <c r="F5" s="3">
        <v>0</v>
      </c>
      <c r="G5" s="3">
        <v>0</v>
      </c>
      <c r="H5" s="3">
        <v>0</v>
      </c>
      <c r="I5" s="3">
        <v>0</v>
      </c>
      <c r="J5" s="14" t="s">
        <v>473</v>
      </c>
      <c r="K5" s="14" t="s">
        <v>474</v>
      </c>
      <c r="L5" s="14" t="s">
        <v>475</v>
      </c>
      <c r="M5" s="14" t="s">
        <v>476</v>
      </c>
      <c r="N5" s="14" t="s">
        <v>477</v>
      </c>
    </row>
    <row r="6" spans="1:14">
      <c r="A6" t="s">
        <v>99</v>
      </c>
      <c r="B6" s="3">
        <v>23820</v>
      </c>
      <c r="C6" s="3">
        <v>21761</v>
      </c>
      <c r="D6">
        <f t="shared" si="0"/>
        <v>2059</v>
      </c>
      <c r="E6" s="3">
        <v>0</v>
      </c>
      <c r="F6" s="3">
        <v>0</v>
      </c>
      <c r="G6" s="3">
        <v>0</v>
      </c>
      <c r="H6" s="3">
        <v>0</v>
      </c>
      <c r="I6" s="3">
        <v>0</v>
      </c>
      <c r="J6" s="16">
        <f>AVERAGEIF(E:E,E5,D:D)</f>
        <v>4913.8979591836733</v>
      </c>
      <c r="K6" s="16">
        <f>AVERAGEIF(F:F,F4,D:D)</f>
        <v>3164.9</v>
      </c>
      <c r="L6" s="16">
        <f>AVERAGEIF(G:G,G18,D:D)</f>
        <v>2194.9</v>
      </c>
      <c r="M6" s="16">
        <f>AVERAGEIF(H:H,H65,D:D)</f>
        <v>2441</v>
      </c>
      <c r="N6" s="16">
        <f>AVERAGEIF(I:I,I60,D:D)</f>
        <v>2324.625</v>
      </c>
    </row>
    <row r="7" spans="1:14">
      <c r="A7" t="s">
        <v>148</v>
      </c>
      <c r="B7" s="3">
        <v>33195</v>
      </c>
      <c r="C7" s="3">
        <v>30299</v>
      </c>
      <c r="D7">
        <f t="shared" si="0"/>
        <v>2896</v>
      </c>
      <c r="E7" s="3">
        <v>0</v>
      </c>
      <c r="F7" s="3">
        <v>0</v>
      </c>
      <c r="G7" s="3">
        <v>0</v>
      </c>
      <c r="H7" s="3">
        <v>0</v>
      </c>
      <c r="I7" s="3">
        <v>0</v>
      </c>
    </row>
    <row r="8" spans="1:14">
      <c r="A8" t="s">
        <v>100</v>
      </c>
      <c r="B8" s="3">
        <v>26990</v>
      </c>
      <c r="C8" s="3">
        <v>24647</v>
      </c>
      <c r="D8">
        <f t="shared" si="0"/>
        <v>2343</v>
      </c>
      <c r="E8" s="3">
        <v>0</v>
      </c>
      <c r="F8" s="3">
        <v>0</v>
      </c>
      <c r="G8" s="3">
        <v>0</v>
      </c>
      <c r="H8" s="3">
        <v>0</v>
      </c>
      <c r="I8" s="3">
        <v>0</v>
      </c>
    </row>
    <row r="9" spans="1:14">
      <c r="A9" t="s">
        <v>101</v>
      </c>
      <c r="B9" s="3">
        <v>25940</v>
      </c>
      <c r="C9" s="3">
        <v>23508</v>
      </c>
      <c r="D9">
        <f t="shared" si="0"/>
        <v>2432</v>
      </c>
      <c r="E9" s="3">
        <v>0</v>
      </c>
      <c r="F9" s="3">
        <v>0</v>
      </c>
      <c r="G9" s="3">
        <v>0</v>
      </c>
      <c r="H9" s="3">
        <v>0</v>
      </c>
      <c r="I9" s="3">
        <v>0</v>
      </c>
    </row>
    <row r="10" spans="1:14">
      <c r="A10" t="s">
        <v>150</v>
      </c>
      <c r="B10" s="3">
        <v>31840</v>
      </c>
      <c r="C10" s="3">
        <v>28846</v>
      </c>
      <c r="D10">
        <f t="shared" si="0"/>
        <v>2994</v>
      </c>
      <c r="E10" s="3">
        <v>0</v>
      </c>
      <c r="F10" s="3">
        <v>0</v>
      </c>
      <c r="G10" s="3">
        <v>0</v>
      </c>
      <c r="H10" s="3">
        <v>0</v>
      </c>
      <c r="I10" s="3">
        <v>0</v>
      </c>
    </row>
    <row r="11" spans="1:14">
      <c r="A11" t="s">
        <v>196</v>
      </c>
      <c r="B11" s="3">
        <v>42490</v>
      </c>
      <c r="C11" s="3">
        <v>38325</v>
      </c>
      <c r="D11">
        <f t="shared" si="0"/>
        <v>4165</v>
      </c>
      <c r="E11" s="3">
        <v>0</v>
      </c>
      <c r="F11" s="3">
        <v>0</v>
      </c>
      <c r="G11" s="3">
        <v>0</v>
      </c>
      <c r="H11" s="3">
        <v>0</v>
      </c>
      <c r="I11" s="3">
        <v>0</v>
      </c>
    </row>
    <row r="12" spans="1:14">
      <c r="A12" t="s">
        <v>152</v>
      </c>
      <c r="B12" s="3">
        <v>34480</v>
      </c>
      <c r="C12" s="3">
        <v>31388</v>
      </c>
      <c r="D12">
        <f t="shared" si="0"/>
        <v>3092</v>
      </c>
      <c r="E12" s="3">
        <v>0</v>
      </c>
      <c r="F12" s="3">
        <v>0</v>
      </c>
      <c r="G12" s="3">
        <v>0</v>
      </c>
      <c r="H12" s="3">
        <v>0</v>
      </c>
      <c r="I12" s="3">
        <v>0</v>
      </c>
    </row>
    <row r="13" spans="1:14">
      <c r="A13" t="s">
        <v>151</v>
      </c>
      <c r="B13" s="3">
        <v>33430</v>
      </c>
      <c r="C13" s="3">
        <v>30366</v>
      </c>
      <c r="D13">
        <f t="shared" si="0"/>
        <v>3064</v>
      </c>
      <c r="E13" s="3">
        <v>0</v>
      </c>
      <c r="F13" s="3">
        <v>0</v>
      </c>
      <c r="G13" s="3">
        <v>0</v>
      </c>
      <c r="H13" s="3">
        <v>0</v>
      </c>
      <c r="I13" s="3">
        <v>0</v>
      </c>
    </row>
    <row r="14" spans="1:14">
      <c r="A14" t="s">
        <v>197</v>
      </c>
      <c r="B14" s="3">
        <v>44240</v>
      </c>
      <c r="C14" s="3">
        <v>40075</v>
      </c>
      <c r="D14">
        <f t="shared" si="0"/>
        <v>4165</v>
      </c>
      <c r="E14" s="3">
        <v>0</v>
      </c>
      <c r="F14" s="3">
        <v>0</v>
      </c>
      <c r="G14" s="3">
        <v>0</v>
      </c>
      <c r="H14" s="3">
        <v>0</v>
      </c>
      <c r="I14" s="3">
        <v>0</v>
      </c>
    </row>
    <row r="15" spans="1:14">
      <c r="A15" t="s">
        <v>149</v>
      </c>
      <c r="B15" s="3">
        <v>35940</v>
      </c>
      <c r="C15" s="3">
        <v>32506</v>
      </c>
      <c r="D15">
        <f t="shared" si="0"/>
        <v>3434</v>
      </c>
      <c r="E15" s="3">
        <v>0</v>
      </c>
      <c r="F15" s="3">
        <v>0</v>
      </c>
      <c r="G15" s="3">
        <v>0</v>
      </c>
      <c r="H15" s="3">
        <v>0</v>
      </c>
      <c r="I15" s="3">
        <v>0</v>
      </c>
    </row>
    <row r="16" spans="1:14">
      <c r="A16" t="s">
        <v>198</v>
      </c>
      <c r="B16" s="3">
        <v>42840</v>
      </c>
      <c r="C16" s="3">
        <v>38840</v>
      </c>
      <c r="D16">
        <f t="shared" si="0"/>
        <v>4000</v>
      </c>
      <c r="E16" s="3">
        <v>0</v>
      </c>
      <c r="F16" s="3">
        <v>0</v>
      </c>
      <c r="G16" s="3">
        <v>0</v>
      </c>
      <c r="H16" s="3">
        <v>0</v>
      </c>
      <c r="I16" s="3">
        <v>0</v>
      </c>
    </row>
    <row r="17" spans="1:11">
      <c r="A17" t="s">
        <v>153</v>
      </c>
      <c r="B17" s="3">
        <v>36640</v>
      </c>
      <c r="C17" s="3">
        <v>33129</v>
      </c>
      <c r="D17">
        <f t="shared" si="0"/>
        <v>3511</v>
      </c>
      <c r="E17" s="3">
        <v>0</v>
      </c>
      <c r="F17" s="3">
        <v>0</v>
      </c>
      <c r="G17" s="3">
        <v>0</v>
      </c>
      <c r="H17" s="3">
        <v>0</v>
      </c>
      <c r="I17" s="3">
        <v>0</v>
      </c>
    </row>
    <row r="18" spans="1:11">
      <c r="A18" t="s">
        <v>352</v>
      </c>
      <c r="B18" s="3">
        <v>40840</v>
      </c>
      <c r="C18" s="3">
        <v>37060</v>
      </c>
      <c r="D18">
        <f t="shared" si="0"/>
        <v>3780</v>
      </c>
      <c r="E18" s="3">
        <v>0</v>
      </c>
      <c r="F18" s="3">
        <v>0</v>
      </c>
      <c r="G18" s="3">
        <v>1</v>
      </c>
      <c r="H18" s="3">
        <v>0</v>
      </c>
      <c r="I18" s="3">
        <v>0</v>
      </c>
    </row>
    <row r="19" spans="1:11">
      <c r="A19" t="s">
        <v>154</v>
      </c>
      <c r="B19" s="3">
        <v>39640</v>
      </c>
      <c r="C19" s="3">
        <v>35992</v>
      </c>
      <c r="D19">
        <f t="shared" si="0"/>
        <v>3648</v>
      </c>
      <c r="E19" s="3">
        <v>0</v>
      </c>
      <c r="F19" s="3">
        <v>0</v>
      </c>
      <c r="G19" s="3">
        <v>0</v>
      </c>
      <c r="H19" s="3">
        <v>0</v>
      </c>
      <c r="I19" s="3">
        <v>0</v>
      </c>
    </row>
    <row r="20" spans="1:11">
      <c r="A20" t="s">
        <v>199</v>
      </c>
      <c r="B20" s="3">
        <v>49690</v>
      </c>
      <c r="C20" s="3">
        <v>44936</v>
      </c>
      <c r="D20">
        <f t="shared" si="0"/>
        <v>4754</v>
      </c>
      <c r="E20" s="3">
        <v>0</v>
      </c>
      <c r="F20" s="3">
        <v>0</v>
      </c>
      <c r="G20" s="3">
        <v>0</v>
      </c>
      <c r="H20" s="3">
        <v>0</v>
      </c>
      <c r="I20" s="3">
        <v>0</v>
      </c>
    </row>
    <row r="21" spans="1:11">
      <c r="A21" t="s">
        <v>200</v>
      </c>
      <c r="B21" s="3">
        <v>69190</v>
      </c>
      <c r="C21" s="3">
        <v>64740</v>
      </c>
      <c r="D21">
        <f t="shared" si="0"/>
        <v>4450</v>
      </c>
      <c r="E21" s="3">
        <v>0</v>
      </c>
      <c r="F21" s="3">
        <v>0</v>
      </c>
      <c r="G21" s="3">
        <v>0</v>
      </c>
      <c r="H21" s="3">
        <v>0</v>
      </c>
      <c r="I21" s="3">
        <v>0</v>
      </c>
    </row>
    <row r="22" spans="1:11">
      <c r="A22" t="s">
        <v>244</v>
      </c>
      <c r="B22" s="3">
        <v>84600</v>
      </c>
      <c r="C22" s="3">
        <v>76417</v>
      </c>
      <c r="D22">
        <f t="shared" si="0"/>
        <v>8183</v>
      </c>
      <c r="E22" s="3">
        <v>1</v>
      </c>
      <c r="F22" s="3">
        <v>0</v>
      </c>
      <c r="G22" s="3">
        <v>0</v>
      </c>
      <c r="H22" s="3">
        <v>0</v>
      </c>
      <c r="I22" s="3">
        <v>0</v>
      </c>
    </row>
    <row r="23" spans="1:11">
      <c r="A23" t="s">
        <v>353</v>
      </c>
      <c r="B23" s="3">
        <v>49090</v>
      </c>
      <c r="C23" s="3">
        <v>44446</v>
      </c>
      <c r="D23">
        <f t="shared" si="0"/>
        <v>4644</v>
      </c>
      <c r="E23" s="3">
        <v>0</v>
      </c>
      <c r="F23" s="3">
        <v>0</v>
      </c>
      <c r="G23" s="3">
        <v>1</v>
      </c>
      <c r="H23" s="3">
        <v>0</v>
      </c>
      <c r="I23" s="3">
        <v>0</v>
      </c>
    </row>
    <row r="24" spans="1:11">
      <c r="A24" t="s">
        <v>201</v>
      </c>
      <c r="B24" s="3">
        <v>48040</v>
      </c>
      <c r="C24" s="3">
        <v>43556</v>
      </c>
      <c r="D24">
        <f t="shared" si="0"/>
        <v>4484</v>
      </c>
      <c r="E24" s="3">
        <v>0</v>
      </c>
      <c r="F24" s="3">
        <v>0</v>
      </c>
      <c r="G24" s="3">
        <v>0</v>
      </c>
      <c r="H24" s="3">
        <v>0</v>
      </c>
      <c r="I24" s="3">
        <v>0</v>
      </c>
    </row>
    <row r="25" spans="1:11">
      <c r="A25" t="s">
        <v>245</v>
      </c>
      <c r="B25" s="3">
        <v>35940</v>
      </c>
      <c r="C25" s="3">
        <v>32512</v>
      </c>
      <c r="D25">
        <f t="shared" si="0"/>
        <v>3428</v>
      </c>
      <c r="E25" s="3">
        <v>1</v>
      </c>
      <c r="F25" s="3">
        <v>0</v>
      </c>
      <c r="G25" s="3">
        <v>0</v>
      </c>
      <c r="H25" s="3">
        <v>0</v>
      </c>
      <c r="I25" s="3">
        <v>0</v>
      </c>
      <c r="J25" s="17" t="s">
        <v>478</v>
      </c>
    </row>
    <row r="26" spans="1:11">
      <c r="A26" t="s">
        <v>246</v>
      </c>
      <c r="B26" s="3">
        <v>37390</v>
      </c>
      <c r="C26" s="3">
        <v>33891</v>
      </c>
      <c r="D26">
        <f t="shared" si="0"/>
        <v>3499</v>
      </c>
      <c r="E26" s="3">
        <v>1</v>
      </c>
      <c r="F26" s="3">
        <v>0</v>
      </c>
      <c r="G26" s="3">
        <v>0</v>
      </c>
      <c r="H26" s="3">
        <v>0</v>
      </c>
      <c r="I26" s="3">
        <v>0</v>
      </c>
    </row>
    <row r="27" spans="1:11">
      <c r="A27" t="s">
        <v>247</v>
      </c>
      <c r="B27" s="3">
        <v>40590</v>
      </c>
      <c r="C27" s="3">
        <v>36739</v>
      </c>
      <c r="D27">
        <f t="shared" si="0"/>
        <v>3851</v>
      </c>
      <c r="E27" s="3">
        <v>1</v>
      </c>
      <c r="F27" s="3">
        <v>0</v>
      </c>
      <c r="G27" s="3">
        <v>0</v>
      </c>
      <c r="H27" s="3">
        <v>0</v>
      </c>
      <c r="I27" s="3">
        <v>0</v>
      </c>
      <c r="K27">
        <f>21.04+32.67</f>
        <v>53.71</v>
      </c>
    </row>
    <row r="28" spans="1:11" ht="346.5">
      <c r="A28" t="s">
        <v>155</v>
      </c>
      <c r="B28" s="3">
        <v>30795</v>
      </c>
      <c r="C28" s="3">
        <v>28245</v>
      </c>
      <c r="D28">
        <f t="shared" si="0"/>
        <v>2550</v>
      </c>
      <c r="E28" s="3">
        <v>0</v>
      </c>
      <c r="F28" s="3">
        <v>0</v>
      </c>
      <c r="G28" s="3">
        <v>0</v>
      </c>
      <c r="H28" s="3">
        <v>0</v>
      </c>
      <c r="I28" s="3">
        <v>0</v>
      </c>
      <c r="J28" s="18" t="s">
        <v>491</v>
      </c>
    </row>
    <row r="29" spans="1:11">
      <c r="A29" t="s">
        <v>156</v>
      </c>
      <c r="B29" s="3">
        <v>37995</v>
      </c>
      <c r="C29" s="3">
        <v>34800</v>
      </c>
      <c r="D29">
        <f t="shared" si="0"/>
        <v>3195</v>
      </c>
      <c r="E29" s="3">
        <v>0</v>
      </c>
      <c r="F29" s="3">
        <v>0</v>
      </c>
      <c r="G29" s="3">
        <v>0</v>
      </c>
      <c r="H29" s="3">
        <v>0</v>
      </c>
      <c r="I29" s="3">
        <v>0</v>
      </c>
    </row>
    <row r="30" spans="1:11">
      <c r="A30" t="s">
        <v>102</v>
      </c>
      <c r="B30" s="3">
        <v>28495</v>
      </c>
      <c r="C30" s="3">
        <v>26155</v>
      </c>
      <c r="D30">
        <f t="shared" si="0"/>
        <v>2340</v>
      </c>
      <c r="E30" s="3">
        <v>0</v>
      </c>
      <c r="F30" s="3">
        <v>0</v>
      </c>
      <c r="G30" s="3">
        <v>0</v>
      </c>
      <c r="H30" s="3">
        <v>0</v>
      </c>
      <c r="I30" s="3">
        <v>0</v>
      </c>
    </row>
    <row r="31" spans="1:11">
      <c r="A31" t="s">
        <v>157</v>
      </c>
      <c r="B31" s="3">
        <v>30245</v>
      </c>
      <c r="C31" s="3">
        <v>27745</v>
      </c>
      <c r="D31">
        <f t="shared" si="0"/>
        <v>2500</v>
      </c>
      <c r="E31" s="3">
        <v>0</v>
      </c>
      <c r="F31" s="3">
        <v>0</v>
      </c>
      <c r="G31" s="3">
        <v>0</v>
      </c>
      <c r="H31" s="3">
        <v>0</v>
      </c>
      <c r="I31" s="3">
        <v>0</v>
      </c>
    </row>
    <row r="32" spans="1:11">
      <c r="A32" t="s">
        <v>354</v>
      </c>
      <c r="B32" s="3">
        <v>32845</v>
      </c>
      <c r="C32" s="3">
        <v>30110</v>
      </c>
      <c r="D32">
        <f t="shared" si="0"/>
        <v>2735</v>
      </c>
      <c r="E32" s="3">
        <v>0</v>
      </c>
      <c r="F32" s="3">
        <v>0</v>
      </c>
      <c r="G32" s="3">
        <v>1</v>
      </c>
      <c r="H32" s="3">
        <v>0</v>
      </c>
      <c r="I32" s="3">
        <v>0</v>
      </c>
    </row>
    <row r="33" spans="1:9">
      <c r="A33" t="s">
        <v>159</v>
      </c>
      <c r="B33" s="3">
        <v>36995</v>
      </c>
      <c r="C33" s="3">
        <v>33890</v>
      </c>
      <c r="D33">
        <f t="shared" si="0"/>
        <v>3105</v>
      </c>
      <c r="E33" s="3">
        <v>0</v>
      </c>
      <c r="F33" s="3">
        <v>0</v>
      </c>
      <c r="G33" s="3">
        <v>0</v>
      </c>
      <c r="H33" s="3">
        <v>0</v>
      </c>
      <c r="I33" s="3">
        <v>0</v>
      </c>
    </row>
    <row r="34" spans="1:9">
      <c r="A34" t="s">
        <v>202</v>
      </c>
      <c r="B34" s="3">
        <v>44295</v>
      </c>
      <c r="C34" s="3">
        <v>40530</v>
      </c>
      <c r="D34">
        <f t="shared" si="0"/>
        <v>3765</v>
      </c>
      <c r="E34" s="3">
        <v>0</v>
      </c>
      <c r="F34" s="3">
        <v>0</v>
      </c>
      <c r="G34" s="3">
        <v>0</v>
      </c>
      <c r="H34" s="3">
        <v>0</v>
      </c>
      <c r="I34" s="3">
        <v>0</v>
      </c>
    </row>
    <row r="35" spans="1:9">
      <c r="A35" t="s">
        <v>158</v>
      </c>
      <c r="B35" s="3">
        <v>35495</v>
      </c>
      <c r="C35" s="3">
        <v>32525</v>
      </c>
      <c r="D35">
        <f t="shared" si="0"/>
        <v>2970</v>
      </c>
      <c r="E35" s="3">
        <v>0</v>
      </c>
      <c r="F35" s="3">
        <v>0</v>
      </c>
      <c r="G35" s="3">
        <v>0</v>
      </c>
      <c r="H35" s="3">
        <v>0</v>
      </c>
      <c r="I35" s="3">
        <v>0</v>
      </c>
    </row>
    <row r="36" spans="1:9">
      <c r="A36" t="s">
        <v>160</v>
      </c>
      <c r="B36" s="3">
        <v>37245</v>
      </c>
      <c r="C36" s="3">
        <v>34115</v>
      </c>
      <c r="D36">
        <f t="shared" si="0"/>
        <v>3130</v>
      </c>
      <c r="E36" s="3">
        <v>0</v>
      </c>
      <c r="F36" s="3">
        <v>0</v>
      </c>
      <c r="G36" s="3">
        <v>0</v>
      </c>
      <c r="H36" s="3">
        <v>0</v>
      </c>
      <c r="I36" s="3">
        <v>0</v>
      </c>
    </row>
    <row r="37" spans="1:9">
      <c r="A37" t="s">
        <v>161</v>
      </c>
      <c r="B37" s="3">
        <v>39995</v>
      </c>
      <c r="C37" s="3">
        <v>36620</v>
      </c>
      <c r="D37">
        <f t="shared" si="0"/>
        <v>3375</v>
      </c>
      <c r="E37" s="3">
        <v>0</v>
      </c>
      <c r="F37" s="3">
        <v>0</v>
      </c>
      <c r="G37" s="3">
        <v>0</v>
      </c>
      <c r="H37" s="3">
        <v>0</v>
      </c>
      <c r="I37" s="3">
        <v>0</v>
      </c>
    </row>
    <row r="38" spans="1:9">
      <c r="A38" t="s">
        <v>203</v>
      </c>
      <c r="B38" s="3">
        <v>44995</v>
      </c>
      <c r="C38" s="3">
        <v>41170</v>
      </c>
      <c r="D38">
        <f t="shared" si="0"/>
        <v>3825</v>
      </c>
      <c r="E38" s="3">
        <v>0</v>
      </c>
      <c r="F38" s="3">
        <v>0</v>
      </c>
      <c r="G38" s="3">
        <v>0</v>
      </c>
      <c r="H38" s="3">
        <v>0</v>
      </c>
      <c r="I38" s="3">
        <v>0</v>
      </c>
    </row>
    <row r="39" spans="1:9">
      <c r="A39" t="s">
        <v>204</v>
      </c>
      <c r="B39" s="3">
        <v>54995</v>
      </c>
      <c r="C39" s="3">
        <v>50270</v>
      </c>
      <c r="D39">
        <f t="shared" si="0"/>
        <v>4725</v>
      </c>
      <c r="E39" s="3">
        <v>0</v>
      </c>
      <c r="F39" s="3">
        <v>0</v>
      </c>
      <c r="G39" s="3">
        <v>0</v>
      </c>
      <c r="H39" s="3">
        <v>0</v>
      </c>
      <c r="I39" s="3">
        <v>0</v>
      </c>
    </row>
    <row r="40" spans="1:9">
      <c r="A40" t="s">
        <v>205</v>
      </c>
      <c r="B40" s="3">
        <v>69195</v>
      </c>
      <c r="C40" s="3">
        <v>63190</v>
      </c>
      <c r="D40">
        <f t="shared" si="0"/>
        <v>6005</v>
      </c>
      <c r="E40" s="3">
        <v>0</v>
      </c>
      <c r="F40" s="3">
        <v>0</v>
      </c>
      <c r="G40" s="3">
        <v>0</v>
      </c>
      <c r="H40" s="3">
        <v>0</v>
      </c>
      <c r="I40" s="3">
        <v>0</v>
      </c>
    </row>
    <row r="41" spans="1:9">
      <c r="A41" t="s">
        <v>206</v>
      </c>
      <c r="B41" s="3">
        <v>73195</v>
      </c>
      <c r="C41" s="3">
        <v>66830</v>
      </c>
      <c r="D41">
        <f t="shared" si="0"/>
        <v>6365</v>
      </c>
      <c r="E41" s="3">
        <v>0</v>
      </c>
      <c r="F41" s="3">
        <v>0</v>
      </c>
      <c r="G41" s="3">
        <v>0</v>
      </c>
      <c r="H41" s="3">
        <v>0</v>
      </c>
      <c r="I41" s="3">
        <v>0</v>
      </c>
    </row>
    <row r="42" spans="1:9">
      <c r="A42" t="s">
        <v>249</v>
      </c>
      <c r="B42" s="3">
        <v>56595</v>
      </c>
      <c r="C42" s="3">
        <v>51815</v>
      </c>
      <c r="D42">
        <f t="shared" si="0"/>
        <v>4780</v>
      </c>
      <c r="E42" s="3">
        <v>1</v>
      </c>
      <c r="F42" s="3">
        <v>0</v>
      </c>
      <c r="G42" s="3">
        <v>0</v>
      </c>
      <c r="H42" s="3">
        <v>0</v>
      </c>
      <c r="I42" s="3">
        <v>0</v>
      </c>
    </row>
    <row r="43" spans="1:9">
      <c r="A43" t="s">
        <v>248</v>
      </c>
      <c r="B43" s="3">
        <v>48195</v>
      </c>
      <c r="C43" s="3">
        <v>44170</v>
      </c>
      <c r="D43">
        <f t="shared" si="0"/>
        <v>4025</v>
      </c>
      <c r="E43" s="3">
        <v>1</v>
      </c>
      <c r="F43" s="3">
        <v>0</v>
      </c>
      <c r="G43" s="3">
        <v>0</v>
      </c>
      <c r="H43" s="3">
        <v>0</v>
      </c>
      <c r="I43" s="3">
        <v>0</v>
      </c>
    </row>
    <row r="44" spans="1:9">
      <c r="A44" t="s">
        <v>308</v>
      </c>
      <c r="B44" s="3">
        <v>37000</v>
      </c>
      <c r="C44" s="3">
        <v>33873</v>
      </c>
      <c r="D44">
        <f t="shared" si="0"/>
        <v>3127</v>
      </c>
      <c r="E44" s="3">
        <v>0</v>
      </c>
      <c r="F44" s="3">
        <v>1</v>
      </c>
      <c r="G44" s="3">
        <v>0</v>
      </c>
      <c r="H44" s="3">
        <v>0</v>
      </c>
      <c r="I44" s="3">
        <v>0</v>
      </c>
    </row>
    <row r="45" spans="1:9">
      <c r="A45" t="s">
        <v>309</v>
      </c>
      <c r="B45" s="3">
        <v>52195</v>
      </c>
      <c r="C45" s="3">
        <v>47720</v>
      </c>
      <c r="D45">
        <f t="shared" si="0"/>
        <v>4475</v>
      </c>
      <c r="E45" s="3">
        <v>0</v>
      </c>
      <c r="F45" s="3">
        <v>1</v>
      </c>
      <c r="G45" s="3">
        <v>0</v>
      </c>
      <c r="H45" s="3">
        <v>0</v>
      </c>
      <c r="I45" s="3">
        <v>0</v>
      </c>
    </row>
    <row r="46" spans="1:9">
      <c r="A46" t="s">
        <v>250</v>
      </c>
      <c r="B46" s="3">
        <v>33895</v>
      </c>
      <c r="C46" s="3">
        <v>31065</v>
      </c>
      <c r="D46">
        <f t="shared" si="0"/>
        <v>2830</v>
      </c>
      <c r="E46" s="3">
        <v>1</v>
      </c>
      <c r="F46" s="3">
        <v>0</v>
      </c>
      <c r="G46" s="3">
        <v>0</v>
      </c>
      <c r="H46" s="3">
        <v>0</v>
      </c>
      <c r="I46" s="3">
        <v>0</v>
      </c>
    </row>
    <row r="47" spans="1:9">
      <c r="A47" t="s">
        <v>251</v>
      </c>
      <c r="B47" s="3">
        <v>41045</v>
      </c>
      <c r="C47" s="3">
        <v>37575</v>
      </c>
      <c r="D47">
        <f t="shared" si="0"/>
        <v>3470</v>
      </c>
      <c r="E47" s="3">
        <v>1</v>
      </c>
      <c r="F47" s="3">
        <v>0</v>
      </c>
      <c r="G47" s="3">
        <v>0</v>
      </c>
      <c r="H47" s="3">
        <v>0</v>
      </c>
      <c r="I47" s="3">
        <v>0</v>
      </c>
    </row>
    <row r="48" spans="1:9">
      <c r="A48" t="s">
        <v>50</v>
      </c>
      <c r="B48" s="3">
        <v>22180</v>
      </c>
      <c r="C48" s="3">
        <v>20351</v>
      </c>
      <c r="D48">
        <f t="shared" si="0"/>
        <v>1829</v>
      </c>
      <c r="E48" s="3">
        <v>0</v>
      </c>
      <c r="F48" s="3">
        <v>0</v>
      </c>
      <c r="G48" s="3">
        <v>0</v>
      </c>
      <c r="H48" s="3">
        <v>0</v>
      </c>
      <c r="I48" s="3">
        <v>0</v>
      </c>
    </row>
    <row r="49" spans="1:9">
      <c r="A49" t="s">
        <v>103</v>
      </c>
      <c r="B49" s="3">
        <v>26470</v>
      </c>
      <c r="C49" s="3">
        <v>24282</v>
      </c>
      <c r="D49">
        <f t="shared" si="0"/>
        <v>2188</v>
      </c>
      <c r="E49" s="3">
        <v>0</v>
      </c>
      <c r="F49" s="3">
        <v>0</v>
      </c>
      <c r="G49" s="3">
        <v>0</v>
      </c>
      <c r="H49" s="3">
        <v>0</v>
      </c>
      <c r="I49" s="3">
        <v>0</v>
      </c>
    </row>
    <row r="50" spans="1:9">
      <c r="A50" t="s">
        <v>162</v>
      </c>
      <c r="B50" s="3">
        <v>32245</v>
      </c>
      <c r="C50" s="3">
        <v>29566</v>
      </c>
      <c r="D50">
        <f t="shared" si="0"/>
        <v>2679</v>
      </c>
      <c r="E50" s="3">
        <v>0</v>
      </c>
      <c r="F50" s="3">
        <v>0</v>
      </c>
      <c r="G50" s="3">
        <v>0</v>
      </c>
      <c r="H50" s="3">
        <v>0</v>
      </c>
      <c r="I50" s="3">
        <v>0</v>
      </c>
    </row>
    <row r="51" spans="1:9">
      <c r="A51" t="s">
        <v>163</v>
      </c>
      <c r="B51" s="3">
        <v>35545</v>
      </c>
      <c r="C51" s="3">
        <v>32244</v>
      </c>
      <c r="D51">
        <f t="shared" si="0"/>
        <v>3301</v>
      </c>
      <c r="E51" s="3">
        <v>0</v>
      </c>
      <c r="F51" s="3">
        <v>0</v>
      </c>
      <c r="G51" s="3">
        <v>0</v>
      </c>
      <c r="H51" s="3">
        <v>0</v>
      </c>
      <c r="I51" s="3">
        <v>0</v>
      </c>
    </row>
    <row r="52" spans="1:9">
      <c r="A52" t="s">
        <v>207</v>
      </c>
      <c r="B52" s="3">
        <v>40720</v>
      </c>
      <c r="C52" s="3">
        <v>36927</v>
      </c>
      <c r="D52">
        <f t="shared" si="0"/>
        <v>3793</v>
      </c>
      <c r="E52" s="3">
        <v>0</v>
      </c>
      <c r="F52" s="3">
        <v>0</v>
      </c>
      <c r="G52" s="3">
        <v>0</v>
      </c>
      <c r="H52" s="3">
        <v>0</v>
      </c>
      <c r="I52" s="3">
        <v>0</v>
      </c>
    </row>
    <row r="53" spans="1:9">
      <c r="A53" t="s">
        <v>310</v>
      </c>
      <c r="B53" s="3">
        <v>37895</v>
      </c>
      <c r="C53" s="3">
        <v>34357</v>
      </c>
      <c r="D53">
        <f t="shared" si="0"/>
        <v>3538</v>
      </c>
      <c r="E53" s="3">
        <v>0</v>
      </c>
      <c r="F53" s="3">
        <v>1</v>
      </c>
      <c r="G53" s="3">
        <v>0</v>
      </c>
      <c r="H53" s="3">
        <v>0</v>
      </c>
      <c r="I53" s="3">
        <v>0</v>
      </c>
    </row>
    <row r="54" spans="1:9">
      <c r="A54" t="s">
        <v>105</v>
      </c>
      <c r="B54" s="3">
        <v>28345</v>
      </c>
      <c r="C54" s="3">
        <v>26047</v>
      </c>
      <c r="D54">
        <f t="shared" si="0"/>
        <v>2298</v>
      </c>
      <c r="E54" s="3">
        <v>0</v>
      </c>
      <c r="F54" s="3">
        <v>0</v>
      </c>
      <c r="G54" s="3">
        <v>0</v>
      </c>
      <c r="H54" s="3">
        <v>0</v>
      </c>
      <c r="I54" s="3">
        <v>0</v>
      </c>
    </row>
    <row r="55" spans="1:9">
      <c r="A55" t="s">
        <v>104</v>
      </c>
      <c r="B55" s="3">
        <v>24895</v>
      </c>
      <c r="C55" s="3">
        <v>22835</v>
      </c>
      <c r="D55">
        <f t="shared" si="0"/>
        <v>2060</v>
      </c>
      <c r="E55" s="3">
        <v>0</v>
      </c>
      <c r="F55" s="3">
        <v>0</v>
      </c>
      <c r="G55" s="3">
        <v>0</v>
      </c>
      <c r="H55" s="3">
        <v>0</v>
      </c>
      <c r="I55" s="3">
        <v>0</v>
      </c>
    </row>
    <row r="56" spans="1:9">
      <c r="A56" t="s">
        <v>311</v>
      </c>
      <c r="B56" s="3">
        <v>26545</v>
      </c>
      <c r="C56" s="3">
        <v>24085</v>
      </c>
      <c r="D56">
        <f t="shared" si="0"/>
        <v>2460</v>
      </c>
      <c r="E56" s="3">
        <v>0</v>
      </c>
      <c r="F56" s="3">
        <v>1</v>
      </c>
      <c r="G56" s="3">
        <v>0</v>
      </c>
      <c r="H56" s="3">
        <v>0</v>
      </c>
      <c r="I56" s="3">
        <v>0</v>
      </c>
    </row>
    <row r="57" spans="1:9">
      <c r="A57" t="s">
        <v>164</v>
      </c>
      <c r="B57" s="3">
        <v>30835</v>
      </c>
      <c r="C57" s="3">
        <v>28575</v>
      </c>
      <c r="D57">
        <f t="shared" si="0"/>
        <v>2260</v>
      </c>
      <c r="E57" s="3">
        <v>0</v>
      </c>
      <c r="F57" s="3">
        <v>0</v>
      </c>
      <c r="G57" s="3">
        <v>0</v>
      </c>
      <c r="H57" s="3">
        <v>0</v>
      </c>
      <c r="I57" s="3">
        <v>0</v>
      </c>
    </row>
    <row r="58" spans="1:9">
      <c r="A58" t="s">
        <v>208</v>
      </c>
      <c r="B58" s="3">
        <v>45445</v>
      </c>
      <c r="C58" s="3">
        <v>41650</v>
      </c>
      <c r="D58">
        <f t="shared" si="0"/>
        <v>3795</v>
      </c>
      <c r="E58" s="3">
        <v>0</v>
      </c>
      <c r="F58" s="3">
        <v>0</v>
      </c>
      <c r="G58" s="3">
        <v>0</v>
      </c>
      <c r="H58" s="3">
        <v>0</v>
      </c>
      <c r="I58" s="3">
        <v>0</v>
      </c>
    </row>
    <row r="59" spans="1:9">
      <c r="A59" t="s">
        <v>209</v>
      </c>
      <c r="B59" s="3">
        <v>50595</v>
      </c>
      <c r="C59" s="3">
        <v>46362</v>
      </c>
      <c r="D59">
        <f t="shared" si="0"/>
        <v>4233</v>
      </c>
      <c r="E59" s="3">
        <v>0</v>
      </c>
      <c r="F59" s="3">
        <v>0</v>
      </c>
      <c r="G59" s="3">
        <v>0</v>
      </c>
      <c r="H59" s="3">
        <v>0</v>
      </c>
      <c r="I59" s="3">
        <v>0</v>
      </c>
    </row>
    <row r="60" spans="1:9">
      <c r="A60" t="s">
        <v>402</v>
      </c>
      <c r="B60" s="3">
        <v>52975</v>
      </c>
      <c r="C60" s="3">
        <v>48541</v>
      </c>
      <c r="D60">
        <f t="shared" si="0"/>
        <v>4434</v>
      </c>
      <c r="E60" s="3">
        <v>0</v>
      </c>
      <c r="F60" s="3">
        <v>0</v>
      </c>
      <c r="G60" s="3">
        <v>0</v>
      </c>
      <c r="H60" s="3">
        <v>0</v>
      </c>
      <c r="I60" s="3">
        <v>1</v>
      </c>
    </row>
    <row r="61" spans="1:9">
      <c r="A61" t="s">
        <v>292</v>
      </c>
      <c r="B61" s="3">
        <v>52795</v>
      </c>
      <c r="C61" s="3">
        <v>48377</v>
      </c>
      <c r="D61">
        <f t="shared" si="0"/>
        <v>4418</v>
      </c>
      <c r="E61" s="3">
        <v>0</v>
      </c>
      <c r="F61" s="3">
        <v>1</v>
      </c>
      <c r="G61" s="3">
        <v>0</v>
      </c>
      <c r="H61" s="3">
        <v>0</v>
      </c>
      <c r="I61" s="3">
        <v>0</v>
      </c>
    </row>
    <row r="62" spans="1:9">
      <c r="A62" t="s">
        <v>210</v>
      </c>
      <c r="B62" s="3">
        <v>47955</v>
      </c>
      <c r="C62" s="3">
        <v>43841</v>
      </c>
      <c r="D62">
        <f t="shared" si="0"/>
        <v>4114</v>
      </c>
      <c r="E62" s="3">
        <v>0</v>
      </c>
      <c r="F62" s="3">
        <v>0</v>
      </c>
      <c r="G62" s="3">
        <v>0</v>
      </c>
      <c r="H62" s="3">
        <v>0</v>
      </c>
      <c r="I62" s="3">
        <v>0</v>
      </c>
    </row>
    <row r="63" spans="1:9">
      <c r="A63" t="s">
        <v>293</v>
      </c>
      <c r="B63" s="3">
        <v>46995</v>
      </c>
      <c r="C63" s="3">
        <v>43523</v>
      </c>
      <c r="D63">
        <f t="shared" si="0"/>
        <v>3472</v>
      </c>
      <c r="E63" s="3">
        <v>0</v>
      </c>
      <c r="F63" s="3">
        <v>1</v>
      </c>
      <c r="G63" s="3">
        <v>0</v>
      </c>
      <c r="H63" s="3">
        <v>0</v>
      </c>
      <c r="I63" s="3">
        <v>0</v>
      </c>
    </row>
    <row r="64" spans="1:9">
      <c r="A64" t="s">
        <v>252</v>
      </c>
      <c r="B64" s="3">
        <v>76200</v>
      </c>
      <c r="C64" s="3">
        <v>70546</v>
      </c>
      <c r="D64">
        <f t="shared" si="0"/>
        <v>5654</v>
      </c>
      <c r="E64" s="3">
        <v>1</v>
      </c>
      <c r="F64" s="3">
        <v>0</v>
      </c>
      <c r="G64" s="3">
        <v>0</v>
      </c>
      <c r="H64" s="3">
        <v>0</v>
      </c>
      <c r="I64" s="3">
        <v>0</v>
      </c>
    </row>
    <row r="65" spans="1:9">
      <c r="A65" t="s">
        <v>382</v>
      </c>
      <c r="B65" s="3">
        <v>26395</v>
      </c>
      <c r="C65" s="3">
        <v>23954</v>
      </c>
      <c r="D65">
        <f t="shared" si="0"/>
        <v>2441</v>
      </c>
      <c r="E65" s="3">
        <v>0</v>
      </c>
      <c r="F65" s="3">
        <v>0</v>
      </c>
      <c r="G65" s="3">
        <v>0</v>
      </c>
      <c r="H65" s="3">
        <v>1</v>
      </c>
      <c r="I65" s="3">
        <v>0</v>
      </c>
    </row>
    <row r="66" spans="1:9">
      <c r="A66" t="s">
        <v>403</v>
      </c>
      <c r="B66" s="3">
        <v>36100</v>
      </c>
      <c r="C66" s="3">
        <v>31689</v>
      </c>
      <c r="D66">
        <f t="shared" si="0"/>
        <v>4411</v>
      </c>
      <c r="E66" s="3">
        <v>0</v>
      </c>
      <c r="F66" s="3">
        <v>0</v>
      </c>
      <c r="G66" s="3">
        <v>0</v>
      </c>
      <c r="H66" s="3">
        <v>0</v>
      </c>
      <c r="I66" s="3">
        <v>1</v>
      </c>
    </row>
    <row r="67" spans="1:9">
      <c r="A67" t="s">
        <v>0</v>
      </c>
      <c r="B67" s="3">
        <v>11690</v>
      </c>
      <c r="C67" s="3">
        <v>10965</v>
      </c>
      <c r="D67">
        <f t="shared" ref="D67:D130" si="1">B67-C67</f>
        <v>725</v>
      </c>
      <c r="E67" s="3">
        <v>0</v>
      </c>
      <c r="F67" s="3">
        <v>0</v>
      </c>
      <c r="G67" s="3">
        <v>0</v>
      </c>
      <c r="H67" s="3">
        <v>0</v>
      </c>
      <c r="I67" s="3">
        <v>0</v>
      </c>
    </row>
    <row r="68" spans="1:9">
      <c r="A68" t="s">
        <v>1</v>
      </c>
      <c r="B68" s="3">
        <v>12585</v>
      </c>
      <c r="C68" s="3">
        <v>11802</v>
      </c>
      <c r="D68">
        <f t="shared" si="1"/>
        <v>783</v>
      </c>
      <c r="E68" s="3">
        <v>0</v>
      </c>
      <c r="F68" s="3">
        <v>0</v>
      </c>
      <c r="G68" s="3">
        <v>0</v>
      </c>
      <c r="H68" s="3">
        <v>0</v>
      </c>
      <c r="I68" s="3">
        <v>0</v>
      </c>
    </row>
    <row r="69" spans="1:9">
      <c r="A69" t="s">
        <v>2</v>
      </c>
      <c r="B69" s="3">
        <v>14610</v>
      </c>
      <c r="C69" s="3">
        <v>13697</v>
      </c>
      <c r="D69">
        <f t="shared" si="1"/>
        <v>913</v>
      </c>
      <c r="E69" s="3">
        <v>0</v>
      </c>
      <c r="F69" s="3">
        <v>0</v>
      </c>
      <c r="G69" s="3">
        <v>0</v>
      </c>
      <c r="H69" s="3">
        <v>0</v>
      </c>
      <c r="I69" s="3">
        <v>0</v>
      </c>
    </row>
    <row r="70" spans="1:9">
      <c r="A70" t="s">
        <v>3</v>
      </c>
      <c r="B70" s="3">
        <v>14810</v>
      </c>
      <c r="C70" s="3">
        <v>13884</v>
      </c>
      <c r="D70">
        <f t="shared" si="1"/>
        <v>926</v>
      </c>
      <c r="E70" s="3">
        <v>0</v>
      </c>
      <c r="F70" s="3">
        <v>0</v>
      </c>
      <c r="G70" s="3">
        <v>0</v>
      </c>
      <c r="H70" s="3">
        <v>0</v>
      </c>
      <c r="I70" s="3">
        <v>0</v>
      </c>
    </row>
    <row r="71" spans="1:9">
      <c r="A71" t="s">
        <v>4</v>
      </c>
      <c r="B71" s="3">
        <v>16385</v>
      </c>
      <c r="C71" s="3">
        <v>15357</v>
      </c>
      <c r="D71">
        <f t="shared" si="1"/>
        <v>1028</v>
      </c>
      <c r="E71" s="3">
        <v>0</v>
      </c>
      <c r="F71" s="3">
        <v>0</v>
      </c>
      <c r="G71" s="3">
        <v>0</v>
      </c>
      <c r="H71" s="3">
        <v>0</v>
      </c>
      <c r="I71" s="3">
        <v>0</v>
      </c>
    </row>
    <row r="72" spans="1:9">
      <c r="A72" t="s">
        <v>404</v>
      </c>
      <c r="B72" s="3">
        <v>18760</v>
      </c>
      <c r="C72" s="3">
        <v>17070</v>
      </c>
      <c r="D72">
        <f t="shared" si="1"/>
        <v>1690</v>
      </c>
      <c r="E72" s="3">
        <v>0</v>
      </c>
      <c r="F72" s="3">
        <v>0</v>
      </c>
      <c r="G72" s="3">
        <v>0</v>
      </c>
      <c r="H72" s="3">
        <v>0</v>
      </c>
      <c r="I72" s="3">
        <v>1</v>
      </c>
    </row>
    <row r="73" spans="1:9">
      <c r="A73" t="s">
        <v>253</v>
      </c>
      <c r="B73" s="3">
        <v>44535</v>
      </c>
      <c r="C73" s="3">
        <v>39068</v>
      </c>
      <c r="D73">
        <f t="shared" si="1"/>
        <v>5467</v>
      </c>
      <c r="E73" s="3">
        <v>1</v>
      </c>
      <c r="F73" s="3">
        <v>0</v>
      </c>
      <c r="G73" s="3">
        <v>0</v>
      </c>
      <c r="H73" s="3">
        <v>0</v>
      </c>
      <c r="I73" s="3">
        <v>0</v>
      </c>
    </row>
    <row r="74" spans="1:9">
      <c r="A74" t="s">
        <v>254</v>
      </c>
      <c r="B74" s="3">
        <v>51535</v>
      </c>
      <c r="C74" s="3">
        <v>45193</v>
      </c>
      <c r="D74">
        <f t="shared" si="1"/>
        <v>6342</v>
      </c>
      <c r="E74" s="3">
        <v>1</v>
      </c>
      <c r="F74" s="3">
        <v>0</v>
      </c>
      <c r="G74" s="3">
        <v>0</v>
      </c>
      <c r="H74" s="3">
        <v>0</v>
      </c>
      <c r="I74" s="3">
        <v>0</v>
      </c>
    </row>
    <row r="75" spans="1:9">
      <c r="A75" t="s">
        <v>51</v>
      </c>
      <c r="B75" s="3">
        <v>21900</v>
      </c>
      <c r="C75" s="3">
        <v>20095</v>
      </c>
      <c r="D75">
        <f t="shared" si="1"/>
        <v>1805</v>
      </c>
      <c r="E75" s="3">
        <v>0</v>
      </c>
      <c r="F75" s="3">
        <v>0</v>
      </c>
      <c r="G75" s="3">
        <v>0</v>
      </c>
      <c r="H75" s="3">
        <v>0</v>
      </c>
      <c r="I75" s="3">
        <v>0</v>
      </c>
    </row>
    <row r="76" spans="1:9">
      <c r="A76" t="s">
        <v>106</v>
      </c>
      <c r="B76" s="3">
        <v>25000</v>
      </c>
      <c r="C76" s="3">
        <v>22931</v>
      </c>
      <c r="D76">
        <f t="shared" si="1"/>
        <v>2069</v>
      </c>
      <c r="E76" s="3">
        <v>0</v>
      </c>
      <c r="F76" s="3">
        <v>0</v>
      </c>
      <c r="G76" s="3">
        <v>0</v>
      </c>
      <c r="H76" s="3">
        <v>0</v>
      </c>
      <c r="I76" s="3">
        <v>0</v>
      </c>
    </row>
    <row r="77" spans="1:9">
      <c r="A77" t="s">
        <v>107</v>
      </c>
      <c r="B77" s="3">
        <v>27995</v>
      </c>
      <c r="C77" s="3">
        <v>25672</v>
      </c>
      <c r="D77">
        <f t="shared" si="1"/>
        <v>2323</v>
      </c>
      <c r="E77" s="3">
        <v>0</v>
      </c>
      <c r="F77" s="3">
        <v>0</v>
      </c>
      <c r="G77" s="3">
        <v>0</v>
      </c>
      <c r="H77" s="3">
        <v>0</v>
      </c>
      <c r="I77" s="3">
        <v>0</v>
      </c>
    </row>
    <row r="78" spans="1:9">
      <c r="A78" t="s">
        <v>52</v>
      </c>
      <c r="B78" s="3">
        <v>18995</v>
      </c>
      <c r="C78" s="3">
        <v>17434</v>
      </c>
      <c r="D78">
        <f t="shared" si="1"/>
        <v>1561</v>
      </c>
      <c r="E78" s="3">
        <v>0</v>
      </c>
      <c r="F78" s="3">
        <v>0</v>
      </c>
      <c r="G78" s="3">
        <v>0</v>
      </c>
      <c r="H78" s="3">
        <v>0</v>
      </c>
      <c r="I78" s="3">
        <v>0</v>
      </c>
    </row>
    <row r="79" spans="1:9">
      <c r="A79" t="s">
        <v>53</v>
      </c>
      <c r="B79" s="3">
        <v>20370</v>
      </c>
      <c r="C79" s="3">
        <v>18639</v>
      </c>
      <c r="D79">
        <f t="shared" si="1"/>
        <v>1731</v>
      </c>
      <c r="E79" s="3">
        <v>0</v>
      </c>
      <c r="F79" s="3">
        <v>0</v>
      </c>
      <c r="G79" s="3">
        <v>0</v>
      </c>
      <c r="H79" s="3">
        <v>0</v>
      </c>
      <c r="I79" s="3">
        <v>0</v>
      </c>
    </row>
    <row r="80" spans="1:9">
      <c r="A80" t="s">
        <v>108</v>
      </c>
      <c r="B80" s="3">
        <v>23495</v>
      </c>
      <c r="C80" s="3">
        <v>21551</v>
      </c>
      <c r="D80">
        <f t="shared" si="1"/>
        <v>1944</v>
      </c>
      <c r="E80" s="3">
        <v>0</v>
      </c>
      <c r="F80" s="3">
        <v>0</v>
      </c>
      <c r="G80" s="3">
        <v>0</v>
      </c>
      <c r="H80" s="3">
        <v>0</v>
      </c>
      <c r="I80" s="3">
        <v>0</v>
      </c>
    </row>
    <row r="81" spans="1:9">
      <c r="A81" t="s">
        <v>355</v>
      </c>
      <c r="B81" s="3">
        <v>22225</v>
      </c>
      <c r="C81" s="3">
        <v>20394</v>
      </c>
      <c r="D81">
        <f t="shared" si="1"/>
        <v>1831</v>
      </c>
      <c r="E81" s="3">
        <v>0</v>
      </c>
      <c r="F81" s="3">
        <v>0</v>
      </c>
      <c r="G81" s="3">
        <v>1</v>
      </c>
      <c r="H81" s="3">
        <v>0</v>
      </c>
      <c r="I81" s="3">
        <v>0</v>
      </c>
    </row>
    <row r="82" spans="1:9">
      <c r="A82" t="s">
        <v>54</v>
      </c>
      <c r="B82" s="3">
        <v>21825</v>
      </c>
      <c r="C82" s="3">
        <v>20026</v>
      </c>
      <c r="D82">
        <f t="shared" si="1"/>
        <v>1799</v>
      </c>
      <c r="E82" s="3">
        <v>0</v>
      </c>
      <c r="F82" s="3">
        <v>0</v>
      </c>
      <c r="G82" s="3">
        <v>0</v>
      </c>
      <c r="H82" s="3">
        <v>0</v>
      </c>
      <c r="I82" s="3">
        <v>0</v>
      </c>
    </row>
    <row r="83" spans="1:9">
      <c r="A83" t="s">
        <v>109</v>
      </c>
      <c r="B83" s="3">
        <v>24225</v>
      </c>
      <c r="C83" s="3">
        <v>22222</v>
      </c>
      <c r="D83">
        <f t="shared" si="1"/>
        <v>2003</v>
      </c>
      <c r="E83" s="3">
        <v>0</v>
      </c>
      <c r="F83" s="3">
        <v>0</v>
      </c>
      <c r="G83" s="3">
        <v>0</v>
      </c>
      <c r="H83" s="3">
        <v>0</v>
      </c>
      <c r="I83" s="3">
        <v>0</v>
      </c>
    </row>
    <row r="84" spans="1:9">
      <c r="A84" t="s">
        <v>405</v>
      </c>
      <c r="B84" s="3">
        <v>20310</v>
      </c>
      <c r="C84" s="3">
        <v>18480</v>
      </c>
      <c r="D84">
        <f t="shared" si="1"/>
        <v>1830</v>
      </c>
      <c r="E84" s="3">
        <v>0</v>
      </c>
      <c r="F84" s="3">
        <v>0</v>
      </c>
      <c r="G84" s="3">
        <v>0</v>
      </c>
      <c r="H84" s="3">
        <v>0</v>
      </c>
      <c r="I84" s="3">
        <v>1</v>
      </c>
    </row>
    <row r="85" spans="1:9">
      <c r="A85" t="s">
        <v>406</v>
      </c>
      <c r="B85" s="3">
        <v>40340</v>
      </c>
      <c r="C85" s="3">
        <v>35399</v>
      </c>
      <c r="D85">
        <f t="shared" si="1"/>
        <v>4941</v>
      </c>
      <c r="E85" s="3">
        <v>0</v>
      </c>
      <c r="F85" s="3">
        <v>0</v>
      </c>
      <c r="G85" s="3">
        <v>0</v>
      </c>
      <c r="H85" s="3">
        <v>0</v>
      </c>
      <c r="I85" s="3">
        <v>1</v>
      </c>
    </row>
    <row r="86" spans="1:9">
      <c r="A86" t="s">
        <v>407</v>
      </c>
      <c r="B86" s="3">
        <v>41995</v>
      </c>
      <c r="C86" s="3">
        <v>39306</v>
      </c>
      <c r="D86">
        <f t="shared" si="1"/>
        <v>2689</v>
      </c>
      <c r="E86" s="3">
        <v>0</v>
      </c>
      <c r="F86" s="3">
        <v>0</v>
      </c>
      <c r="G86" s="3">
        <v>0</v>
      </c>
      <c r="H86" s="3">
        <v>0</v>
      </c>
      <c r="I86" s="3">
        <v>1</v>
      </c>
    </row>
    <row r="87" spans="1:9">
      <c r="A87" t="s">
        <v>294</v>
      </c>
      <c r="B87" s="3">
        <v>42735</v>
      </c>
      <c r="C87" s="3">
        <v>37422</v>
      </c>
      <c r="D87">
        <f t="shared" si="1"/>
        <v>5313</v>
      </c>
      <c r="E87" s="3">
        <v>0</v>
      </c>
      <c r="F87" s="3">
        <v>1</v>
      </c>
      <c r="G87" s="3">
        <v>0</v>
      </c>
      <c r="H87" s="3">
        <v>0</v>
      </c>
      <c r="I87" s="3">
        <v>0</v>
      </c>
    </row>
    <row r="88" spans="1:9">
      <c r="A88" t="s">
        <v>295</v>
      </c>
      <c r="B88" s="3">
        <v>41465</v>
      </c>
      <c r="C88" s="3">
        <v>36287</v>
      </c>
      <c r="D88">
        <f t="shared" si="1"/>
        <v>5178</v>
      </c>
      <c r="E88" s="3">
        <v>0</v>
      </c>
      <c r="F88" s="3">
        <v>1</v>
      </c>
      <c r="G88" s="3">
        <v>0</v>
      </c>
      <c r="H88" s="3">
        <v>0</v>
      </c>
      <c r="I88" s="3">
        <v>0</v>
      </c>
    </row>
    <row r="89" spans="1:9">
      <c r="A89" t="s">
        <v>338</v>
      </c>
      <c r="B89" s="3">
        <v>20255</v>
      </c>
      <c r="C89" s="3">
        <v>19108</v>
      </c>
      <c r="D89">
        <f t="shared" si="1"/>
        <v>1147</v>
      </c>
      <c r="E89" s="3">
        <v>0</v>
      </c>
      <c r="F89" s="3">
        <v>1</v>
      </c>
      <c r="G89" s="3">
        <v>0</v>
      </c>
      <c r="H89" s="3">
        <v>0</v>
      </c>
      <c r="I89" s="3">
        <v>0</v>
      </c>
    </row>
    <row r="90" spans="1:9">
      <c r="A90" t="s">
        <v>312</v>
      </c>
      <c r="B90" s="3">
        <v>30295</v>
      </c>
      <c r="C90" s="3">
        <v>27479</v>
      </c>
      <c r="D90">
        <f t="shared" si="1"/>
        <v>2816</v>
      </c>
      <c r="E90" s="3">
        <v>0</v>
      </c>
      <c r="F90" s="3">
        <v>1</v>
      </c>
      <c r="G90" s="3">
        <v>0</v>
      </c>
      <c r="H90" s="3">
        <v>0</v>
      </c>
      <c r="I90" s="3">
        <v>0</v>
      </c>
    </row>
    <row r="91" spans="1:9">
      <c r="A91" t="s">
        <v>383</v>
      </c>
      <c r="B91" s="3">
        <v>27020</v>
      </c>
      <c r="C91" s="3">
        <v>24518</v>
      </c>
      <c r="D91">
        <f t="shared" si="1"/>
        <v>2502</v>
      </c>
      <c r="E91" s="3">
        <v>0</v>
      </c>
      <c r="F91" s="3">
        <v>0</v>
      </c>
      <c r="G91" s="3">
        <v>0</v>
      </c>
      <c r="H91" s="3">
        <v>1</v>
      </c>
      <c r="I91" s="3">
        <v>0</v>
      </c>
    </row>
    <row r="92" spans="1:9">
      <c r="A92" t="s">
        <v>113</v>
      </c>
      <c r="B92" s="3">
        <v>25955</v>
      </c>
      <c r="C92" s="3">
        <v>24172</v>
      </c>
      <c r="D92">
        <f t="shared" si="1"/>
        <v>1783</v>
      </c>
      <c r="E92" s="3">
        <v>0</v>
      </c>
      <c r="F92" s="3">
        <v>0</v>
      </c>
      <c r="G92" s="3">
        <v>0</v>
      </c>
      <c r="H92" s="3">
        <v>0</v>
      </c>
      <c r="I92" s="3">
        <v>0</v>
      </c>
    </row>
    <row r="93" spans="1:9">
      <c r="A93" t="s">
        <v>110</v>
      </c>
      <c r="B93" s="3">
        <v>29865</v>
      </c>
      <c r="C93" s="3">
        <v>27797</v>
      </c>
      <c r="D93">
        <f t="shared" si="1"/>
        <v>2068</v>
      </c>
      <c r="E93" s="3">
        <v>0</v>
      </c>
      <c r="F93" s="3">
        <v>0</v>
      </c>
      <c r="G93" s="3">
        <v>0</v>
      </c>
      <c r="H93" s="3">
        <v>0</v>
      </c>
      <c r="I93" s="3">
        <v>0</v>
      </c>
    </row>
    <row r="94" spans="1:9">
      <c r="A94" t="s">
        <v>165</v>
      </c>
      <c r="B94" s="3">
        <v>33295</v>
      </c>
      <c r="C94" s="3">
        <v>30884</v>
      </c>
      <c r="D94">
        <f t="shared" si="1"/>
        <v>2411</v>
      </c>
      <c r="E94" s="3">
        <v>0</v>
      </c>
      <c r="F94" s="3">
        <v>0</v>
      </c>
      <c r="G94" s="3">
        <v>0</v>
      </c>
      <c r="H94" s="3">
        <v>0</v>
      </c>
      <c r="I94" s="3">
        <v>0</v>
      </c>
    </row>
    <row r="95" spans="1:9">
      <c r="A95" t="s">
        <v>111</v>
      </c>
      <c r="B95" s="3">
        <v>24130</v>
      </c>
      <c r="C95" s="3">
        <v>22452</v>
      </c>
      <c r="D95">
        <f t="shared" si="1"/>
        <v>1678</v>
      </c>
      <c r="E95" s="3">
        <v>0</v>
      </c>
      <c r="F95" s="3">
        <v>0</v>
      </c>
      <c r="G95" s="3">
        <v>0</v>
      </c>
      <c r="H95" s="3">
        <v>0</v>
      </c>
      <c r="I95" s="3">
        <v>0</v>
      </c>
    </row>
    <row r="96" spans="1:9">
      <c r="A96" t="s">
        <v>112</v>
      </c>
      <c r="B96" s="3">
        <v>26860</v>
      </c>
      <c r="C96" s="3">
        <v>24909</v>
      </c>
      <c r="D96">
        <f t="shared" si="1"/>
        <v>1951</v>
      </c>
      <c r="E96" s="3">
        <v>0</v>
      </c>
      <c r="F96" s="3">
        <v>0</v>
      </c>
      <c r="G96" s="3">
        <v>0</v>
      </c>
      <c r="H96" s="3">
        <v>0</v>
      </c>
      <c r="I96" s="3">
        <v>0</v>
      </c>
    </row>
    <row r="97" spans="1:9">
      <c r="A97" t="s">
        <v>255</v>
      </c>
      <c r="B97" s="3">
        <v>34495</v>
      </c>
      <c r="C97" s="3">
        <v>32033</v>
      </c>
      <c r="D97">
        <f t="shared" si="1"/>
        <v>2462</v>
      </c>
      <c r="E97" s="3">
        <v>1</v>
      </c>
      <c r="F97" s="3">
        <v>0</v>
      </c>
      <c r="G97" s="3">
        <v>0</v>
      </c>
      <c r="H97" s="3">
        <v>0</v>
      </c>
      <c r="I97" s="3">
        <v>0</v>
      </c>
    </row>
    <row r="98" spans="1:9">
      <c r="A98" t="s">
        <v>356</v>
      </c>
      <c r="B98" s="3">
        <v>31230</v>
      </c>
      <c r="C98" s="3">
        <v>28725</v>
      </c>
      <c r="D98">
        <f t="shared" si="1"/>
        <v>2505</v>
      </c>
      <c r="E98" s="3">
        <v>0</v>
      </c>
      <c r="F98" s="3">
        <v>0</v>
      </c>
      <c r="G98" s="3">
        <v>1</v>
      </c>
      <c r="H98" s="3">
        <v>0</v>
      </c>
      <c r="I98" s="3">
        <v>0</v>
      </c>
    </row>
    <row r="99" spans="1:9">
      <c r="A99" t="s">
        <v>55</v>
      </c>
      <c r="B99" s="3">
        <v>17985</v>
      </c>
      <c r="C99" s="3">
        <v>16919</v>
      </c>
      <c r="D99">
        <f t="shared" si="1"/>
        <v>1066</v>
      </c>
      <c r="E99" s="3">
        <v>0</v>
      </c>
      <c r="F99" s="3">
        <v>0</v>
      </c>
      <c r="G99" s="3">
        <v>0</v>
      </c>
      <c r="H99" s="3">
        <v>0</v>
      </c>
      <c r="I99" s="3">
        <v>0</v>
      </c>
    </row>
    <row r="100" spans="1:9">
      <c r="A100" t="s">
        <v>56</v>
      </c>
      <c r="B100" s="3">
        <v>22000</v>
      </c>
      <c r="C100" s="3">
        <v>20573</v>
      </c>
      <c r="D100">
        <f t="shared" si="1"/>
        <v>1427</v>
      </c>
      <c r="E100" s="3">
        <v>0</v>
      </c>
      <c r="F100" s="3">
        <v>0</v>
      </c>
      <c r="G100" s="3">
        <v>0</v>
      </c>
      <c r="H100" s="3">
        <v>0</v>
      </c>
      <c r="I100" s="3">
        <v>0</v>
      </c>
    </row>
    <row r="101" spans="1:9">
      <c r="A101" t="s">
        <v>57</v>
      </c>
      <c r="B101" s="3">
        <v>19090</v>
      </c>
      <c r="C101" s="3">
        <v>17805</v>
      </c>
      <c r="D101">
        <f t="shared" si="1"/>
        <v>1285</v>
      </c>
      <c r="E101" s="3">
        <v>0</v>
      </c>
      <c r="F101" s="3">
        <v>0</v>
      </c>
      <c r="G101" s="3">
        <v>0</v>
      </c>
      <c r="H101" s="3">
        <v>0</v>
      </c>
      <c r="I101" s="3">
        <v>0</v>
      </c>
    </row>
    <row r="102" spans="1:9">
      <c r="A102" t="s">
        <v>114</v>
      </c>
      <c r="B102" s="3">
        <v>25215</v>
      </c>
      <c r="C102" s="3">
        <v>23451</v>
      </c>
      <c r="D102">
        <f t="shared" si="1"/>
        <v>1764</v>
      </c>
      <c r="E102" s="3">
        <v>0</v>
      </c>
      <c r="F102" s="3">
        <v>0</v>
      </c>
      <c r="G102" s="3">
        <v>0</v>
      </c>
      <c r="H102" s="3">
        <v>0</v>
      </c>
      <c r="I102" s="3">
        <v>0</v>
      </c>
    </row>
    <row r="103" spans="1:9">
      <c r="A103" t="s">
        <v>166</v>
      </c>
      <c r="B103" s="3">
        <v>30950</v>
      </c>
      <c r="C103" s="3">
        <v>28613</v>
      </c>
      <c r="D103">
        <f t="shared" si="1"/>
        <v>2337</v>
      </c>
      <c r="E103" s="3">
        <v>0</v>
      </c>
      <c r="F103" s="3">
        <v>0</v>
      </c>
      <c r="G103" s="3">
        <v>0</v>
      </c>
      <c r="H103" s="3">
        <v>0</v>
      </c>
      <c r="I103" s="3">
        <v>0</v>
      </c>
    </row>
    <row r="104" spans="1:9">
      <c r="A104" t="s">
        <v>58</v>
      </c>
      <c r="B104" s="3">
        <v>21840</v>
      </c>
      <c r="C104" s="3">
        <v>20284</v>
      </c>
      <c r="D104">
        <f t="shared" si="1"/>
        <v>1556</v>
      </c>
      <c r="E104" s="3">
        <v>0</v>
      </c>
      <c r="F104" s="3">
        <v>0</v>
      </c>
      <c r="G104" s="3">
        <v>0</v>
      </c>
      <c r="H104" s="3">
        <v>0</v>
      </c>
      <c r="I104" s="3">
        <v>0</v>
      </c>
    </row>
    <row r="105" spans="1:9">
      <c r="A105" t="s">
        <v>385</v>
      </c>
      <c r="B105" s="3">
        <v>38380</v>
      </c>
      <c r="C105" s="3">
        <v>35063</v>
      </c>
      <c r="D105">
        <f t="shared" si="1"/>
        <v>3317</v>
      </c>
      <c r="E105" s="3">
        <v>0</v>
      </c>
      <c r="F105" s="3">
        <v>0</v>
      </c>
      <c r="G105" s="3">
        <v>0</v>
      </c>
      <c r="H105" s="3">
        <v>1</v>
      </c>
      <c r="I105" s="3">
        <v>0</v>
      </c>
    </row>
    <row r="106" spans="1:9">
      <c r="A106" t="s">
        <v>384</v>
      </c>
      <c r="B106" s="3">
        <v>27490</v>
      </c>
      <c r="C106" s="3">
        <v>25371</v>
      </c>
      <c r="D106">
        <f t="shared" si="1"/>
        <v>2119</v>
      </c>
      <c r="E106" s="3">
        <v>0</v>
      </c>
      <c r="F106" s="3">
        <v>0</v>
      </c>
      <c r="G106" s="3">
        <v>0</v>
      </c>
      <c r="H106" s="3">
        <v>1</v>
      </c>
      <c r="I106" s="3">
        <v>0</v>
      </c>
    </row>
    <row r="107" spans="1:9">
      <c r="A107" t="s">
        <v>300</v>
      </c>
      <c r="B107" s="3">
        <v>35725</v>
      </c>
      <c r="C107" s="3">
        <v>31361</v>
      </c>
      <c r="D107">
        <f t="shared" si="1"/>
        <v>4364</v>
      </c>
      <c r="E107" s="3">
        <v>0</v>
      </c>
      <c r="F107" s="3">
        <v>1</v>
      </c>
      <c r="G107" s="3">
        <v>0</v>
      </c>
      <c r="H107" s="3">
        <v>0</v>
      </c>
      <c r="I107" s="3">
        <v>0</v>
      </c>
    </row>
    <row r="108" spans="1:9">
      <c r="A108" t="s">
        <v>386</v>
      </c>
      <c r="B108" s="3">
        <v>21795</v>
      </c>
      <c r="C108" s="3">
        <v>20508</v>
      </c>
      <c r="D108">
        <f t="shared" si="1"/>
        <v>1287</v>
      </c>
      <c r="E108" s="3">
        <v>0</v>
      </c>
      <c r="F108" s="3">
        <v>0</v>
      </c>
      <c r="G108" s="3">
        <v>0</v>
      </c>
      <c r="H108" s="3">
        <v>1</v>
      </c>
      <c r="I108" s="3">
        <v>0</v>
      </c>
    </row>
    <row r="109" spans="1:9">
      <c r="A109" t="s">
        <v>409</v>
      </c>
      <c r="B109" s="3">
        <v>20300</v>
      </c>
      <c r="C109" s="3">
        <v>18670</v>
      </c>
      <c r="D109">
        <f t="shared" si="1"/>
        <v>1630</v>
      </c>
      <c r="E109" s="3">
        <v>0</v>
      </c>
      <c r="F109" s="3">
        <v>0</v>
      </c>
      <c r="G109" s="3">
        <v>0</v>
      </c>
      <c r="H109" s="3">
        <v>0</v>
      </c>
      <c r="I109" s="3">
        <v>1</v>
      </c>
    </row>
    <row r="110" spans="1:9">
      <c r="A110" t="s">
        <v>408</v>
      </c>
      <c r="B110" s="3">
        <v>17630</v>
      </c>
      <c r="C110" s="3">
        <v>16264</v>
      </c>
      <c r="D110">
        <f t="shared" si="1"/>
        <v>1366</v>
      </c>
      <c r="E110" s="3">
        <v>0</v>
      </c>
      <c r="F110" s="3">
        <v>0</v>
      </c>
      <c r="G110" s="3">
        <v>0</v>
      </c>
      <c r="H110" s="3">
        <v>0</v>
      </c>
      <c r="I110" s="3">
        <v>1</v>
      </c>
    </row>
    <row r="111" spans="1:9">
      <c r="A111" t="s">
        <v>296</v>
      </c>
      <c r="B111" s="3">
        <v>32235</v>
      </c>
      <c r="C111" s="3">
        <v>29472</v>
      </c>
      <c r="D111">
        <f t="shared" si="1"/>
        <v>2763</v>
      </c>
      <c r="E111" s="3">
        <v>0</v>
      </c>
      <c r="F111" s="3">
        <v>1</v>
      </c>
      <c r="G111" s="3">
        <v>0</v>
      </c>
      <c r="H111" s="3">
        <v>0</v>
      </c>
      <c r="I111" s="3">
        <v>0</v>
      </c>
    </row>
    <row r="112" spans="1:9">
      <c r="A112" t="s">
        <v>387</v>
      </c>
      <c r="B112" s="3">
        <v>32660</v>
      </c>
      <c r="C112" s="3">
        <v>29812</v>
      </c>
      <c r="D112">
        <f t="shared" si="1"/>
        <v>2848</v>
      </c>
      <c r="E112" s="3">
        <v>0</v>
      </c>
      <c r="F112" s="3">
        <v>0</v>
      </c>
      <c r="G112" s="3">
        <v>0</v>
      </c>
      <c r="H112" s="3">
        <v>1</v>
      </c>
      <c r="I112" s="3">
        <v>0</v>
      </c>
    </row>
    <row r="113" spans="1:9">
      <c r="A113" t="s">
        <v>115</v>
      </c>
      <c r="B113" s="3">
        <v>24885</v>
      </c>
      <c r="C113" s="3">
        <v>23058</v>
      </c>
      <c r="D113">
        <f t="shared" si="1"/>
        <v>1827</v>
      </c>
      <c r="E113" s="3">
        <v>0</v>
      </c>
      <c r="F113" s="3">
        <v>0</v>
      </c>
      <c r="G113" s="3">
        <v>0</v>
      </c>
      <c r="H113" s="3">
        <v>0</v>
      </c>
      <c r="I113" s="3">
        <v>0</v>
      </c>
    </row>
    <row r="114" spans="1:9">
      <c r="A114" t="s">
        <v>59</v>
      </c>
      <c r="B114" s="3">
        <v>22035</v>
      </c>
      <c r="C114" s="3">
        <v>20502</v>
      </c>
      <c r="D114">
        <f t="shared" si="1"/>
        <v>1533</v>
      </c>
      <c r="E114" s="3">
        <v>0</v>
      </c>
      <c r="F114" s="3">
        <v>0</v>
      </c>
      <c r="G114" s="3">
        <v>0</v>
      </c>
      <c r="H114" s="3">
        <v>0</v>
      </c>
      <c r="I114" s="3">
        <v>0</v>
      </c>
    </row>
    <row r="115" spans="1:9">
      <c r="A115" t="s">
        <v>5</v>
      </c>
      <c r="B115" s="3">
        <v>13670</v>
      </c>
      <c r="C115" s="3">
        <v>12849</v>
      </c>
      <c r="D115">
        <f t="shared" si="1"/>
        <v>821</v>
      </c>
      <c r="E115" s="3">
        <v>0</v>
      </c>
      <c r="F115" s="3">
        <v>0</v>
      </c>
      <c r="G115" s="3">
        <v>0</v>
      </c>
      <c r="H115" s="3">
        <v>0</v>
      </c>
      <c r="I115" s="3">
        <v>0</v>
      </c>
    </row>
    <row r="116" spans="1:9">
      <c r="A116" t="s">
        <v>6</v>
      </c>
      <c r="B116" s="3">
        <v>15040</v>
      </c>
      <c r="C116" s="3">
        <v>14086</v>
      </c>
      <c r="D116">
        <f t="shared" si="1"/>
        <v>954</v>
      </c>
      <c r="E116" s="3">
        <v>0</v>
      </c>
      <c r="F116" s="3">
        <v>0</v>
      </c>
      <c r="G116" s="3">
        <v>0</v>
      </c>
      <c r="H116" s="3">
        <v>0</v>
      </c>
      <c r="I116" s="3">
        <v>0</v>
      </c>
    </row>
    <row r="117" spans="1:9">
      <c r="A117" t="s">
        <v>410</v>
      </c>
      <c r="B117" s="3">
        <v>20215</v>
      </c>
      <c r="C117" s="3">
        <v>18076</v>
      </c>
      <c r="D117">
        <f t="shared" si="1"/>
        <v>2139</v>
      </c>
      <c r="E117" s="3">
        <v>0</v>
      </c>
      <c r="F117" s="3">
        <v>0</v>
      </c>
      <c r="G117" s="3">
        <v>0</v>
      </c>
      <c r="H117" s="3">
        <v>0</v>
      </c>
      <c r="I117" s="3">
        <v>1</v>
      </c>
    </row>
    <row r="118" spans="1:9">
      <c r="A118" t="s">
        <v>61</v>
      </c>
      <c r="B118" s="3">
        <v>20220</v>
      </c>
      <c r="C118" s="3">
        <v>18821</v>
      </c>
      <c r="D118">
        <f t="shared" si="1"/>
        <v>1399</v>
      </c>
      <c r="E118" s="3">
        <v>0</v>
      </c>
      <c r="F118" s="3">
        <v>0</v>
      </c>
      <c r="G118" s="3">
        <v>0</v>
      </c>
      <c r="H118" s="3">
        <v>0</v>
      </c>
      <c r="I118" s="3">
        <v>0</v>
      </c>
    </row>
    <row r="119" spans="1:9">
      <c r="A119" t="s">
        <v>60</v>
      </c>
      <c r="B119" s="3">
        <v>18820</v>
      </c>
      <c r="C119" s="3">
        <v>17512</v>
      </c>
      <c r="D119">
        <f t="shared" si="1"/>
        <v>1308</v>
      </c>
      <c r="E119" s="3">
        <v>0</v>
      </c>
      <c r="F119" s="3">
        <v>0</v>
      </c>
      <c r="G119" s="3">
        <v>0</v>
      </c>
      <c r="H119" s="3">
        <v>0</v>
      </c>
      <c r="I119" s="3">
        <v>0</v>
      </c>
    </row>
    <row r="120" spans="1:9">
      <c r="A120" t="s">
        <v>256</v>
      </c>
      <c r="B120" s="3">
        <v>81795</v>
      </c>
      <c r="C120" s="3">
        <v>74451</v>
      </c>
      <c r="D120">
        <f t="shared" si="1"/>
        <v>7344</v>
      </c>
      <c r="E120" s="3">
        <v>1</v>
      </c>
      <c r="F120" s="3">
        <v>0</v>
      </c>
      <c r="G120" s="3">
        <v>0</v>
      </c>
      <c r="H120" s="3">
        <v>0</v>
      </c>
      <c r="I120" s="3">
        <v>0</v>
      </c>
    </row>
    <row r="121" spans="1:9">
      <c r="A121" t="s">
        <v>116</v>
      </c>
      <c r="B121" s="3">
        <v>24345</v>
      </c>
      <c r="C121" s="3">
        <v>22856</v>
      </c>
      <c r="D121">
        <f t="shared" si="1"/>
        <v>1489</v>
      </c>
      <c r="E121" s="3">
        <v>0</v>
      </c>
      <c r="F121" s="3">
        <v>0</v>
      </c>
      <c r="G121" s="3">
        <v>0</v>
      </c>
      <c r="H121" s="3">
        <v>0</v>
      </c>
      <c r="I121" s="3">
        <v>0</v>
      </c>
    </row>
    <row r="122" spans="1:9">
      <c r="A122" t="s">
        <v>117</v>
      </c>
      <c r="B122" s="3">
        <v>27370</v>
      </c>
      <c r="C122" s="3">
        <v>25105</v>
      </c>
      <c r="D122">
        <f t="shared" si="1"/>
        <v>2265</v>
      </c>
      <c r="E122" s="3">
        <v>0</v>
      </c>
      <c r="F122" s="3">
        <v>0</v>
      </c>
      <c r="G122" s="3">
        <v>0</v>
      </c>
      <c r="H122" s="3">
        <v>0</v>
      </c>
      <c r="I122" s="3">
        <v>0</v>
      </c>
    </row>
    <row r="123" spans="1:9">
      <c r="A123" t="s">
        <v>167</v>
      </c>
      <c r="B123" s="3">
        <v>30315</v>
      </c>
      <c r="C123" s="3">
        <v>27756</v>
      </c>
      <c r="D123">
        <f t="shared" si="1"/>
        <v>2559</v>
      </c>
      <c r="E123" s="3">
        <v>0</v>
      </c>
      <c r="F123" s="3">
        <v>0</v>
      </c>
      <c r="G123" s="3">
        <v>0</v>
      </c>
      <c r="H123" s="3">
        <v>0</v>
      </c>
      <c r="I123" s="3">
        <v>0</v>
      </c>
    </row>
    <row r="124" spans="1:9">
      <c r="A124" t="s">
        <v>339</v>
      </c>
      <c r="B124" s="3">
        <v>22515</v>
      </c>
      <c r="C124" s="3">
        <v>20907</v>
      </c>
      <c r="D124">
        <f t="shared" si="1"/>
        <v>1608</v>
      </c>
      <c r="E124" s="3">
        <v>0</v>
      </c>
      <c r="F124" s="3">
        <v>1</v>
      </c>
      <c r="G124" s="3">
        <v>0</v>
      </c>
      <c r="H124" s="3">
        <v>0</v>
      </c>
      <c r="I124" s="3">
        <v>0</v>
      </c>
    </row>
    <row r="125" spans="1:9">
      <c r="A125" t="s">
        <v>297</v>
      </c>
      <c r="B125" s="3">
        <v>41475</v>
      </c>
      <c r="C125" s="3">
        <v>36494</v>
      </c>
      <c r="D125">
        <f t="shared" si="1"/>
        <v>4981</v>
      </c>
      <c r="E125" s="3">
        <v>0</v>
      </c>
      <c r="F125" s="3">
        <v>1</v>
      </c>
      <c r="G125" s="3">
        <v>0</v>
      </c>
      <c r="H125" s="3">
        <v>0</v>
      </c>
      <c r="I125" s="3">
        <v>0</v>
      </c>
    </row>
    <row r="126" spans="1:9">
      <c r="A126" t="s">
        <v>298</v>
      </c>
      <c r="B126" s="3">
        <v>34560</v>
      </c>
      <c r="C126" s="3">
        <v>30468</v>
      </c>
      <c r="D126">
        <f t="shared" si="1"/>
        <v>4092</v>
      </c>
      <c r="E126" s="3">
        <v>0</v>
      </c>
      <c r="F126" s="3">
        <v>1</v>
      </c>
      <c r="G126" s="3">
        <v>0</v>
      </c>
      <c r="H126" s="3">
        <v>0</v>
      </c>
      <c r="I126" s="3">
        <v>0</v>
      </c>
    </row>
    <row r="127" spans="1:9">
      <c r="A127" t="s">
        <v>313</v>
      </c>
      <c r="B127" s="3">
        <v>29670</v>
      </c>
      <c r="C127" s="3">
        <v>26983</v>
      </c>
      <c r="D127">
        <f t="shared" si="1"/>
        <v>2687</v>
      </c>
      <c r="E127" s="3">
        <v>0</v>
      </c>
      <c r="F127" s="3">
        <v>1</v>
      </c>
      <c r="G127" s="3">
        <v>0</v>
      </c>
      <c r="H127" s="3">
        <v>0</v>
      </c>
      <c r="I127" s="3">
        <v>0</v>
      </c>
    </row>
    <row r="128" spans="1:9">
      <c r="A128" t="s">
        <v>411</v>
      </c>
      <c r="B128" s="3">
        <v>22010</v>
      </c>
      <c r="C128" s="3">
        <v>19490</v>
      </c>
      <c r="D128">
        <f t="shared" si="1"/>
        <v>2520</v>
      </c>
      <c r="E128" s="3">
        <v>0</v>
      </c>
      <c r="F128" s="3">
        <v>0</v>
      </c>
      <c r="G128" s="3">
        <v>0</v>
      </c>
      <c r="H128" s="3">
        <v>0</v>
      </c>
      <c r="I128" s="3">
        <v>1</v>
      </c>
    </row>
    <row r="129" spans="1:9">
      <c r="A129" t="s">
        <v>412</v>
      </c>
      <c r="B129" s="3">
        <v>33540</v>
      </c>
      <c r="C129" s="3">
        <v>29405</v>
      </c>
      <c r="D129">
        <f t="shared" si="1"/>
        <v>4135</v>
      </c>
      <c r="E129" s="3">
        <v>0</v>
      </c>
      <c r="F129" s="3">
        <v>0</v>
      </c>
      <c r="G129" s="3">
        <v>0</v>
      </c>
      <c r="H129" s="3">
        <v>0</v>
      </c>
      <c r="I129" s="3">
        <v>1</v>
      </c>
    </row>
    <row r="130" spans="1:9">
      <c r="A130" t="s">
        <v>8</v>
      </c>
      <c r="B130" s="3">
        <v>13730</v>
      </c>
      <c r="C130" s="3">
        <v>12906</v>
      </c>
      <c r="D130">
        <f t="shared" si="1"/>
        <v>824</v>
      </c>
      <c r="E130" s="3">
        <v>0</v>
      </c>
      <c r="F130" s="3">
        <v>0</v>
      </c>
      <c r="G130" s="3">
        <v>0</v>
      </c>
      <c r="H130" s="3">
        <v>0</v>
      </c>
      <c r="I130" s="3">
        <v>0</v>
      </c>
    </row>
    <row r="131" spans="1:9">
      <c r="A131" t="s">
        <v>9</v>
      </c>
      <c r="B131" s="3">
        <v>15460</v>
      </c>
      <c r="C131" s="3">
        <v>14496</v>
      </c>
      <c r="D131">
        <f t="shared" ref="D131:D194" si="2">B131-C131</f>
        <v>964</v>
      </c>
      <c r="E131" s="3">
        <v>0</v>
      </c>
      <c r="F131" s="3">
        <v>0</v>
      </c>
      <c r="G131" s="3">
        <v>0</v>
      </c>
      <c r="H131" s="3">
        <v>0</v>
      </c>
      <c r="I131" s="3">
        <v>0</v>
      </c>
    </row>
    <row r="132" spans="1:9">
      <c r="A132" t="s">
        <v>62</v>
      </c>
      <c r="B132" s="3">
        <v>19135</v>
      </c>
      <c r="C132" s="3">
        <v>17878</v>
      </c>
      <c r="D132">
        <f t="shared" si="2"/>
        <v>1257</v>
      </c>
      <c r="E132" s="3">
        <v>0</v>
      </c>
      <c r="F132" s="3">
        <v>0</v>
      </c>
      <c r="G132" s="3">
        <v>0</v>
      </c>
      <c r="H132" s="3">
        <v>0</v>
      </c>
      <c r="I132" s="3">
        <v>0</v>
      </c>
    </row>
    <row r="133" spans="1:9">
      <c r="A133" t="s">
        <v>357</v>
      </c>
      <c r="B133" s="3">
        <v>17475</v>
      </c>
      <c r="C133" s="3">
        <v>16375</v>
      </c>
      <c r="D133">
        <f t="shared" si="2"/>
        <v>1100</v>
      </c>
      <c r="E133" s="3">
        <v>0</v>
      </c>
      <c r="F133" s="3">
        <v>0</v>
      </c>
      <c r="G133" s="3">
        <v>1</v>
      </c>
      <c r="H133" s="3">
        <v>0</v>
      </c>
      <c r="I133" s="3">
        <v>0</v>
      </c>
    </row>
    <row r="134" spans="1:9">
      <c r="A134" t="s">
        <v>7</v>
      </c>
      <c r="B134" s="3">
        <v>13270</v>
      </c>
      <c r="C134" s="3">
        <v>12482</v>
      </c>
      <c r="D134">
        <f t="shared" si="2"/>
        <v>788</v>
      </c>
      <c r="E134" s="3">
        <v>0</v>
      </c>
      <c r="F134" s="3">
        <v>0</v>
      </c>
      <c r="G134" s="3">
        <v>0</v>
      </c>
      <c r="H134" s="3">
        <v>0</v>
      </c>
      <c r="I134" s="3">
        <v>0</v>
      </c>
    </row>
    <row r="135" spans="1:9">
      <c r="A135" t="s">
        <v>10</v>
      </c>
      <c r="B135" s="3">
        <v>15580</v>
      </c>
      <c r="C135" s="3">
        <v>14607</v>
      </c>
      <c r="D135">
        <f t="shared" si="2"/>
        <v>973</v>
      </c>
      <c r="E135" s="3">
        <v>0</v>
      </c>
      <c r="F135" s="3">
        <v>0</v>
      </c>
      <c r="G135" s="3">
        <v>0</v>
      </c>
      <c r="H135" s="3">
        <v>0</v>
      </c>
      <c r="I135" s="3">
        <v>0</v>
      </c>
    </row>
    <row r="136" spans="1:9">
      <c r="A136" t="s">
        <v>388</v>
      </c>
      <c r="B136" s="3">
        <v>26930</v>
      </c>
      <c r="C136" s="3">
        <v>24498</v>
      </c>
      <c r="D136">
        <f t="shared" si="2"/>
        <v>2432</v>
      </c>
      <c r="E136" s="3">
        <v>0</v>
      </c>
      <c r="F136" s="3">
        <v>0</v>
      </c>
      <c r="G136" s="3">
        <v>0</v>
      </c>
      <c r="H136" s="3">
        <v>1</v>
      </c>
      <c r="I136" s="3">
        <v>0</v>
      </c>
    </row>
    <row r="137" spans="1:9">
      <c r="A137" t="s">
        <v>257</v>
      </c>
      <c r="B137" s="3">
        <v>18345</v>
      </c>
      <c r="C137" s="3">
        <v>16943</v>
      </c>
      <c r="D137">
        <f t="shared" si="2"/>
        <v>1402</v>
      </c>
      <c r="E137" s="3">
        <v>1</v>
      </c>
      <c r="F137" s="3">
        <v>0</v>
      </c>
      <c r="G137" s="3">
        <v>0</v>
      </c>
      <c r="H137" s="3">
        <v>0</v>
      </c>
      <c r="I137" s="3">
        <v>0</v>
      </c>
    </row>
    <row r="138" spans="1:9">
      <c r="A138" t="s">
        <v>258</v>
      </c>
      <c r="B138" s="3">
        <v>29380</v>
      </c>
      <c r="C138" s="3">
        <v>26875</v>
      </c>
      <c r="D138">
        <f t="shared" si="2"/>
        <v>2505</v>
      </c>
      <c r="E138" s="3">
        <v>1</v>
      </c>
      <c r="F138" s="3">
        <v>0</v>
      </c>
      <c r="G138" s="3">
        <v>0</v>
      </c>
      <c r="H138" s="3">
        <v>0</v>
      </c>
      <c r="I138" s="3">
        <v>0</v>
      </c>
    </row>
    <row r="139" spans="1:9">
      <c r="A139" t="s">
        <v>413</v>
      </c>
      <c r="B139" s="3">
        <v>14385</v>
      </c>
      <c r="C139" s="3">
        <v>13717</v>
      </c>
      <c r="D139">
        <f t="shared" si="2"/>
        <v>668</v>
      </c>
      <c r="E139" s="3">
        <v>0</v>
      </c>
      <c r="F139" s="3">
        <v>0</v>
      </c>
      <c r="G139" s="3">
        <v>0</v>
      </c>
      <c r="H139" s="3">
        <v>0</v>
      </c>
      <c r="I139" s="3">
        <v>1</v>
      </c>
    </row>
    <row r="140" spans="1:9">
      <c r="A140" t="s">
        <v>63</v>
      </c>
      <c r="B140" s="3">
        <v>20320</v>
      </c>
      <c r="C140" s="3">
        <v>18881</v>
      </c>
      <c r="D140">
        <f t="shared" si="2"/>
        <v>1439</v>
      </c>
      <c r="E140" s="3">
        <v>0</v>
      </c>
      <c r="F140" s="3">
        <v>0</v>
      </c>
      <c r="G140" s="3">
        <v>0</v>
      </c>
      <c r="H140" s="3">
        <v>0</v>
      </c>
      <c r="I140" s="3">
        <v>0</v>
      </c>
    </row>
    <row r="141" spans="1:9">
      <c r="A141" t="s">
        <v>358</v>
      </c>
      <c r="B141" s="3">
        <v>22290</v>
      </c>
      <c r="C141" s="3">
        <v>20457</v>
      </c>
      <c r="D141">
        <f t="shared" si="2"/>
        <v>1833</v>
      </c>
      <c r="E141" s="3">
        <v>0</v>
      </c>
      <c r="F141" s="3">
        <v>0</v>
      </c>
      <c r="G141" s="3">
        <v>1</v>
      </c>
      <c r="H141" s="3">
        <v>0</v>
      </c>
      <c r="I141" s="3">
        <v>0</v>
      </c>
    </row>
    <row r="142" spans="1:9">
      <c r="A142" t="s">
        <v>64</v>
      </c>
      <c r="B142" s="3">
        <v>22735</v>
      </c>
      <c r="C142" s="3">
        <v>20857</v>
      </c>
      <c r="D142">
        <f t="shared" si="2"/>
        <v>1878</v>
      </c>
      <c r="E142" s="3">
        <v>0</v>
      </c>
      <c r="F142" s="3">
        <v>0</v>
      </c>
      <c r="G142" s="3">
        <v>0</v>
      </c>
      <c r="H142" s="3">
        <v>0</v>
      </c>
      <c r="I142" s="3">
        <v>0</v>
      </c>
    </row>
    <row r="143" spans="1:9">
      <c r="A143" t="s">
        <v>259</v>
      </c>
      <c r="B143" s="3">
        <v>37530</v>
      </c>
      <c r="C143" s="3">
        <v>34483</v>
      </c>
      <c r="D143">
        <f t="shared" si="2"/>
        <v>3047</v>
      </c>
      <c r="E143" s="3">
        <v>1</v>
      </c>
      <c r="F143" s="3">
        <v>0</v>
      </c>
      <c r="G143" s="3">
        <v>0</v>
      </c>
      <c r="H143" s="3">
        <v>0</v>
      </c>
      <c r="I143" s="3">
        <v>0</v>
      </c>
    </row>
    <row r="144" spans="1:9">
      <c r="A144" t="s">
        <v>414</v>
      </c>
      <c r="B144" s="3">
        <v>16530</v>
      </c>
      <c r="C144" s="3">
        <v>14877</v>
      </c>
      <c r="D144">
        <f t="shared" si="2"/>
        <v>1653</v>
      </c>
      <c r="E144" s="3">
        <v>0</v>
      </c>
      <c r="F144" s="3">
        <v>0</v>
      </c>
      <c r="G144" s="3">
        <v>0</v>
      </c>
      <c r="H144" s="3">
        <v>0</v>
      </c>
      <c r="I144" s="3">
        <v>1</v>
      </c>
    </row>
    <row r="145" spans="1:9">
      <c r="A145" t="s">
        <v>299</v>
      </c>
      <c r="B145" s="3">
        <v>31890</v>
      </c>
      <c r="C145" s="3">
        <v>28922</v>
      </c>
      <c r="D145">
        <f t="shared" si="2"/>
        <v>2968</v>
      </c>
      <c r="E145" s="3">
        <v>0</v>
      </c>
      <c r="F145" s="3">
        <v>1</v>
      </c>
      <c r="G145" s="3">
        <v>0</v>
      </c>
      <c r="H145" s="3">
        <v>0</v>
      </c>
      <c r="I145" s="3">
        <v>0</v>
      </c>
    </row>
    <row r="146" spans="1:9">
      <c r="A146" t="s">
        <v>389</v>
      </c>
      <c r="B146" s="3">
        <v>25640</v>
      </c>
      <c r="C146" s="3">
        <v>23215</v>
      </c>
      <c r="D146">
        <f t="shared" si="2"/>
        <v>2425</v>
      </c>
      <c r="E146" s="3">
        <v>0</v>
      </c>
      <c r="F146" s="3">
        <v>0</v>
      </c>
      <c r="G146" s="3">
        <v>0</v>
      </c>
      <c r="H146" s="3">
        <v>1</v>
      </c>
      <c r="I146" s="3">
        <v>0</v>
      </c>
    </row>
    <row r="147" spans="1:9">
      <c r="A147" t="s">
        <v>415</v>
      </c>
      <c r="B147" s="3">
        <v>25717</v>
      </c>
      <c r="C147" s="3">
        <v>22604</v>
      </c>
      <c r="D147">
        <f t="shared" si="2"/>
        <v>3113</v>
      </c>
      <c r="E147" s="3">
        <v>0</v>
      </c>
      <c r="F147" s="3">
        <v>0</v>
      </c>
      <c r="G147" s="3">
        <v>0</v>
      </c>
      <c r="H147" s="3">
        <v>0</v>
      </c>
      <c r="I147" s="3">
        <v>1</v>
      </c>
    </row>
    <row r="148" spans="1:9">
      <c r="A148" t="s">
        <v>416</v>
      </c>
      <c r="B148" s="3">
        <v>29322</v>
      </c>
      <c r="C148" s="3">
        <v>25759</v>
      </c>
      <c r="D148">
        <f t="shared" si="2"/>
        <v>3563</v>
      </c>
      <c r="E148" s="3">
        <v>0</v>
      </c>
      <c r="F148" s="3">
        <v>0</v>
      </c>
      <c r="G148" s="3">
        <v>0</v>
      </c>
      <c r="H148" s="3">
        <v>0</v>
      </c>
      <c r="I148" s="3">
        <v>1</v>
      </c>
    </row>
    <row r="149" spans="1:9">
      <c r="A149" t="s">
        <v>417</v>
      </c>
      <c r="B149" s="3">
        <v>25395</v>
      </c>
      <c r="C149" s="3">
        <v>23043</v>
      </c>
      <c r="D149">
        <f t="shared" si="2"/>
        <v>2352</v>
      </c>
      <c r="E149" s="3">
        <v>0</v>
      </c>
      <c r="F149" s="3">
        <v>0</v>
      </c>
      <c r="G149" s="3">
        <v>0</v>
      </c>
      <c r="H149" s="3">
        <v>0</v>
      </c>
      <c r="I149" s="3">
        <v>1</v>
      </c>
    </row>
    <row r="150" spans="1:9">
      <c r="A150" t="s">
        <v>301</v>
      </c>
      <c r="B150" s="3">
        <v>46265</v>
      </c>
      <c r="C150" s="3">
        <v>40534</v>
      </c>
      <c r="D150">
        <f t="shared" si="2"/>
        <v>5731</v>
      </c>
      <c r="E150" s="3">
        <v>0</v>
      </c>
      <c r="F150" s="3">
        <v>1</v>
      </c>
      <c r="G150" s="3">
        <v>0</v>
      </c>
      <c r="H150" s="3">
        <v>0</v>
      </c>
      <c r="I150" s="3">
        <v>0</v>
      </c>
    </row>
    <row r="151" spans="1:9">
      <c r="A151" t="s">
        <v>66</v>
      </c>
      <c r="B151" s="3">
        <v>22260</v>
      </c>
      <c r="C151" s="3">
        <v>20080</v>
      </c>
      <c r="D151">
        <f t="shared" si="2"/>
        <v>2180</v>
      </c>
      <c r="E151" s="3">
        <v>0</v>
      </c>
      <c r="F151" s="3">
        <v>0</v>
      </c>
      <c r="G151" s="3">
        <v>0</v>
      </c>
      <c r="H151" s="3">
        <v>0</v>
      </c>
      <c r="I151" s="3">
        <v>0</v>
      </c>
    </row>
    <row r="152" spans="1:9">
      <c r="A152" t="s">
        <v>119</v>
      </c>
      <c r="B152" s="3">
        <v>26960</v>
      </c>
      <c r="C152" s="3">
        <v>24304</v>
      </c>
      <c r="D152">
        <f t="shared" si="2"/>
        <v>2656</v>
      </c>
      <c r="E152" s="3">
        <v>0</v>
      </c>
      <c r="F152" s="3">
        <v>0</v>
      </c>
      <c r="G152" s="3">
        <v>0</v>
      </c>
      <c r="H152" s="3">
        <v>0</v>
      </c>
      <c r="I152" s="3">
        <v>0</v>
      </c>
    </row>
    <row r="153" spans="1:9">
      <c r="A153" t="s">
        <v>65</v>
      </c>
      <c r="B153" s="3">
        <v>19860</v>
      </c>
      <c r="C153" s="3">
        <v>17924</v>
      </c>
      <c r="D153">
        <f t="shared" si="2"/>
        <v>1936</v>
      </c>
      <c r="E153" s="3">
        <v>0</v>
      </c>
      <c r="F153" s="3">
        <v>0</v>
      </c>
      <c r="G153" s="3">
        <v>0</v>
      </c>
      <c r="H153" s="3">
        <v>0</v>
      </c>
      <c r="I153" s="3">
        <v>0</v>
      </c>
    </row>
    <row r="154" spans="1:9">
      <c r="A154" t="s">
        <v>118</v>
      </c>
      <c r="B154" s="3">
        <v>23760</v>
      </c>
      <c r="C154" s="3">
        <v>21428</v>
      </c>
      <c r="D154">
        <f t="shared" si="2"/>
        <v>2332</v>
      </c>
      <c r="E154" s="3">
        <v>0</v>
      </c>
      <c r="F154" s="3">
        <v>0</v>
      </c>
      <c r="G154" s="3">
        <v>0</v>
      </c>
      <c r="H154" s="3">
        <v>0</v>
      </c>
      <c r="I154" s="3">
        <v>0</v>
      </c>
    </row>
    <row r="155" spans="1:9">
      <c r="A155" t="s">
        <v>11</v>
      </c>
      <c r="B155" s="3">
        <v>13270</v>
      </c>
      <c r="C155" s="3">
        <v>12175</v>
      </c>
      <c r="D155">
        <f t="shared" si="2"/>
        <v>1095</v>
      </c>
      <c r="E155" s="3">
        <v>0</v>
      </c>
      <c r="F155" s="3">
        <v>0</v>
      </c>
      <c r="G155" s="3">
        <v>0</v>
      </c>
      <c r="H155" s="3">
        <v>0</v>
      </c>
      <c r="I155" s="3">
        <v>0</v>
      </c>
    </row>
    <row r="156" spans="1:9">
      <c r="A156" t="s">
        <v>67</v>
      </c>
      <c r="B156" s="3">
        <v>17750</v>
      </c>
      <c r="C156" s="3">
        <v>16265</v>
      </c>
      <c r="D156">
        <f t="shared" si="2"/>
        <v>1485</v>
      </c>
      <c r="E156" s="3">
        <v>0</v>
      </c>
      <c r="F156" s="3">
        <v>0</v>
      </c>
      <c r="G156" s="3">
        <v>0</v>
      </c>
      <c r="H156" s="3">
        <v>0</v>
      </c>
      <c r="I156" s="3">
        <v>0</v>
      </c>
    </row>
    <row r="157" spans="1:9">
      <c r="A157" t="s">
        <v>12</v>
      </c>
      <c r="B157" s="3">
        <v>14170</v>
      </c>
      <c r="C157" s="3">
        <v>12996</v>
      </c>
      <c r="D157">
        <f t="shared" si="2"/>
        <v>1174</v>
      </c>
      <c r="E157" s="3">
        <v>0</v>
      </c>
      <c r="F157" s="3">
        <v>0</v>
      </c>
      <c r="G157" s="3">
        <v>0</v>
      </c>
      <c r="H157" s="3">
        <v>0</v>
      </c>
      <c r="I157" s="3">
        <v>0</v>
      </c>
    </row>
    <row r="158" spans="1:9">
      <c r="A158" t="s">
        <v>69</v>
      </c>
      <c r="B158" s="3">
        <v>20140</v>
      </c>
      <c r="C158" s="3">
        <v>18451</v>
      </c>
      <c r="D158">
        <f t="shared" si="2"/>
        <v>1689</v>
      </c>
      <c r="E158" s="3">
        <v>0</v>
      </c>
      <c r="F158" s="3">
        <v>0</v>
      </c>
      <c r="G158" s="3">
        <v>0</v>
      </c>
      <c r="H158" s="3">
        <v>0</v>
      </c>
      <c r="I158" s="3">
        <v>0</v>
      </c>
    </row>
    <row r="159" spans="1:9">
      <c r="A159" t="s">
        <v>13</v>
      </c>
      <c r="B159" s="3">
        <v>15850</v>
      </c>
      <c r="C159" s="3">
        <v>14531</v>
      </c>
      <c r="D159">
        <f t="shared" si="2"/>
        <v>1319</v>
      </c>
      <c r="E159" s="3">
        <v>0</v>
      </c>
      <c r="F159" s="3">
        <v>0</v>
      </c>
      <c r="G159" s="3">
        <v>0</v>
      </c>
      <c r="H159" s="3">
        <v>0</v>
      </c>
      <c r="I159" s="3">
        <v>0</v>
      </c>
    </row>
    <row r="160" spans="1:9">
      <c r="A160" t="s">
        <v>68</v>
      </c>
      <c r="B160" s="3">
        <v>19490</v>
      </c>
      <c r="C160" s="3">
        <v>17849</v>
      </c>
      <c r="D160">
        <f t="shared" si="2"/>
        <v>1641</v>
      </c>
      <c r="E160" s="3">
        <v>0</v>
      </c>
      <c r="F160" s="3">
        <v>0</v>
      </c>
      <c r="G160" s="3">
        <v>0</v>
      </c>
      <c r="H160" s="3">
        <v>0</v>
      </c>
      <c r="I160" s="3">
        <v>0</v>
      </c>
    </row>
    <row r="161" spans="1:9">
      <c r="A161" t="s">
        <v>340</v>
      </c>
      <c r="B161" s="3">
        <v>19860</v>
      </c>
      <c r="C161" s="3">
        <v>18419</v>
      </c>
      <c r="D161">
        <f t="shared" si="2"/>
        <v>1441</v>
      </c>
      <c r="E161" s="3">
        <v>0</v>
      </c>
      <c r="F161" s="3">
        <v>1</v>
      </c>
      <c r="G161" s="3">
        <v>0</v>
      </c>
      <c r="H161" s="3">
        <v>0</v>
      </c>
      <c r="I161" s="3">
        <v>0</v>
      </c>
    </row>
    <row r="162" spans="1:9">
      <c r="A162" t="s">
        <v>341</v>
      </c>
      <c r="B162" s="3">
        <v>18690</v>
      </c>
      <c r="C162" s="3">
        <v>17334</v>
      </c>
      <c r="D162">
        <f t="shared" si="2"/>
        <v>1356</v>
      </c>
      <c r="E162" s="3">
        <v>0</v>
      </c>
      <c r="F162" s="3">
        <v>1</v>
      </c>
      <c r="G162" s="3">
        <v>0</v>
      </c>
      <c r="H162" s="3">
        <v>0</v>
      </c>
      <c r="I162" s="3">
        <v>0</v>
      </c>
    </row>
    <row r="163" spans="1:9">
      <c r="A163" t="s">
        <v>70</v>
      </c>
      <c r="B163" s="3">
        <v>19110</v>
      </c>
      <c r="C163" s="3">
        <v>17911</v>
      </c>
      <c r="D163">
        <f t="shared" si="2"/>
        <v>1199</v>
      </c>
      <c r="E163" s="3">
        <v>0</v>
      </c>
      <c r="F163" s="3">
        <v>0</v>
      </c>
      <c r="G163" s="3">
        <v>0</v>
      </c>
      <c r="H163" s="3">
        <v>0</v>
      </c>
      <c r="I163" s="3">
        <v>0</v>
      </c>
    </row>
    <row r="164" spans="1:9">
      <c r="A164" t="s">
        <v>391</v>
      </c>
      <c r="B164" s="3">
        <v>27450</v>
      </c>
      <c r="C164" s="3">
        <v>24744</v>
      </c>
      <c r="D164">
        <f t="shared" si="2"/>
        <v>2706</v>
      </c>
      <c r="E164" s="3">
        <v>0</v>
      </c>
      <c r="F164" s="3">
        <v>0</v>
      </c>
      <c r="G164" s="3">
        <v>0</v>
      </c>
      <c r="H164" s="3">
        <v>1</v>
      </c>
      <c r="I164" s="3">
        <v>0</v>
      </c>
    </row>
    <row r="165" spans="1:9">
      <c r="A165" t="s">
        <v>390</v>
      </c>
      <c r="B165" s="3">
        <v>24950</v>
      </c>
      <c r="C165" s="3">
        <v>22498</v>
      </c>
      <c r="D165">
        <f t="shared" si="2"/>
        <v>2452</v>
      </c>
      <c r="E165" s="3">
        <v>0</v>
      </c>
      <c r="F165" s="3">
        <v>0</v>
      </c>
      <c r="G165" s="3">
        <v>0</v>
      </c>
      <c r="H165" s="3">
        <v>1</v>
      </c>
      <c r="I165" s="3">
        <v>0</v>
      </c>
    </row>
    <row r="166" spans="1:9">
      <c r="A166" t="s">
        <v>314</v>
      </c>
      <c r="B166" s="3">
        <v>27560</v>
      </c>
      <c r="C166" s="3">
        <v>24843</v>
      </c>
      <c r="D166">
        <f t="shared" si="2"/>
        <v>2717</v>
      </c>
      <c r="E166" s="3">
        <v>0</v>
      </c>
      <c r="F166" s="3">
        <v>1</v>
      </c>
      <c r="G166" s="3">
        <v>0</v>
      </c>
      <c r="H166" s="3">
        <v>0</v>
      </c>
      <c r="I166" s="3">
        <v>0</v>
      </c>
    </row>
    <row r="167" spans="1:9">
      <c r="A167" t="s">
        <v>260</v>
      </c>
      <c r="B167" s="3">
        <v>33260</v>
      </c>
      <c r="C167" s="3">
        <v>29965</v>
      </c>
      <c r="D167">
        <f t="shared" si="2"/>
        <v>3295</v>
      </c>
      <c r="E167" s="3">
        <v>1</v>
      </c>
      <c r="F167" s="3">
        <v>0</v>
      </c>
      <c r="G167" s="3">
        <v>0</v>
      </c>
      <c r="H167" s="3">
        <v>0</v>
      </c>
      <c r="I167" s="3">
        <v>0</v>
      </c>
    </row>
    <row r="168" spans="1:9">
      <c r="A168" t="s">
        <v>302</v>
      </c>
      <c r="B168" s="3">
        <v>49995</v>
      </c>
      <c r="C168" s="3">
        <v>45815</v>
      </c>
      <c r="D168">
        <f t="shared" si="2"/>
        <v>4180</v>
      </c>
      <c r="E168" s="3">
        <v>0</v>
      </c>
      <c r="F168" s="3">
        <v>1</v>
      </c>
      <c r="G168" s="3">
        <v>0</v>
      </c>
      <c r="H168" s="3">
        <v>0</v>
      </c>
      <c r="I168" s="3">
        <v>0</v>
      </c>
    </row>
    <row r="169" spans="1:9">
      <c r="A169" t="s">
        <v>14</v>
      </c>
      <c r="B169" s="3">
        <v>10539</v>
      </c>
      <c r="C169" s="3">
        <v>10107</v>
      </c>
      <c r="D169">
        <f t="shared" si="2"/>
        <v>432</v>
      </c>
      <c r="E169" s="3">
        <v>0</v>
      </c>
      <c r="F169" s="3">
        <v>0</v>
      </c>
      <c r="G169" s="3">
        <v>0</v>
      </c>
      <c r="H169" s="3">
        <v>0</v>
      </c>
      <c r="I169" s="3">
        <v>0</v>
      </c>
    </row>
    <row r="170" spans="1:9">
      <c r="A170" t="s">
        <v>15</v>
      </c>
      <c r="B170" s="3">
        <v>11839</v>
      </c>
      <c r="C170" s="3">
        <v>11116</v>
      </c>
      <c r="D170">
        <f t="shared" si="2"/>
        <v>723</v>
      </c>
      <c r="E170" s="3">
        <v>0</v>
      </c>
      <c r="F170" s="3">
        <v>0</v>
      </c>
      <c r="G170" s="3">
        <v>0</v>
      </c>
      <c r="H170" s="3">
        <v>0</v>
      </c>
      <c r="I170" s="3">
        <v>0</v>
      </c>
    </row>
    <row r="171" spans="1:9">
      <c r="A171" t="s">
        <v>16</v>
      </c>
      <c r="B171" s="3">
        <v>11939</v>
      </c>
      <c r="C171" s="3">
        <v>11209</v>
      </c>
      <c r="D171">
        <f t="shared" si="2"/>
        <v>730</v>
      </c>
      <c r="E171" s="3">
        <v>0</v>
      </c>
      <c r="F171" s="3">
        <v>0</v>
      </c>
      <c r="G171" s="3">
        <v>0</v>
      </c>
      <c r="H171" s="3">
        <v>0</v>
      </c>
      <c r="I171" s="3">
        <v>0</v>
      </c>
    </row>
    <row r="172" spans="1:9">
      <c r="A172" t="s">
        <v>17</v>
      </c>
      <c r="B172" s="3">
        <v>13839</v>
      </c>
      <c r="C172" s="3">
        <v>12781</v>
      </c>
      <c r="D172">
        <f t="shared" si="2"/>
        <v>1058</v>
      </c>
      <c r="E172" s="3">
        <v>0</v>
      </c>
      <c r="F172" s="3">
        <v>0</v>
      </c>
      <c r="G172" s="3">
        <v>0</v>
      </c>
      <c r="H172" s="3">
        <v>0</v>
      </c>
      <c r="I172" s="3">
        <v>0</v>
      </c>
    </row>
    <row r="173" spans="1:9">
      <c r="A173" t="s">
        <v>18</v>
      </c>
      <c r="B173" s="3">
        <v>15389</v>
      </c>
      <c r="C173" s="3">
        <v>14207</v>
      </c>
      <c r="D173">
        <f t="shared" si="2"/>
        <v>1182</v>
      </c>
      <c r="E173" s="3">
        <v>0</v>
      </c>
      <c r="F173" s="3">
        <v>0</v>
      </c>
      <c r="G173" s="3">
        <v>0</v>
      </c>
      <c r="H173" s="3">
        <v>0</v>
      </c>
      <c r="I173" s="3">
        <v>0</v>
      </c>
    </row>
    <row r="174" spans="1:9">
      <c r="A174" t="s">
        <v>19</v>
      </c>
      <c r="B174" s="3">
        <v>15389</v>
      </c>
      <c r="C174" s="3">
        <v>14207</v>
      </c>
      <c r="D174">
        <f t="shared" si="2"/>
        <v>1182</v>
      </c>
      <c r="E174" s="3">
        <v>0</v>
      </c>
      <c r="F174" s="3">
        <v>0</v>
      </c>
      <c r="G174" s="3">
        <v>0</v>
      </c>
      <c r="H174" s="3">
        <v>0</v>
      </c>
      <c r="I174" s="3">
        <v>0</v>
      </c>
    </row>
    <row r="175" spans="1:9">
      <c r="A175" t="s">
        <v>342</v>
      </c>
      <c r="B175" s="3">
        <v>21589</v>
      </c>
      <c r="C175" s="3">
        <v>20201</v>
      </c>
      <c r="D175">
        <f t="shared" si="2"/>
        <v>1388</v>
      </c>
      <c r="E175" s="3">
        <v>0</v>
      </c>
      <c r="F175" s="3">
        <v>1</v>
      </c>
      <c r="G175" s="3">
        <v>0</v>
      </c>
      <c r="H175" s="3">
        <v>0</v>
      </c>
      <c r="I175" s="3">
        <v>0</v>
      </c>
    </row>
    <row r="176" spans="1:9">
      <c r="A176" t="s">
        <v>71</v>
      </c>
      <c r="B176" s="3">
        <v>19339</v>
      </c>
      <c r="C176" s="3">
        <v>17574</v>
      </c>
      <c r="D176">
        <f t="shared" si="2"/>
        <v>1765</v>
      </c>
      <c r="E176" s="3">
        <v>0</v>
      </c>
      <c r="F176" s="3">
        <v>0</v>
      </c>
      <c r="G176" s="3">
        <v>0</v>
      </c>
      <c r="H176" s="3">
        <v>0</v>
      </c>
      <c r="I176" s="3">
        <v>0</v>
      </c>
    </row>
    <row r="177" spans="1:9">
      <c r="A177" t="s">
        <v>72</v>
      </c>
      <c r="B177" s="3">
        <v>20339</v>
      </c>
      <c r="C177" s="3">
        <v>18380</v>
      </c>
      <c r="D177">
        <f t="shared" si="2"/>
        <v>1959</v>
      </c>
      <c r="E177" s="3">
        <v>0</v>
      </c>
      <c r="F177" s="3">
        <v>0</v>
      </c>
      <c r="G177" s="3">
        <v>0</v>
      </c>
      <c r="H177" s="3">
        <v>0</v>
      </c>
      <c r="I177" s="3">
        <v>0</v>
      </c>
    </row>
    <row r="178" spans="1:9">
      <c r="A178" t="s">
        <v>261</v>
      </c>
      <c r="B178" s="3">
        <v>18739</v>
      </c>
      <c r="C178" s="3">
        <v>17101</v>
      </c>
      <c r="D178">
        <f t="shared" si="2"/>
        <v>1638</v>
      </c>
      <c r="E178" s="3">
        <v>1</v>
      </c>
      <c r="F178" s="3">
        <v>0</v>
      </c>
      <c r="G178" s="3">
        <v>0</v>
      </c>
      <c r="H178" s="3">
        <v>0</v>
      </c>
      <c r="I178" s="3">
        <v>0</v>
      </c>
    </row>
    <row r="179" spans="1:9">
      <c r="A179" t="s">
        <v>120</v>
      </c>
      <c r="B179" s="3">
        <v>24589</v>
      </c>
      <c r="C179" s="3">
        <v>22055</v>
      </c>
      <c r="D179">
        <f t="shared" si="2"/>
        <v>2534</v>
      </c>
      <c r="E179" s="3">
        <v>0</v>
      </c>
      <c r="F179" s="3">
        <v>0</v>
      </c>
      <c r="G179" s="3">
        <v>0</v>
      </c>
      <c r="H179" s="3">
        <v>0</v>
      </c>
      <c r="I179" s="3">
        <v>0</v>
      </c>
    </row>
    <row r="180" spans="1:9">
      <c r="A180" t="s">
        <v>121</v>
      </c>
      <c r="B180" s="3">
        <v>26189</v>
      </c>
      <c r="C180" s="3">
        <v>23486</v>
      </c>
      <c r="D180">
        <f t="shared" si="2"/>
        <v>2703</v>
      </c>
      <c r="E180" s="3">
        <v>0</v>
      </c>
      <c r="F180" s="3">
        <v>0</v>
      </c>
      <c r="G180" s="3">
        <v>0</v>
      </c>
      <c r="H180" s="3">
        <v>0</v>
      </c>
      <c r="I180" s="3">
        <v>0</v>
      </c>
    </row>
    <row r="181" spans="1:9">
      <c r="A181" t="s">
        <v>359</v>
      </c>
      <c r="B181" s="3">
        <v>34895</v>
      </c>
      <c r="C181" s="3">
        <v>31756</v>
      </c>
      <c r="D181">
        <f t="shared" si="2"/>
        <v>3139</v>
      </c>
      <c r="E181" s="3">
        <v>0</v>
      </c>
      <c r="F181" s="3">
        <v>0</v>
      </c>
      <c r="G181" s="3">
        <v>1</v>
      </c>
      <c r="H181" s="3">
        <v>0</v>
      </c>
      <c r="I181" s="3">
        <v>0</v>
      </c>
    </row>
    <row r="182" spans="1:9">
      <c r="A182" t="s">
        <v>360</v>
      </c>
      <c r="B182" s="3">
        <v>36395</v>
      </c>
      <c r="C182" s="3">
        <v>33121</v>
      </c>
      <c r="D182">
        <f t="shared" si="2"/>
        <v>3274</v>
      </c>
      <c r="E182" s="3">
        <v>0</v>
      </c>
      <c r="F182" s="3">
        <v>0</v>
      </c>
      <c r="G182" s="3">
        <v>1</v>
      </c>
      <c r="H182" s="3">
        <v>0</v>
      </c>
      <c r="I182" s="3">
        <v>0</v>
      </c>
    </row>
    <row r="183" spans="1:9">
      <c r="A183" t="s">
        <v>122</v>
      </c>
      <c r="B183" s="3">
        <v>28495</v>
      </c>
      <c r="C183" s="3">
        <v>26157</v>
      </c>
      <c r="D183">
        <f t="shared" si="2"/>
        <v>2338</v>
      </c>
      <c r="E183" s="3">
        <v>0</v>
      </c>
      <c r="F183" s="3">
        <v>0</v>
      </c>
      <c r="G183" s="3">
        <v>0</v>
      </c>
      <c r="H183" s="3">
        <v>0</v>
      </c>
      <c r="I183" s="3">
        <v>0</v>
      </c>
    </row>
    <row r="184" spans="1:9">
      <c r="A184" t="s">
        <v>122</v>
      </c>
      <c r="B184" s="3">
        <v>32445</v>
      </c>
      <c r="C184" s="3">
        <v>29783</v>
      </c>
      <c r="D184">
        <f t="shared" si="2"/>
        <v>2662</v>
      </c>
      <c r="E184" s="3">
        <v>0</v>
      </c>
      <c r="F184" s="3">
        <v>0</v>
      </c>
      <c r="G184" s="3">
        <v>0</v>
      </c>
      <c r="H184" s="3">
        <v>0</v>
      </c>
      <c r="I184" s="3">
        <v>0</v>
      </c>
    </row>
    <row r="185" spans="1:9">
      <c r="A185" t="s">
        <v>123</v>
      </c>
      <c r="B185" s="3">
        <v>29795</v>
      </c>
      <c r="C185" s="3">
        <v>27536</v>
      </c>
      <c r="D185">
        <f t="shared" si="2"/>
        <v>2259</v>
      </c>
      <c r="E185" s="3">
        <v>0</v>
      </c>
      <c r="F185" s="3">
        <v>0</v>
      </c>
      <c r="G185" s="3">
        <v>0</v>
      </c>
      <c r="H185" s="3">
        <v>0</v>
      </c>
      <c r="I185" s="3">
        <v>0</v>
      </c>
    </row>
    <row r="186" spans="1:9">
      <c r="A186" t="s">
        <v>168</v>
      </c>
      <c r="B186" s="3">
        <v>31145</v>
      </c>
      <c r="C186" s="3">
        <v>28320</v>
      </c>
      <c r="D186">
        <f t="shared" si="2"/>
        <v>2825</v>
      </c>
      <c r="E186" s="3">
        <v>0</v>
      </c>
      <c r="F186" s="3">
        <v>0</v>
      </c>
      <c r="G186" s="3">
        <v>0</v>
      </c>
      <c r="H186" s="3">
        <v>0</v>
      </c>
      <c r="I186" s="3">
        <v>0</v>
      </c>
    </row>
    <row r="187" spans="1:9">
      <c r="A187" t="s">
        <v>211</v>
      </c>
      <c r="B187" s="3">
        <v>42845</v>
      </c>
      <c r="C187" s="3">
        <v>38792</v>
      </c>
      <c r="D187">
        <f t="shared" si="2"/>
        <v>4053</v>
      </c>
      <c r="E187" s="3">
        <v>0</v>
      </c>
      <c r="F187" s="3">
        <v>0</v>
      </c>
      <c r="G187" s="3">
        <v>0</v>
      </c>
      <c r="H187" s="3">
        <v>0</v>
      </c>
      <c r="I187" s="3">
        <v>0</v>
      </c>
    </row>
    <row r="188" spans="1:9">
      <c r="A188" t="s">
        <v>212</v>
      </c>
      <c r="B188" s="3">
        <v>52545</v>
      </c>
      <c r="C188" s="3">
        <v>47575</v>
      </c>
      <c r="D188">
        <f t="shared" si="2"/>
        <v>4970</v>
      </c>
      <c r="E188" s="3">
        <v>0</v>
      </c>
      <c r="F188" s="3">
        <v>0</v>
      </c>
      <c r="G188" s="3">
        <v>0</v>
      </c>
      <c r="H188" s="3">
        <v>0</v>
      </c>
      <c r="I188" s="3">
        <v>0</v>
      </c>
    </row>
    <row r="189" spans="1:9">
      <c r="A189" t="s">
        <v>303</v>
      </c>
      <c r="B189" s="3">
        <v>31849</v>
      </c>
      <c r="C189" s="3">
        <v>29977</v>
      </c>
      <c r="D189">
        <f t="shared" si="2"/>
        <v>1872</v>
      </c>
      <c r="E189" s="3">
        <v>0</v>
      </c>
      <c r="F189" s="3">
        <v>1</v>
      </c>
      <c r="G189" s="3">
        <v>0</v>
      </c>
      <c r="H189" s="3">
        <v>0</v>
      </c>
      <c r="I189" s="3">
        <v>0</v>
      </c>
    </row>
    <row r="190" spans="1:9">
      <c r="A190" t="s">
        <v>315</v>
      </c>
      <c r="B190" s="3">
        <v>20449</v>
      </c>
      <c r="C190" s="3">
        <v>19261</v>
      </c>
      <c r="D190">
        <f t="shared" si="2"/>
        <v>1188</v>
      </c>
      <c r="E190" s="3">
        <v>0</v>
      </c>
      <c r="F190" s="3">
        <v>1</v>
      </c>
      <c r="G190" s="3">
        <v>0</v>
      </c>
      <c r="H190" s="3">
        <v>0</v>
      </c>
      <c r="I190" s="3">
        <v>0</v>
      </c>
    </row>
    <row r="191" spans="1:9">
      <c r="A191" t="s">
        <v>213</v>
      </c>
      <c r="B191" s="3">
        <v>43895</v>
      </c>
      <c r="C191" s="3">
        <v>40004</v>
      </c>
      <c r="D191">
        <f t="shared" si="2"/>
        <v>3891</v>
      </c>
      <c r="E191" s="3">
        <v>0</v>
      </c>
      <c r="F191" s="3">
        <v>0</v>
      </c>
      <c r="G191" s="3">
        <v>0</v>
      </c>
      <c r="H191" s="3">
        <v>0</v>
      </c>
      <c r="I191" s="3">
        <v>0</v>
      </c>
    </row>
    <row r="192" spans="1:9">
      <c r="A192" t="s">
        <v>214</v>
      </c>
      <c r="B192" s="3">
        <v>49995</v>
      </c>
      <c r="C192" s="3">
        <v>45556</v>
      </c>
      <c r="D192">
        <f t="shared" si="2"/>
        <v>4439</v>
      </c>
      <c r="E192" s="3">
        <v>0</v>
      </c>
      <c r="F192" s="3">
        <v>0</v>
      </c>
      <c r="G192" s="3">
        <v>0</v>
      </c>
      <c r="H192" s="3">
        <v>0</v>
      </c>
      <c r="I192" s="3">
        <v>0</v>
      </c>
    </row>
    <row r="193" spans="1:9">
      <c r="A193" t="s">
        <v>215</v>
      </c>
      <c r="B193" s="3">
        <v>63120</v>
      </c>
      <c r="C193" s="3">
        <v>57499</v>
      </c>
      <c r="D193">
        <f t="shared" si="2"/>
        <v>5621</v>
      </c>
      <c r="E193" s="3">
        <v>0</v>
      </c>
      <c r="F193" s="3">
        <v>0</v>
      </c>
      <c r="G193" s="3">
        <v>0</v>
      </c>
      <c r="H193" s="3">
        <v>0</v>
      </c>
      <c r="I193" s="3">
        <v>0</v>
      </c>
    </row>
    <row r="194" spans="1:9">
      <c r="A194" t="s">
        <v>216</v>
      </c>
      <c r="B194" s="3">
        <v>68995</v>
      </c>
      <c r="C194" s="3">
        <v>62846</v>
      </c>
      <c r="D194">
        <f t="shared" si="2"/>
        <v>6149</v>
      </c>
      <c r="E194" s="3">
        <v>0</v>
      </c>
      <c r="F194" s="3">
        <v>0</v>
      </c>
      <c r="G194" s="3">
        <v>0</v>
      </c>
      <c r="H194" s="3">
        <v>0</v>
      </c>
      <c r="I194" s="3">
        <v>0</v>
      </c>
    </row>
    <row r="195" spans="1:9">
      <c r="A195" t="s">
        <v>217</v>
      </c>
      <c r="B195" s="3">
        <v>59995</v>
      </c>
      <c r="C195" s="3">
        <v>54656</v>
      </c>
      <c r="D195">
        <f t="shared" ref="D195:D258" si="3">B195-C195</f>
        <v>5339</v>
      </c>
      <c r="E195" s="3">
        <v>0</v>
      </c>
      <c r="F195" s="3">
        <v>0</v>
      </c>
      <c r="G195" s="3">
        <v>0</v>
      </c>
      <c r="H195" s="3">
        <v>0</v>
      </c>
      <c r="I195" s="3">
        <v>0</v>
      </c>
    </row>
    <row r="196" spans="1:9">
      <c r="A196" t="s">
        <v>218</v>
      </c>
      <c r="B196" s="3">
        <v>74995</v>
      </c>
      <c r="C196" s="3">
        <v>68306</v>
      </c>
      <c r="D196">
        <f t="shared" si="3"/>
        <v>6689</v>
      </c>
      <c r="E196" s="3">
        <v>0</v>
      </c>
      <c r="F196" s="3">
        <v>0</v>
      </c>
      <c r="G196" s="3">
        <v>0</v>
      </c>
      <c r="H196" s="3">
        <v>0</v>
      </c>
      <c r="I196" s="3">
        <v>0</v>
      </c>
    </row>
    <row r="197" spans="1:9">
      <c r="A197" t="s">
        <v>263</v>
      </c>
      <c r="B197" s="3">
        <v>74995</v>
      </c>
      <c r="C197" s="3">
        <v>68306</v>
      </c>
      <c r="D197">
        <f t="shared" si="3"/>
        <v>6689</v>
      </c>
      <c r="E197" s="3">
        <v>1</v>
      </c>
      <c r="F197" s="3">
        <v>0</v>
      </c>
      <c r="G197" s="3">
        <v>0</v>
      </c>
      <c r="H197" s="3">
        <v>0</v>
      </c>
      <c r="I197" s="3">
        <v>0</v>
      </c>
    </row>
    <row r="198" spans="1:9">
      <c r="A198" t="s">
        <v>262</v>
      </c>
      <c r="B198" s="3">
        <v>69995</v>
      </c>
      <c r="C198" s="3">
        <v>63756</v>
      </c>
      <c r="D198">
        <f t="shared" si="3"/>
        <v>6239</v>
      </c>
      <c r="E198" s="3">
        <v>1</v>
      </c>
      <c r="F198" s="3">
        <v>0</v>
      </c>
      <c r="G198" s="3">
        <v>0</v>
      </c>
      <c r="H198" s="3">
        <v>0</v>
      </c>
      <c r="I198" s="3">
        <v>0</v>
      </c>
    </row>
    <row r="199" spans="1:9">
      <c r="A199" t="s">
        <v>265</v>
      </c>
      <c r="B199" s="3">
        <v>86995</v>
      </c>
      <c r="C199" s="3">
        <v>79226</v>
      </c>
      <c r="D199">
        <f t="shared" si="3"/>
        <v>7769</v>
      </c>
      <c r="E199" s="3">
        <v>1</v>
      </c>
      <c r="F199" s="3">
        <v>0</v>
      </c>
      <c r="G199" s="3">
        <v>0</v>
      </c>
      <c r="H199" s="3">
        <v>0</v>
      </c>
      <c r="I199" s="3">
        <v>0</v>
      </c>
    </row>
    <row r="200" spans="1:9">
      <c r="A200" t="s">
        <v>264</v>
      </c>
      <c r="B200" s="3">
        <v>81995</v>
      </c>
      <c r="C200" s="3">
        <v>74676</v>
      </c>
      <c r="D200">
        <f t="shared" si="3"/>
        <v>7319</v>
      </c>
      <c r="E200" s="3">
        <v>1</v>
      </c>
      <c r="F200" s="3">
        <v>0</v>
      </c>
      <c r="G200" s="3">
        <v>0</v>
      </c>
      <c r="H200" s="3">
        <v>0</v>
      </c>
      <c r="I200" s="3">
        <v>0</v>
      </c>
    </row>
    <row r="201" spans="1:9">
      <c r="A201" t="s">
        <v>124</v>
      </c>
      <c r="B201" s="3">
        <v>29995</v>
      </c>
      <c r="C201" s="3">
        <v>27355</v>
      </c>
      <c r="D201">
        <f t="shared" si="3"/>
        <v>2640</v>
      </c>
      <c r="E201" s="3">
        <v>0</v>
      </c>
      <c r="F201" s="3">
        <v>0</v>
      </c>
      <c r="G201" s="3">
        <v>0</v>
      </c>
      <c r="H201" s="3">
        <v>0</v>
      </c>
      <c r="I201" s="3">
        <v>0</v>
      </c>
    </row>
    <row r="202" spans="1:9">
      <c r="A202" t="s">
        <v>169</v>
      </c>
      <c r="B202" s="3">
        <v>33995</v>
      </c>
      <c r="C202" s="3">
        <v>30995</v>
      </c>
      <c r="D202">
        <f t="shared" si="3"/>
        <v>3000</v>
      </c>
      <c r="E202" s="3">
        <v>0</v>
      </c>
      <c r="F202" s="3">
        <v>0</v>
      </c>
      <c r="G202" s="3">
        <v>0</v>
      </c>
      <c r="H202" s="3">
        <v>0</v>
      </c>
      <c r="I202" s="3">
        <v>0</v>
      </c>
    </row>
    <row r="203" spans="1:9">
      <c r="A203" t="s">
        <v>316</v>
      </c>
      <c r="B203" s="3">
        <v>27905</v>
      </c>
      <c r="C203" s="3">
        <v>25686</v>
      </c>
      <c r="D203">
        <f t="shared" si="3"/>
        <v>2219</v>
      </c>
      <c r="E203" s="3">
        <v>0</v>
      </c>
      <c r="F203" s="3">
        <v>1</v>
      </c>
      <c r="G203" s="3">
        <v>0</v>
      </c>
      <c r="H203" s="3">
        <v>0</v>
      </c>
      <c r="I203" s="3">
        <v>0</v>
      </c>
    </row>
    <row r="204" spans="1:9">
      <c r="A204" t="s">
        <v>343</v>
      </c>
      <c r="B204" s="3">
        <v>20130</v>
      </c>
      <c r="C204" s="3">
        <v>18973</v>
      </c>
      <c r="D204">
        <f t="shared" si="3"/>
        <v>1157</v>
      </c>
      <c r="E204" s="3">
        <v>0</v>
      </c>
      <c r="F204" s="3">
        <v>1</v>
      </c>
      <c r="G204" s="3">
        <v>0</v>
      </c>
      <c r="H204" s="3">
        <v>0</v>
      </c>
      <c r="I204" s="3">
        <v>0</v>
      </c>
    </row>
    <row r="205" spans="1:9">
      <c r="A205" t="s">
        <v>344</v>
      </c>
      <c r="B205" s="3">
        <v>25520</v>
      </c>
      <c r="C205" s="3">
        <v>23275</v>
      </c>
      <c r="D205">
        <f t="shared" si="3"/>
        <v>2245</v>
      </c>
      <c r="E205" s="3">
        <v>0</v>
      </c>
      <c r="F205" s="3">
        <v>1</v>
      </c>
      <c r="G205" s="3">
        <v>0</v>
      </c>
      <c r="H205" s="3">
        <v>0</v>
      </c>
      <c r="I205" s="3">
        <v>0</v>
      </c>
    </row>
    <row r="206" spans="1:9">
      <c r="A206" t="s">
        <v>125</v>
      </c>
      <c r="B206" s="3">
        <v>26000</v>
      </c>
      <c r="C206" s="3">
        <v>23764</v>
      </c>
      <c r="D206">
        <f t="shared" si="3"/>
        <v>2236</v>
      </c>
      <c r="E206" s="3">
        <v>0</v>
      </c>
      <c r="F206" s="3">
        <v>0</v>
      </c>
      <c r="G206" s="3">
        <v>0</v>
      </c>
      <c r="H206" s="3">
        <v>0</v>
      </c>
      <c r="I206" s="3">
        <v>0</v>
      </c>
    </row>
    <row r="207" spans="1:9">
      <c r="A207" t="s">
        <v>20</v>
      </c>
      <c r="B207" s="3">
        <v>16040</v>
      </c>
      <c r="C207" s="3">
        <v>14910</v>
      </c>
      <c r="D207">
        <f t="shared" si="3"/>
        <v>1130</v>
      </c>
      <c r="E207" s="3">
        <v>0</v>
      </c>
      <c r="F207" s="3">
        <v>0</v>
      </c>
      <c r="G207" s="3">
        <v>0</v>
      </c>
      <c r="H207" s="3">
        <v>0</v>
      </c>
      <c r="I207" s="3">
        <v>0</v>
      </c>
    </row>
    <row r="208" spans="1:9">
      <c r="A208" t="s">
        <v>73</v>
      </c>
      <c r="B208" s="3">
        <v>18435</v>
      </c>
      <c r="C208" s="3">
        <v>16850</v>
      </c>
      <c r="D208">
        <f t="shared" si="3"/>
        <v>1585</v>
      </c>
      <c r="E208" s="3">
        <v>0</v>
      </c>
      <c r="F208" s="3">
        <v>0</v>
      </c>
      <c r="G208" s="3">
        <v>0</v>
      </c>
      <c r="H208" s="3">
        <v>0</v>
      </c>
      <c r="I208" s="3">
        <v>0</v>
      </c>
    </row>
    <row r="209" spans="1:9">
      <c r="A209" t="s">
        <v>22</v>
      </c>
      <c r="B209" s="3">
        <v>11155</v>
      </c>
      <c r="C209" s="3">
        <v>10705</v>
      </c>
      <c r="D209">
        <f t="shared" si="3"/>
        <v>450</v>
      </c>
      <c r="E209" s="3">
        <v>0</v>
      </c>
      <c r="F209" s="3">
        <v>0</v>
      </c>
      <c r="G209" s="3">
        <v>0</v>
      </c>
      <c r="H209" s="3">
        <v>0</v>
      </c>
      <c r="I209" s="3">
        <v>0</v>
      </c>
    </row>
    <row r="210" spans="1:9">
      <c r="A210" t="s">
        <v>21</v>
      </c>
      <c r="B210" s="3">
        <v>10280</v>
      </c>
      <c r="C210" s="3">
        <v>9875</v>
      </c>
      <c r="D210">
        <f t="shared" si="3"/>
        <v>405</v>
      </c>
      <c r="E210" s="3">
        <v>0</v>
      </c>
      <c r="F210" s="3">
        <v>0</v>
      </c>
      <c r="G210" s="3">
        <v>0</v>
      </c>
      <c r="H210" s="3">
        <v>0</v>
      </c>
      <c r="I210" s="3">
        <v>0</v>
      </c>
    </row>
    <row r="211" spans="1:9">
      <c r="A211" t="s">
        <v>361</v>
      </c>
      <c r="B211" s="3">
        <v>11905</v>
      </c>
      <c r="C211" s="3">
        <v>11410</v>
      </c>
      <c r="D211">
        <f t="shared" si="3"/>
        <v>495</v>
      </c>
      <c r="E211" s="3">
        <v>0</v>
      </c>
      <c r="F211" s="3">
        <v>0</v>
      </c>
      <c r="G211" s="3">
        <v>1</v>
      </c>
      <c r="H211" s="3">
        <v>0</v>
      </c>
      <c r="I211" s="3">
        <v>0</v>
      </c>
    </row>
    <row r="212" spans="1:9">
      <c r="A212" t="s">
        <v>392</v>
      </c>
      <c r="B212" s="3">
        <v>20615</v>
      </c>
      <c r="C212" s="3">
        <v>19400</v>
      </c>
      <c r="D212">
        <f t="shared" si="3"/>
        <v>1215</v>
      </c>
      <c r="E212" s="3">
        <v>0</v>
      </c>
      <c r="F212" s="3">
        <v>0</v>
      </c>
      <c r="G212" s="3">
        <v>0</v>
      </c>
      <c r="H212" s="3">
        <v>1</v>
      </c>
      <c r="I212" s="3">
        <v>0</v>
      </c>
    </row>
    <row r="213" spans="1:9">
      <c r="A213" t="s">
        <v>317</v>
      </c>
      <c r="B213" s="3">
        <v>19635</v>
      </c>
      <c r="C213" s="3">
        <v>18630</v>
      </c>
      <c r="D213">
        <f t="shared" si="3"/>
        <v>1005</v>
      </c>
      <c r="E213" s="3">
        <v>0</v>
      </c>
      <c r="F213" s="3">
        <v>1</v>
      </c>
      <c r="G213" s="3">
        <v>0</v>
      </c>
      <c r="H213" s="3">
        <v>0</v>
      </c>
      <c r="I213" s="3">
        <v>0</v>
      </c>
    </row>
    <row r="214" spans="1:9">
      <c r="A214" t="s">
        <v>23</v>
      </c>
      <c r="B214" s="3">
        <v>12360</v>
      </c>
      <c r="C214" s="3">
        <v>11630</v>
      </c>
      <c r="D214">
        <f t="shared" si="3"/>
        <v>730</v>
      </c>
      <c r="E214" s="3">
        <v>0</v>
      </c>
      <c r="F214" s="3">
        <v>0</v>
      </c>
      <c r="G214" s="3">
        <v>0</v>
      </c>
      <c r="H214" s="3">
        <v>0</v>
      </c>
      <c r="I214" s="3">
        <v>0</v>
      </c>
    </row>
    <row r="215" spans="1:9">
      <c r="A215" t="s">
        <v>24</v>
      </c>
      <c r="B215" s="3">
        <v>13580</v>
      </c>
      <c r="C215" s="3">
        <v>12830</v>
      </c>
      <c r="D215">
        <f t="shared" si="3"/>
        <v>750</v>
      </c>
      <c r="E215" s="3">
        <v>0</v>
      </c>
      <c r="F215" s="3">
        <v>0</v>
      </c>
      <c r="G215" s="3">
        <v>0</v>
      </c>
      <c r="H215" s="3">
        <v>0</v>
      </c>
      <c r="I215" s="3">
        <v>0</v>
      </c>
    </row>
    <row r="216" spans="1:9">
      <c r="A216" t="s">
        <v>25</v>
      </c>
      <c r="B216" s="3">
        <v>14630</v>
      </c>
      <c r="C216" s="3">
        <v>13790</v>
      </c>
      <c r="D216">
        <f t="shared" si="3"/>
        <v>840</v>
      </c>
      <c r="E216" s="3">
        <v>0</v>
      </c>
      <c r="F216" s="3">
        <v>0</v>
      </c>
      <c r="G216" s="3">
        <v>0</v>
      </c>
      <c r="H216" s="3">
        <v>0</v>
      </c>
      <c r="I216" s="3">
        <v>0</v>
      </c>
    </row>
    <row r="217" spans="1:9">
      <c r="A217" t="s">
        <v>345</v>
      </c>
      <c r="B217" s="3">
        <v>39250</v>
      </c>
      <c r="C217" s="3">
        <v>35777</v>
      </c>
      <c r="D217">
        <f t="shared" si="3"/>
        <v>3473</v>
      </c>
      <c r="E217" s="3">
        <v>0</v>
      </c>
      <c r="F217" s="3">
        <v>1</v>
      </c>
      <c r="G217" s="3">
        <v>0</v>
      </c>
      <c r="H217" s="3">
        <v>0</v>
      </c>
      <c r="I217" s="3">
        <v>0</v>
      </c>
    </row>
    <row r="218" spans="1:9">
      <c r="A218" t="s">
        <v>346</v>
      </c>
      <c r="B218" s="3">
        <v>25995</v>
      </c>
      <c r="C218" s="3">
        <v>23969</v>
      </c>
      <c r="D218">
        <f t="shared" si="3"/>
        <v>2026</v>
      </c>
      <c r="E218" s="3">
        <v>0</v>
      </c>
      <c r="F218" s="3">
        <v>1</v>
      </c>
      <c r="G218" s="3">
        <v>0</v>
      </c>
      <c r="H218" s="3">
        <v>0</v>
      </c>
      <c r="I218" s="3">
        <v>0</v>
      </c>
    </row>
    <row r="219" spans="1:9">
      <c r="A219" t="s">
        <v>318</v>
      </c>
      <c r="B219" s="3">
        <v>72250</v>
      </c>
      <c r="C219" s="3">
        <v>65807</v>
      </c>
      <c r="D219">
        <f t="shared" si="3"/>
        <v>6443</v>
      </c>
      <c r="E219" s="3">
        <v>0</v>
      </c>
      <c r="F219" s="3">
        <v>1</v>
      </c>
      <c r="G219" s="3">
        <v>0</v>
      </c>
      <c r="H219" s="3">
        <v>0</v>
      </c>
      <c r="I219" s="3">
        <v>0</v>
      </c>
    </row>
    <row r="220" spans="1:9">
      <c r="A220" t="s">
        <v>170</v>
      </c>
      <c r="B220" s="3">
        <v>32350</v>
      </c>
      <c r="C220" s="3">
        <v>28755</v>
      </c>
      <c r="D220">
        <f t="shared" si="3"/>
        <v>3595</v>
      </c>
      <c r="E220" s="3">
        <v>0</v>
      </c>
      <c r="F220" s="3">
        <v>0</v>
      </c>
      <c r="G220" s="3">
        <v>0</v>
      </c>
      <c r="H220" s="3">
        <v>0</v>
      </c>
      <c r="I220" s="3">
        <v>0</v>
      </c>
    </row>
    <row r="221" spans="1:9">
      <c r="A221" t="s">
        <v>219</v>
      </c>
      <c r="B221" s="3">
        <v>41010</v>
      </c>
      <c r="C221" s="3">
        <v>36196</v>
      </c>
      <c r="D221">
        <f t="shared" si="3"/>
        <v>4814</v>
      </c>
      <c r="E221" s="3">
        <v>0</v>
      </c>
      <c r="F221" s="3">
        <v>0</v>
      </c>
      <c r="G221" s="3">
        <v>0</v>
      </c>
      <c r="H221" s="3">
        <v>0</v>
      </c>
      <c r="I221" s="3">
        <v>0</v>
      </c>
    </row>
    <row r="222" spans="1:9">
      <c r="A222" t="s">
        <v>220</v>
      </c>
      <c r="B222" s="3">
        <v>48450</v>
      </c>
      <c r="C222" s="3">
        <v>42232</v>
      </c>
      <c r="D222">
        <f t="shared" si="3"/>
        <v>6218</v>
      </c>
      <c r="E222" s="3">
        <v>0</v>
      </c>
      <c r="F222" s="3">
        <v>0</v>
      </c>
      <c r="G222" s="3">
        <v>0</v>
      </c>
      <c r="H222" s="3">
        <v>0</v>
      </c>
      <c r="I222" s="3">
        <v>0</v>
      </c>
    </row>
    <row r="223" spans="1:9">
      <c r="A223" t="s">
        <v>319</v>
      </c>
      <c r="B223" s="3">
        <v>45700</v>
      </c>
      <c r="C223" s="3">
        <v>39838</v>
      </c>
      <c r="D223">
        <f t="shared" si="3"/>
        <v>5862</v>
      </c>
      <c r="E223" s="3">
        <v>0</v>
      </c>
      <c r="F223" s="3">
        <v>1</v>
      </c>
      <c r="G223" s="3">
        <v>0</v>
      </c>
      <c r="H223" s="3">
        <v>0</v>
      </c>
      <c r="I223" s="3">
        <v>0</v>
      </c>
    </row>
    <row r="224" spans="1:9">
      <c r="A224" t="s">
        <v>172</v>
      </c>
      <c r="B224" s="3">
        <v>32415</v>
      </c>
      <c r="C224" s="3">
        <v>28611</v>
      </c>
      <c r="D224">
        <f t="shared" si="3"/>
        <v>3804</v>
      </c>
      <c r="E224" s="3">
        <v>0</v>
      </c>
      <c r="F224" s="3">
        <v>0</v>
      </c>
      <c r="G224" s="3">
        <v>0</v>
      </c>
      <c r="H224" s="3">
        <v>0</v>
      </c>
      <c r="I224" s="3">
        <v>0</v>
      </c>
    </row>
    <row r="225" spans="1:9">
      <c r="A225" t="s">
        <v>171</v>
      </c>
      <c r="B225" s="3">
        <v>31045</v>
      </c>
      <c r="C225" s="3">
        <v>27404</v>
      </c>
      <c r="D225">
        <f t="shared" si="3"/>
        <v>3641</v>
      </c>
      <c r="E225" s="3">
        <v>0</v>
      </c>
      <c r="F225" s="3">
        <v>0</v>
      </c>
      <c r="G225" s="3">
        <v>0</v>
      </c>
      <c r="H225" s="3">
        <v>0</v>
      </c>
      <c r="I225" s="3">
        <v>0</v>
      </c>
    </row>
    <row r="226" spans="1:9">
      <c r="A226" t="s">
        <v>362</v>
      </c>
      <c r="B226" s="3">
        <v>32455</v>
      </c>
      <c r="C226" s="3">
        <v>28647</v>
      </c>
      <c r="D226">
        <f t="shared" si="3"/>
        <v>3808</v>
      </c>
      <c r="E226" s="3">
        <v>0</v>
      </c>
      <c r="F226" s="3">
        <v>0</v>
      </c>
      <c r="G226" s="3">
        <v>1</v>
      </c>
      <c r="H226" s="3">
        <v>0</v>
      </c>
      <c r="I226" s="3">
        <v>0</v>
      </c>
    </row>
    <row r="227" spans="1:9">
      <c r="A227" t="s">
        <v>221</v>
      </c>
      <c r="B227" s="3">
        <v>55750</v>
      </c>
      <c r="C227" s="3">
        <v>48583</v>
      </c>
      <c r="D227">
        <f t="shared" si="3"/>
        <v>7167</v>
      </c>
      <c r="E227" s="3">
        <v>0</v>
      </c>
      <c r="F227" s="3">
        <v>0</v>
      </c>
      <c r="G227" s="3">
        <v>0</v>
      </c>
      <c r="H227" s="3">
        <v>0</v>
      </c>
      <c r="I227" s="3">
        <v>0</v>
      </c>
    </row>
    <row r="228" spans="1:9">
      <c r="A228" t="s">
        <v>320</v>
      </c>
      <c r="B228" s="3">
        <v>64800</v>
      </c>
      <c r="C228" s="3">
        <v>56455</v>
      </c>
      <c r="D228">
        <f t="shared" si="3"/>
        <v>8345</v>
      </c>
      <c r="E228" s="3">
        <v>0</v>
      </c>
      <c r="F228" s="3">
        <v>1</v>
      </c>
      <c r="G228" s="3">
        <v>0</v>
      </c>
      <c r="H228" s="3">
        <v>0</v>
      </c>
      <c r="I228" s="3">
        <v>0</v>
      </c>
    </row>
    <row r="229" spans="1:9">
      <c r="A229" t="s">
        <v>321</v>
      </c>
      <c r="B229" s="3">
        <v>39195</v>
      </c>
      <c r="C229" s="3">
        <v>34576</v>
      </c>
      <c r="D229">
        <f t="shared" si="3"/>
        <v>4619</v>
      </c>
      <c r="E229" s="3">
        <v>0</v>
      </c>
      <c r="F229" s="3">
        <v>1</v>
      </c>
      <c r="G229" s="3">
        <v>0</v>
      </c>
      <c r="H229" s="3">
        <v>0</v>
      </c>
      <c r="I229" s="3">
        <v>0</v>
      </c>
    </row>
    <row r="230" spans="1:9">
      <c r="A230" t="s">
        <v>266</v>
      </c>
      <c r="B230" s="3">
        <v>63200</v>
      </c>
      <c r="C230" s="3">
        <v>55063</v>
      </c>
      <c r="D230">
        <f t="shared" si="3"/>
        <v>8137</v>
      </c>
      <c r="E230" s="3">
        <v>1</v>
      </c>
      <c r="F230" s="3">
        <v>0</v>
      </c>
      <c r="G230" s="3">
        <v>0</v>
      </c>
      <c r="H230" s="3">
        <v>0</v>
      </c>
      <c r="I230" s="3">
        <v>0</v>
      </c>
    </row>
    <row r="231" spans="1:9">
      <c r="A231" t="s">
        <v>322</v>
      </c>
      <c r="B231" s="3">
        <v>42915</v>
      </c>
      <c r="C231" s="3">
        <v>39443</v>
      </c>
      <c r="D231">
        <f t="shared" si="3"/>
        <v>3472</v>
      </c>
      <c r="E231" s="3">
        <v>0</v>
      </c>
      <c r="F231" s="3">
        <v>1</v>
      </c>
      <c r="G231" s="3">
        <v>0</v>
      </c>
      <c r="H231" s="3">
        <v>0</v>
      </c>
      <c r="I231" s="3">
        <v>0</v>
      </c>
    </row>
    <row r="232" spans="1:9">
      <c r="A232" t="s">
        <v>173</v>
      </c>
      <c r="B232" s="3">
        <v>32495</v>
      </c>
      <c r="C232" s="3">
        <v>29969</v>
      </c>
      <c r="D232">
        <f t="shared" si="3"/>
        <v>2526</v>
      </c>
      <c r="E232" s="3">
        <v>0</v>
      </c>
      <c r="F232" s="3">
        <v>0</v>
      </c>
      <c r="G232" s="3">
        <v>0</v>
      </c>
      <c r="H232" s="3">
        <v>0</v>
      </c>
      <c r="I232" s="3">
        <v>0</v>
      </c>
    </row>
    <row r="233" spans="1:9">
      <c r="A233" t="s">
        <v>174</v>
      </c>
      <c r="B233" s="3">
        <v>36895</v>
      </c>
      <c r="C233" s="3">
        <v>33929</v>
      </c>
      <c r="D233">
        <f t="shared" si="3"/>
        <v>2966</v>
      </c>
      <c r="E233" s="3">
        <v>0</v>
      </c>
      <c r="F233" s="3">
        <v>0</v>
      </c>
      <c r="G233" s="3">
        <v>0</v>
      </c>
      <c r="H233" s="3">
        <v>0</v>
      </c>
      <c r="I233" s="3">
        <v>0</v>
      </c>
    </row>
    <row r="234" spans="1:9">
      <c r="A234" t="s">
        <v>222</v>
      </c>
      <c r="B234" s="3">
        <v>40095</v>
      </c>
      <c r="C234" s="3">
        <v>36809</v>
      </c>
      <c r="D234">
        <f t="shared" si="3"/>
        <v>3286</v>
      </c>
      <c r="E234" s="3">
        <v>0</v>
      </c>
      <c r="F234" s="3">
        <v>0</v>
      </c>
      <c r="G234" s="3">
        <v>0</v>
      </c>
      <c r="H234" s="3">
        <v>0</v>
      </c>
      <c r="I234" s="3">
        <v>0</v>
      </c>
    </row>
    <row r="235" spans="1:9">
      <c r="A235" t="s">
        <v>223</v>
      </c>
      <c r="B235" s="3">
        <v>43495</v>
      </c>
      <c r="C235" s="3">
        <v>39869</v>
      </c>
      <c r="D235">
        <f t="shared" si="3"/>
        <v>3626</v>
      </c>
      <c r="E235" s="3">
        <v>0</v>
      </c>
      <c r="F235" s="3">
        <v>0</v>
      </c>
      <c r="G235" s="3">
        <v>0</v>
      </c>
      <c r="H235" s="3">
        <v>0</v>
      </c>
      <c r="I235" s="3">
        <v>0</v>
      </c>
    </row>
    <row r="236" spans="1:9">
      <c r="A236" t="s">
        <v>304</v>
      </c>
      <c r="B236" s="3">
        <v>52775</v>
      </c>
      <c r="C236" s="3">
        <v>46360</v>
      </c>
      <c r="D236">
        <f t="shared" si="3"/>
        <v>6415</v>
      </c>
      <c r="E236" s="3">
        <v>0</v>
      </c>
      <c r="F236" s="3">
        <v>1</v>
      </c>
      <c r="G236" s="3">
        <v>0</v>
      </c>
      <c r="H236" s="3">
        <v>0</v>
      </c>
      <c r="I236" s="3">
        <v>0</v>
      </c>
    </row>
    <row r="237" spans="1:9">
      <c r="A237" t="s">
        <v>224</v>
      </c>
      <c r="B237" s="3">
        <v>41815</v>
      </c>
      <c r="C237" s="3">
        <v>38418</v>
      </c>
      <c r="D237">
        <f t="shared" si="3"/>
        <v>3397</v>
      </c>
      <c r="E237" s="3">
        <v>0</v>
      </c>
      <c r="F237" s="3">
        <v>0</v>
      </c>
      <c r="G237" s="3">
        <v>0</v>
      </c>
      <c r="H237" s="3">
        <v>0</v>
      </c>
      <c r="I237" s="3">
        <v>0</v>
      </c>
    </row>
    <row r="238" spans="1:9">
      <c r="A238" t="s">
        <v>225</v>
      </c>
      <c r="B238" s="3">
        <v>44925</v>
      </c>
      <c r="C238" s="3">
        <v>41217</v>
      </c>
      <c r="D238">
        <f t="shared" si="3"/>
        <v>3708</v>
      </c>
      <c r="E238" s="3">
        <v>0</v>
      </c>
      <c r="F238" s="3">
        <v>0</v>
      </c>
      <c r="G238" s="3">
        <v>0</v>
      </c>
      <c r="H238" s="3">
        <v>0</v>
      </c>
      <c r="I238" s="3">
        <v>0</v>
      </c>
    </row>
    <row r="239" spans="1:9">
      <c r="A239" t="s">
        <v>226</v>
      </c>
      <c r="B239" s="3">
        <v>50470</v>
      </c>
      <c r="C239" s="3">
        <v>46208</v>
      </c>
      <c r="D239">
        <f t="shared" si="3"/>
        <v>4262</v>
      </c>
      <c r="E239" s="3">
        <v>0</v>
      </c>
      <c r="F239" s="3">
        <v>0</v>
      </c>
      <c r="G239" s="3">
        <v>0</v>
      </c>
      <c r="H239" s="3">
        <v>0</v>
      </c>
      <c r="I239" s="3">
        <v>0</v>
      </c>
    </row>
    <row r="240" spans="1:9">
      <c r="A240" t="s">
        <v>418</v>
      </c>
      <c r="B240" s="3">
        <v>14840</v>
      </c>
      <c r="C240" s="3">
        <v>14070</v>
      </c>
      <c r="D240">
        <f t="shared" si="3"/>
        <v>770</v>
      </c>
      <c r="E240" s="3">
        <v>0</v>
      </c>
      <c r="F240" s="3">
        <v>0</v>
      </c>
      <c r="G240" s="3">
        <v>0</v>
      </c>
      <c r="H240" s="3">
        <v>0</v>
      </c>
      <c r="I240" s="3">
        <v>1</v>
      </c>
    </row>
    <row r="241" spans="1:9">
      <c r="A241" t="s">
        <v>419</v>
      </c>
      <c r="B241" s="3">
        <v>22350</v>
      </c>
      <c r="C241" s="3">
        <v>20482</v>
      </c>
      <c r="D241">
        <f t="shared" si="3"/>
        <v>1868</v>
      </c>
      <c r="E241" s="3">
        <v>0</v>
      </c>
      <c r="F241" s="3">
        <v>0</v>
      </c>
      <c r="G241" s="3">
        <v>0</v>
      </c>
      <c r="H241" s="3">
        <v>0</v>
      </c>
      <c r="I241" s="3">
        <v>1</v>
      </c>
    </row>
    <row r="242" spans="1:9">
      <c r="A242" t="s">
        <v>393</v>
      </c>
      <c r="B242" s="3">
        <v>28750</v>
      </c>
      <c r="C242" s="3">
        <v>26600</v>
      </c>
      <c r="D242">
        <f t="shared" si="3"/>
        <v>2150</v>
      </c>
      <c r="E242" s="3">
        <v>0</v>
      </c>
      <c r="F242" s="3">
        <v>0</v>
      </c>
      <c r="G242" s="3">
        <v>0</v>
      </c>
      <c r="H242" s="3">
        <v>1</v>
      </c>
      <c r="I242" s="3">
        <v>0</v>
      </c>
    </row>
    <row r="243" spans="1:9">
      <c r="A243" t="s">
        <v>267</v>
      </c>
      <c r="B243" s="3">
        <v>22388</v>
      </c>
      <c r="C243" s="3">
        <v>20701</v>
      </c>
      <c r="D243">
        <f t="shared" si="3"/>
        <v>1687</v>
      </c>
      <c r="E243" s="3">
        <v>1</v>
      </c>
      <c r="F243" s="3">
        <v>0</v>
      </c>
      <c r="G243" s="3">
        <v>0</v>
      </c>
      <c r="H243" s="3">
        <v>0</v>
      </c>
      <c r="I243" s="3">
        <v>0</v>
      </c>
    </row>
    <row r="244" spans="1:9">
      <c r="A244" t="s">
        <v>268</v>
      </c>
      <c r="B244" s="3">
        <v>25193</v>
      </c>
      <c r="C244" s="3">
        <v>23285</v>
      </c>
      <c r="D244">
        <f t="shared" si="3"/>
        <v>1908</v>
      </c>
      <c r="E244" s="3">
        <v>1</v>
      </c>
      <c r="F244" s="3">
        <v>0</v>
      </c>
      <c r="G244" s="3">
        <v>0</v>
      </c>
      <c r="H244" s="3">
        <v>0</v>
      </c>
      <c r="I244" s="3">
        <v>0</v>
      </c>
    </row>
    <row r="245" spans="1:9">
      <c r="A245" t="s">
        <v>269</v>
      </c>
      <c r="B245" s="3">
        <v>25700</v>
      </c>
      <c r="C245" s="3">
        <v>23794</v>
      </c>
      <c r="D245">
        <f t="shared" si="3"/>
        <v>1906</v>
      </c>
      <c r="E245" s="3">
        <v>1</v>
      </c>
      <c r="F245" s="3">
        <v>0</v>
      </c>
      <c r="G245" s="3">
        <v>0</v>
      </c>
      <c r="H245" s="3">
        <v>0</v>
      </c>
      <c r="I245" s="3">
        <v>0</v>
      </c>
    </row>
    <row r="246" spans="1:9">
      <c r="A246" t="s">
        <v>270</v>
      </c>
      <c r="B246" s="3">
        <v>27200</v>
      </c>
      <c r="C246" s="3">
        <v>25179</v>
      </c>
      <c r="D246">
        <f t="shared" si="3"/>
        <v>2021</v>
      </c>
      <c r="E246" s="3">
        <v>1</v>
      </c>
      <c r="F246" s="3">
        <v>0</v>
      </c>
      <c r="G246" s="3">
        <v>0</v>
      </c>
      <c r="H246" s="3">
        <v>0</v>
      </c>
      <c r="I246" s="3">
        <v>0</v>
      </c>
    </row>
    <row r="247" spans="1:9">
      <c r="A247" t="s">
        <v>347</v>
      </c>
      <c r="B247" s="3">
        <v>21087</v>
      </c>
      <c r="C247" s="3">
        <v>19742</v>
      </c>
      <c r="D247">
        <f t="shared" si="3"/>
        <v>1345</v>
      </c>
      <c r="E247" s="3">
        <v>0</v>
      </c>
      <c r="F247" s="3">
        <v>1</v>
      </c>
      <c r="G247" s="3">
        <v>0</v>
      </c>
      <c r="H247" s="3">
        <v>0</v>
      </c>
      <c r="I247" s="3">
        <v>0</v>
      </c>
    </row>
    <row r="248" spans="1:9">
      <c r="A248" t="s">
        <v>26</v>
      </c>
      <c r="B248" s="3">
        <v>15500</v>
      </c>
      <c r="C248" s="3">
        <v>14525</v>
      </c>
      <c r="D248">
        <f t="shared" si="3"/>
        <v>975</v>
      </c>
      <c r="E248" s="3">
        <v>0</v>
      </c>
      <c r="F248" s="3">
        <v>0</v>
      </c>
      <c r="G248" s="3">
        <v>0</v>
      </c>
      <c r="H248" s="3">
        <v>0</v>
      </c>
      <c r="I248" s="3">
        <v>0</v>
      </c>
    </row>
    <row r="249" spans="1:9">
      <c r="A249" t="s">
        <v>74</v>
      </c>
      <c r="B249" s="3">
        <v>17200</v>
      </c>
      <c r="C249" s="3">
        <v>15922</v>
      </c>
      <c r="D249">
        <f t="shared" si="3"/>
        <v>1278</v>
      </c>
      <c r="E249" s="3">
        <v>0</v>
      </c>
      <c r="F249" s="3">
        <v>0</v>
      </c>
      <c r="G249" s="3">
        <v>0</v>
      </c>
      <c r="H249" s="3">
        <v>0</v>
      </c>
      <c r="I249" s="3">
        <v>0</v>
      </c>
    </row>
    <row r="250" spans="1:9">
      <c r="A250" t="s">
        <v>75</v>
      </c>
      <c r="B250" s="3">
        <v>19270</v>
      </c>
      <c r="C250" s="3">
        <v>17817</v>
      </c>
      <c r="D250">
        <f t="shared" si="3"/>
        <v>1453</v>
      </c>
      <c r="E250" s="3">
        <v>0</v>
      </c>
      <c r="F250" s="3">
        <v>0</v>
      </c>
      <c r="G250" s="3">
        <v>0</v>
      </c>
      <c r="H250" s="3">
        <v>0</v>
      </c>
      <c r="I250" s="3">
        <v>0</v>
      </c>
    </row>
    <row r="251" spans="1:9">
      <c r="A251" t="s">
        <v>126</v>
      </c>
      <c r="B251" s="3">
        <v>26060</v>
      </c>
      <c r="C251" s="3">
        <v>24249</v>
      </c>
      <c r="D251">
        <f t="shared" si="3"/>
        <v>1811</v>
      </c>
      <c r="E251" s="3">
        <v>0</v>
      </c>
      <c r="F251" s="3">
        <v>0</v>
      </c>
      <c r="G251" s="3">
        <v>0</v>
      </c>
      <c r="H251" s="3">
        <v>0</v>
      </c>
      <c r="I251" s="3">
        <v>0</v>
      </c>
    </row>
    <row r="252" spans="1:9">
      <c r="A252" t="s">
        <v>363</v>
      </c>
      <c r="B252" s="3">
        <v>33780</v>
      </c>
      <c r="C252" s="3">
        <v>31466</v>
      </c>
      <c r="D252">
        <f t="shared" si="3"/>
        <v>2314</v>
      </c>
      <c r="E252" s="3">
        <v>0</v>
      </c>
      <c r="F252" s="3">
        <v>0</v>
      </c>
      <c r="G252" s="3">
        <v>1</v>
      </c>
      <c r="H252" s="3">
        <v>0</v>
      </c>
      <c r="I252" s="3">
        <v>0</v>
      </c>
    </row>
    <row r="253" spans="1:9">
      <c r="A253" t="s">
        <v>175</v>
      </c>
      <c r="B253" s="3">
        <v>32280</v>
      </c>
      <c r="C253" s="3">
        <v>30071</v>
      </c>
      <c r="D253">
        <f t="shared" si="3"/>
        <v>2209</v>
      </c>
      <c r="E253" s="3">
        <v>0</v>
      </c>
      <c r="F253" s="3">
        <v>0</v>
      </c>
      <c r="G253" s="3">
        <v>0</v>
      </c>
      <c r="H253" s="3">
        <v>0</v>
      </c>
      <c r="I253" s="3">
        <v>0</v>
      </c>
    </row>
    <row r="254" spans="1:9">
      <c r="A254" t="s">
        <v>175</v>
      </c>
      <c r="B254" s="3">
        <v>33480</v>
      </c>
      <c r="C254" s="3">
        <v>31187</v>
      </c>
      <c r="D254">
        <f t="shared" si="3"/>
        <v>2293</v>
      </c>
      <c r="E254" s="3">
        <v>0</v>
      </c>
      <c r="F254" s="3">
        <v>0</v>
      </c>
      <c r="G254" s="3">
        <v>0</v>
      </c>
      <c r="H254" s="3">
        <v>0</v>
      </c>
      <c r="I254" s="3">
        <v>0</v>
      </c>
    </row>
    <row r="255" spans="1:9">
      <c r="A255" t="s">
        <v>227</v>
      </c>
      <c r="B255" s="3">
        <v>52120</v>
      </c>
      <c r="C255" s="3">
        <v>48522</v>
      </c>
      <c r="D255">
        <f t="shared" si="3"/>
        <v>3598</v>
      </c>
      <c r="E255" s="3">
        <v>0</v>
      </c>
      <c r="F255" s="3">
        <v>0</v>
      </c>
      <c r="G255" s="3">
        <v>0</v>
      </c>
      <c r="H255" s="3">
        <v>0</v>
      </c>
      <c r="I255" s="3">
        <v>0</v>
      </c>
    </row>
    <row r="256" spans="1:9">
      <c r="A256" t="s">
        <v>177</v>
      </c>
      <c r="B256" s="3">
        <v>37630</v>
      </c>
      <c r="C256" s="3">
        <v>35046</v>
      </c>
      <c r="D256">
        <f t="shared" si="3"/>
        <v>2584</v>
      </c>
      <c r="E256" s="3">
        <v>0</v>
      </c>
      <c r="F256" s="3">
        <v>0</v>
      </c>
      <c r="G256" s="3">
        <v>0</v>
      </c>
      <c r="H256" s="3">
        <v>0</v>
      </c>
      <c r="I256" s="3">
        <v>0</v>
      </c>
    </row>
    <row r="257" spans="1:9">
      <c r="A257" t="s">
        <v>177</v>
      </c>
      <c r="B257" s="3">
        <v>38830</v>
      </c>
      <c r="C257" s="3">
        <v>36162</v>
      </c>
      <c r="D257">
        <f t="shared" si="3"/>
        <v>2668</v>
      </c>
      <c r="E257" s="3">
        <v>0</v>
      </c>
      <c r="F257" s="3">
        <v>0</v>
      </c>
      <c r="G257" s="3">
        <v>0</v>
      </c>
      <c r="H257" s="3">
        <v>0</v>
      </c>
      <c r="I257" s="3">
        <v>0</v>
      </c>
    </row>
    <row r="258" spans="1:9">
      <c r="A258" t="s">
        <v>127</v>
      </c>
      <c r="B258" s="3">
        <v>28370</v>
      </c>
      <c r="C258" s="3">
        <v>26435</v>
      </c>
      <c r="D258">
        <f t="shared" si="3"/>
        <v>1935</v>
      </c>
      <c r="E258" s="3">
        <v>0</v>
      </c>
      <c r="F258" s="3">
        <v>0</v>
      </c>
      <c r="G258" s="3">
        <v>0</v>
      </c>
      <c r="H258" s="3">
        <v>0</v>
      </c>
      <c r="I258" s="3">
        <v>0</v>
      </c>
    </row>
    <row r="259" spans="1:9">
      <c r="A259" t="s">
        <v>176</v>
      </c>
      <c r="B259" s="3">
        <v>35920</v>
      </c>
      <c r="C259" s="3">
        <v>33456</v>
      </c>
      <c r="D259">
        <f t="shared" ref="D259:D322" si="4">B259-C259</f>
        <v>2464</v>
      </c>
      <c r="E259" s="3">
        <v>0</v>
      </c>
      <c r="F259" s="3">
        <v>0</v>
      </c>
      <c r="G259" s="3">
        <v>0</v>
      </c>
      <c r="H259" s="3">
        <v>0</v>
      </c>
      <c r="I259" s="3">
        <v>0</v>
      </c>
    </row>
    <row r="260" spans="1:9">
      <c r="A260" t="s">
        <v>228</v>
      </c>
      <c r="B260" s="3">
        <v>94820</v>
      </c>
      <c r="C260" s="3">
        <v>88324</v>
      </c>
      <c r="D260">
        <f t="shared" si="4"/>
        <v>6496</v>
      </c>
      <c r="E260" s="3">
        <v>0</v>
      </c>
      <c r="F260" s="3">
        <v>0</v>
      </c>
      <c r="G260" s="3">
        <v>0</v>
      </c>
      <c r="H260" s="3">
        <v>0</v>
      </c>
      <c r="I260" s="3">
        <v>0</v>
      </c>
    </row>
    <row r="261" spans="1:9">
      <c r="A261" t="s">
        <v>229</v>
      </c>
      <c r="B261" s="3">
        <v>128420</v>
      </c>
      <c r="C261" s="3">
        <v>119600</v>
      </c>
      <c r="D261">
        <f t="shared" si="4"/>
        <v>8820</v>
      </c>
      <c r="E261" s="3">
        <v>0</v>
      </c>
      <c r="F261" s="3">
        <v>0</v>
      </c>
      <c r="G261" s="3">
        <v>0</v>
      </c>
      <c r="H261" s="3">
        <v>0</v>
      </c>
      <c r="I261" s="3">
        <v>0</v>
      </c>
    </row>
    <row r="262" spans="1:9">
      <c r="A262" t="s">
        <v>230</v>
      </c>
      <c r="B262" s="3">
        <v>45707</v>
      </c>
      <c r="C262" s="3">
        <v>41966</v>
      </c>
      <c r="D262">
        <f t="shared" si="4"/>
        <v>3741</v>
      </c>
      <c r="E262" s="3">
        <v>0</v>
      </c>
      <c r="F262" s="3">
        <v>0</v>
      </c>
      <c r="G262" s="3">
        <v>0</v>
      </c>
      <c r="H262" s="3">
        <v>0</v>
      </c>
      <c r="I262" s="3">
        <v>0</v>
      </c>
    </row>
    <row r="263" spans="1:9">
      <c r="A263" t="s">
        <v>231</v>
      </c>
      <c r="B263" s="3">
        <v>52800</v>
      </c>
      <c r="C263" s="3">
        <v>49104</v>
      </c>
      <c r="D263">
        <f t="shared" si="4"/>
        <v>3696</v>
      </c>
      <c r="E263" s="3">
        <v>0</v>
      </c>
      <c r="F263" s="3">
        <v>0</v>
      </c>
      <c r="G263" s="3">
        <v>0</v>
      </c>
      <c r="H263" s="3">
        <v>0</v>
      </c>
      <c r="I263" s="3">
        <v>0</v>
      </c>
    </row>
    <row r="264" spans="1:9">
      <c r="A264" t="s">
        <v>364</v>
      </c>
      <c r="B264" s="3">
        <v>50670</v>
      </c>
      <c r="C264" s="3">
        <v>47174</v>
      </c>
      <c r="D264">
        <f t="shared" si="4"/>
        <v>3496</v>
      </c>
      <c r="E264" s="3">
        <v>0</v>
      </c>
      <c r="F264" s="3">
        <v>0</v>
      </c>
      <c r="G264" s="3">
        <v>1</v>
      </c>
      <c r="H264" s="3">
        <v>0</v>
      </c>
      <c r="I264" s="3">
        <v>0</v>
      </c>
    </row>
    <row r="265" spans="1:9">
      <c r="A265" t="s">
        <v>232</v>
      </c>
      <c r="B265" s="3">
        <v>48170</v>
      </c>
      <c r="C265" s="3">
        <v>44849</v>
      </c>
      <c r="D265">
        <f t="shared" si="4"/>
        <v>3321</v>
      </c>
      <c r="E265" s="3">
        <v>0</v>
      </c>
      <c r="F265" s="3">
        <v>0</v>
      </c>
      <c r="G265" s="3">
        <v>0</v>
      </c>
      <c r="H265" s="3">
        <v>0</v>
      </c>
      <c r="I265" s="3">
        <v>0</v>
      </c>
    </row>
    <row r="266" spans="1:9">
      <c r="A266" t="s">
        <v>365</v>
      </c>
      <c r="B266" s="3">
        <v>60670</v>
      </c>
      <c r="C266" s="3">
        <v>56474</v>
      </c>
      <c r="D266">
        <f t="shared" si="4"/>
        <v>4196</v>
      </c>
      <c r="E266" s="3">
        <v>0</v>
      </c>
      <c r="F266" s="3">
        <v>0</v>
      </c>
      <c r="G266" s="3">
        <v>1</v>
      </c>
      <c r="H266" s="3">
        <v>0</v>
      </c>
      <c r="I266" s="3">
        <v>0</v>
      </c>
    </row>
    <row r="267" spans="1:9">
      <c r="A267" t="s">
        <v>233</v>
      </c>
      <c r="B267" s="3">
        <v>57270</v>
      </c>
      <c r="C267" s="3">
        <v>53382</v>
      </c>
      <c r="D267">
        <f t="shared" si="4"/>
        <v>3888</v>
      </c>
      <c r="E267" s="3">
        <v>0</v>
      </c>
      <c r="F267" s="3">
        <v>0</v>
      </c>
      <c r="G267" s="3">
        <v>0</v>
      </c>
      <c r="H267" s="3">
        <v>0</v>
      </c>
      <c r="I267" s="3">
        <v>0</v>
      </c>
    </row>
    <row r="268" spans="1:9">
      <c r="A268" t="s">
        <v>323</v>
      </c>
      <c r="B268" s="3">
        <v>76870</v>
      </c>
      <c r="C268" s="3">
        <v>71540</v>
      </c>
      <c r="D268">
        <f t="shared" si="4"/>
        <v>5330</v>
      </c>
      <c r="E268" s="3">
        <v>0</v>
      </c>
      <c r="F268" s="3">
        <v>1</v>
      </c>
      <c r="G268" s="3">
        <v>0</v>
      </c>
      <c r="H268" s="3">
        <v>0</v>
      </c>
      <c r="I268" s="3">
        <v>0</v>
      </c>
    </row>
    <row r="269" spans="1:9">
      <c r="A269" t="s">
        <v>324</v>
      </c>
      <c r="B269" s="3">
        <v>46470</v>
      </c>
      <c r="C269" s="3">
        <v>43268</v>
      </c>
      <c r="D269">
        <f t="shared" si="4"/>
        <v>3202</v>
      </c>
      <c r="E269" s="3">
        <v>0</v>
      </c>
      <c r="F269" s="3">
        <v>1</v>
      </c>
      <c r="G269" s="3">
        <v>0</v>
      </c>
      <c r="H269" s="3">
        <v>0</v>
      </c>
      <c r="I269" s="3">
        <v>0</v>
      </c>
    </row>
    <row r="270" spans="1:9">
      <c r="A270" t="s">
        <v>234</v>
      </c>
      <c r="B270" s="3">
        <v>74320</v>
      </c>
      <c r="C270" s="3">
        <v>69168</v>
      </c>
      <c r="D270">
        <f t="shared" si="4"/>
        <v>5152</v>
      </c>
      <c r="E270" s="3">
        <v>0</v>
      </c>
      <c r="F270" s="3">
        <v>0</v>
      </c>
      <c r="G270" s="3">
        <v>0</v>
      </c>
      <c r="H270" s="3">
        <v>0</v>
      </c>
      <c r="I270" s="3">
        <v>0</v>
      </c>
    </row>
    <row r="271" spans="1:9">
      <c r="A271" t="s">
        <v>235</v>
      </c>
      <c r="B271" s="3">
        <v>86970</v>
      </c>
      <c r="C271" s="3">
        <v>80939</v>
      </c>
      <c r="D271">
        <f t="shared" si="4"/>
        <v>6031</v>
      </c>
      <c r="E271" s="3">
        <v>0</v>
      </c>
      <c r="F271" s="3">
        <v>0</v>
      </c>
      <c r="G271" s="3">
        <v>0</v>
      </c>
      <c r="H271" s="3">
        <v>0</v>
      </c>
      <c r="I271" s="3">
        <v>0</v>
      </c>
    </row>
    <row r="272" spans="1:9">
      <c r="A272" t="s">
        <v>271</v>
      </c>
      <c r="B272" s="3">
        <v>90520</v>
      </c>
      <c r="C272" s="3">
        <v>84325</v>
      </c>
      <c r="D272">
        <f t="shared" si="4"/>
        <v>6195</v>
      </c>
      <c r="E272" s="3">
        <v>1</v>
      </c>
      <c r="F272" s="3">
        <v>0</v>
      </c>
      <c r="G272" s="3">
        <v>0</v>
      </c>
      <c r="H272" s="3">
        <v>0</v>
      </c>
      <c r="I272" s="3">
        <v>0</v>
      </c>
    </row>
    <row r="273" spans="1:9">
      <c r="A273" t="s">
        <v>272</v>
      </c>
      <c r="B273" s="3">
        <v>121770</v>
      </c>
      <c r="C273" s="3">
        <v>113388</v>
      </c>
      <c r="D273">
        <f t="shared" si="4"/>
        <v>8382</v>
      </c>
      <c r="E273" s="3">
        <v>1</v>
      </c>
      <c r="F273" s="3">
        <v>0</v>
      </c>
      <c r="G273" s="3">
        <v>0</v>
      </c>
      <c r="H273" s="3">
        <v>0</v>
      </c>
      <c r="I273" s="3">
        <v>0</v>
      </c>
    </row>
    <row r="274" spans="1:9">
      <c r="A274" t="s">
        <v>273</v>
      </c>
      <c r="B274" s="3">
        <v>126670</v>
      </c>
      <c r="C274" s="3">
        <v>117854</v>
      </c>
      <c r="D274">
        <f t="shared" si="4"/>
        <v>8816</v>
      </c>
      <c r="E274" s="3">
        <v>1</v>
      </c>
      <c r="F274" s="3">
        <v>0</v>
      </c>
      <c r="G274" s="3">
        <v>0</v>
      </c>
      <c r="H274" s="3">
        <v>0</v>
      </c>
      <c r="I274" s="3">
        <v>0</v>
      </c>
    </row>
    <row r="275" spans="1:9">
      <c r="A275" t="s">
        <v>274</v>
      </c>
      <c r="B275" s="3">
        <v>40320</v>
      </c>
      <c r="C275" s="3">
        <v>37548</v>
      </c>
      <c r="D275">
        <f t="shared" si="4"/>
        <v>2772</v>
      </c>
      <c r="E275" s="3">
        <v>1</v>
      </c>
      <c r="F275" s="3">
        <v>0</v>
      </c>
      <c r="G275" s="3">
        <v>0</v>
      </c>
      <c r="H275" s="3">
        <v>0</v>
      </c>
      <c r="I275" s="3">
        <v>0</v>
      </c>
    </row>
    <row r="276" spans="1:9">
      <c r="A276" t="s">
        <v>275</v>
      </c>
      <c r="B276" s="3">
        <v>56170</v>
      </c>
      <c r="C276" s="3">
        <v>52289</v>
      </c>
      <c r="D276">
        <f t="shared" si="4"/>
        <v>3881</v>
      </c>
      <c r="E276" s="3">
        <v>1</v>
      </c>
      <c r="F276" s="3">
        <v>0</v>
      </c>
      <c r="G276" s="3">
        <v>0</v>
      </c>
      <c r="H276" s="3">
        <v>0</v>
      </c>
      <c r="I276" s="3">
        <v>0</v>
      </c>
    </row>
    <row r="277" spans="1:9">
      <c r="A277" t="s">
        <v>128</v>
      </c>
      <c r="B277" s="3">
        <v>24695</v>
      </c>
      <c r="C277" s="3">
        <v>23217</v>
      </c>
      <c r="D277">
        <f t="shared" si="4"/>
        <v>1478</v>
      </c>
      <c r="E277" s="3">
        <v>0</v>
      </c>
      <c r="F277" s="3">
        <v>0</v>
      </c>
      <c r="G277" s="3">
        <v>0</v>
      </c>
      <c r="H277" s="3">
        <v>0</v>
      </c>
      <c r="I277" s="3">
        <v>0</v>
      </c>
    </row>
    <row r="278" spans="1:9">
      <c r="A278" t="s">
        <v>129</v>
      </c>
      <c r="B278" s="3">
        <v>29595</v>
      </c>
      <c r="C278" s="3">
        <v>27148</v>
      </c>
      <c r="D278">
        <f t="shared" si="4"/>
        <v>2447</v>
      </c>
      <c r="E278" s="3">
        <v>0</v>
      </c>
      <c r="F278" s="3">
        <v>0</v>
      </c>
      <c r="G278" s="3">
        <v>0</v>
      </c>
      <c r="H278" s="3">
        <v>0</v>
      </c>
      <c r="I278" s="3">
        <v>0</v>
      </c>
    </row>
    <row r="279" spans="1:9">
      <c r="A279" t="s">
        <v>178</v>
      </c>
      <c r="B279" s="3">
        <v>30895</v>
      </c>
      <c r="C279" s="3">
        <v>28318</v>
      </c>
      <c r="D279">
        <f t="shared" si="4"/>
        <v>2577</v>
      </c>
      <c r="E279" s="3">
        <v>0</v>
      </c>
      <c r="F279" s="3">
        <v>0</v>
      </c>
      <c r="G279" s="3">
        <v>0</v>
      </c>
      <c r="H279" s="3">
        <v>0</v>
      </c>
      <c r="I279" s="3">
        <v>0</v>
      </c>
    </row>
    <row r="280" spans="1:9">
      <c r="A280" t="s">
        <v>179</v>
      </c>
      <c r="B280" s="3">
        <v>34495</v>
      </c>
      <c r="C280" s="3">
        <v>31558</v>
      </c>
      <c r="D280">
        <f t="shared" si="4"/>
        <v>2937</v>
      </c>
      <c r="E280" s="3">
        <v>0</v>
      </c>
      <c r="F280" s="3">
        <v>0</v>
      </c>
      <c r="G280" s="3">
        <v>0</v>
      </c>
      <c r="H280" s="3">
        <v>0</v>
      </c>
      <c r="I280" s="3">
        <v>0</v>
      </c>
    </row>
    <row r="281" spans="1:9">
      <c r="A281" t="s">
        <v>394</v>
      </c>
      <c r="B281" s="3">
        <v>33995</v>
      </c>
      <c r="C281" s="3">
        <v>30846</v>
      </c>
      <c r="D281">
        <f t="shared" si="4"/>
        <v>3149</v>
      </c>
      <c r="E281" s="3">
        <v>0</v>
      </c>
      <c r="F281" s="3">
        <v>0</v>
      </c>
      <c r="G281" s="3">
        <v>0</v>
      </c>
      <c r="H281" s="3">
        <v>1</v>
      </c>
      <c r="I281" s="3">
        <v>0</v>
      </c>
    </row>
    <row r="282" spans="1:9">
      <c r="A282" t="s">
        <v>325</v>
      </c>
      <c r="B282" s="3">
        <v>29995</v>
      </c>
      <c r="C282" s="3">
        <v>27317</v>
      </c>
      <c r="D282">
        <f t="shared" si="4"/>
        <v>2678</v>
      </c>
      <c r="E282" s="3">
        <v>0</v>
      </c>
      <c r="F282" s="3">
        <v>1</v>
      </c>
      <c r="G282" s="3">
        <v>0</v>
      </c>
      <c r="H282" s="3">
        <v>0</v>
      </c>
      <c r="I282" s="3">
        <v>0</v>
      </c>
    </row>
    <row r="283" spans="1:9">
      <c r="A283" t="s">
        <v>366</v>
      </c>
      <c r="B283" s="3">
        <v>22595</v>
      </c>
      <c r="C283" s="3">
        <v>20748</v>
      </c>
      <c r="D283">
        <f t="shared" si="4"/>
        <v>1847</v>
      </c>
      <c r="E283" s="3">
        <v>0</v>
      </c>
      <c r="F283" s="3">
        <v>0</v>
      </c>
      <c r="G283" s="3">
        <v>1</v>
      </c>
      <c r="H283" s="3">
        <v>0</v>
      </c>
      <c r="I283" s="3">
        <v>0</v>
      </c>
    </row>
    <row r="284" spans="1:9">
      <c r="A284" t="s">
        <v>76</v>
      </c>
      <c r="B284" s="3">
        <v>21595</v>
      </c>
      <c r="C284" s="3">
        <v>19848</v>
      </c>
      <c r="D284">
        <f t="shared" si="4"/>
        <v>1747</v>
      </c>
      <c r="E284" s="3">
        <v>0</v>
      </c>
      <c r="F284" s="3">
        <v>0</v>
      </c>
      <c r="G284" s="3">
        <v>0</v>
      </c>
      <c r="H284" s="3">
        <v>0</v>
      </c>
      <c r="I284" s="3">
        <v>0</v>
      </c>
    </row>
    <row r="285" spans="1:9">
      <c r="A285" t="s">
        <v>130</v>
      </c>
      <c r="B285" s="3">
        <v>23895</v>
      </c>
      <c r="C285" s="3">
        <v>21918</v>
      </c>
      <c r="D285">
        <f t="shared" si="4"/>
        <v>1977</v>
      </c>
      <c r="E285" s="3">
        <v>0</v>
      </c>
      <c r="F285" s="3">
        <v>0</v>
      </c>
      <c r="G285" s="3">
        <v>0</v>
      </c>
      <c r="H285" s="3">
        <v>0</v>
      </c>
      <c r="I285" s="3">
        <v>0</v>
      </c>
    </row>
    <row r="286" spans="1:9">
      <c r="A286" t="s">
        <v>28</v>
      </c>
      <c r="B286" s="3">
        <v>16999</v>
      </c>
      <c r="C286" s="3">
        <v>15437</v>
      </c>
      <c r="D286">
        <f t="shared" si="4"/>
        <v>1562</v>
      </c>
      <c r="E286" s="3">
        <v>0</v>
      </c>
      <c r="F286" s="3">
        <v>0</v>
      </c>
      <c r="G286" s="3">
        <v>0</v>
      </c>
      <c r="H286" s="3">
        <v>0</v>
      </c>
      <c r="I286" s="3">
        <v>0</v>
      </c>
    </row>
    <row r="287" spans="1:9">
      <c r="A287" t="s">
        <v>77</v>
      </c>
      <c r="B287" s="3">
        <v>19999</v>
      </c>
      <c r="C287" s="3">
        <v>18137</v>
      </c>
      <c r="D287">
        <f t="shared" si="4"/>
        <v>1862</v>
      </c>
      <c r="E287" s="3">
        <v>0</v>
      </c>
      <c r="F287" s="3">
        <v>0</v>
      </c>
      <c r="G287" s="3">
        <v>0</v>
      </c>
      <c r="H287" s="3">
        <v>0</v>
      </c>
      <c r="I287" s="3">
        <v>0</v>
      </c>
    </row>
    <row r="288" spans="1:9">
      <c r="A288" t="s">
        <v>131</v>
      </c>
      <c r="B288" s="3">
        <v>29282</v>
      </c>
      <c r="C288" s="3">
        <v>27250</v>
      </c>
      <c r="D288">
        <f t="shared" si="4"/>
        <v>2032</v>
      </c>
      <c r="E288" s="3">
        <v>0</v>
      </c>
      <c r="F288" s="3">
        <v>0</v>
      </c>
      <c r="G288" s="3">
        <v>0</v>
      </c>
      <c r="H288" s="3">
        <v>0</v>
      </c>
      <c r="I288" s="3">
        <v>0</v>
      </c>
    </row>
    <row r="289" spans="1:9">
      <c r="A289" t="s">
        <v>276</v>
      </c>
      <c r="B289" s="3">
        <v>25092</v>
      </c>
      <c r="C289" s="3">
        <v>23456</v>
      </c>
      <c r="D289">
        <f t="shared" si="4"/>
        <v>1636</v>
      </c>
      <c r="E289" s="3">
        <v>1</v>
      </c>
      <c r="F289" s="3">
        <v>0</v>
      </c>
      <c r="G289" s="3">
        <v>0</v>
      </c>
      <c r="H289" s="3">
        <v>0</v>
      </c>
      <c r="I289" s="3">
        <v>0</v>
      </c>
    </row>
    <row r="290" spans="1:9">
      <c r="A290" t="s">
        <v>277</v>
      </c>
      <c r="B290" s="3">
        <v>26992</v>
      </c>
      <c r="C290" s="3">
        <v>25218</v>
      </c>
      <c r="D290">
        <f t="shared" si="4"/>
        <v>1774</v>
      </c>
      <c r="E290" s="3">
        <v>1</v>
      </c>
      <c r="F290" s="3">
        <v>0</v>
      </c>
      <c r="G290" s="3">
        <v>0</v>
      </c>
      <c r="H290" s="3">
        <v>0</v>
      </c>
      <c r="I290" s="3">
        <v>0</v>
      </c>
    </row>
    <row r="291" spans="1:9">
      <c r="A291" t="s">
        <v>326</v>
      </c>
      <c r="B291" s="3">
        <v>30492</v>
      </c>
      <c r="C291" s="3">
        <v>28330</v>
      </c>
      <c r="D291">
        <f t="shared" si="4"/>
        <v>2162</v>
      </c>
      <c r="E291" s="3">
        <v>0</v>
      </c>
      <c r="F291" s="3">
        <v>1</v>
      </c>
      <c r="G291" s="3">
        <v>0</v>
      </c>
      <c r="H291" s="3">
        <v>0</v>
      </c>
      <c r="I291" s="3">
        <v>0</v>
      </c>
    </row>
    <row r="292" spans="1:9">
      <c r="A292" t="s">
        <v>78</v>
      </c>
      <c r="B292" s="3">
        <v>19312</v>
      </c>
      <c r="C292" s="3">
        <v>17957</v>
      </c>
      <c r="D292">
        <f t="shared" si="4"/>
        <v>1355</v>
      </c>
      <c r="E292" s="3">
        <v>0</v>
      </c>
      <c r="F292" s="3">
        <v>0</v>
      </c>
      <c r="G292" s="3">
        <v>0</v>
      </c>
      <c r="H292" s="3">
        <v>0</v>
      </c>
      <c r="I292" s="3">
        <v>0</v>
      </c>
    </row>
    <row r="293" spans="1:9">
      <c r="A293" t="s">
        <v>132</v>
      </c>
      <c r="B293" s="3">
        <v>25700</v>
      </c>
      <c r="C293" s="3">
        <v>23883</v>
      </c>
      <c r="D293">
        <f t="shared" si="4"/>
        <v>1817</v>
      </c>
      <c r="E293" s="3">
        <v>0</v>
      </c>
      <c r="F293" s="3">
        <v>0</v>
      </c>
      <c r="G293" s="3">
        <v>0</v>
      </c>
      <c r="H293" s="3">
        <v>0</v>
      </c>
      <c r="I293" s="3">
        <v>0</v>
      </c>
    </row>
    <row r="294" spans="1:9">
      <c r="A294" t="s">
        <v>29</v>
      </c>
      <c r="B294" s="3">
        <v>14622</v>
      </c>
      <c r="C294" s="3">
        <v>13751</v>
      </c>
      <c r="D294">
        <f t="shared" si="4"/>
        <v>871</v>
      </c>
      <c r="E294" s="3">
        <v>0</v>
      </c>
      <c r="F294" s="3">
        <v>0</v>
      </c>
      <c r="G294" s="3">
        <v>0</v>
      </c>
      <c r="H294" s="3">
        <v>0</v>
      </c>
      <c r="I294" s="3">
        <v>0</v>
      </c>
    </row>
    <row r="295" spans="1:9">
      <c r="A295" t="s">
        <v>278</v>
      </c>
      <c r="B295" s="3">
        <v>29562</v>
      </c>
      <c r="C295" s="3">
        <v>27466</v>
      </c>
      <c r="D295">
        <f t="shared" si="4"/>
        <v>2096</v>
      </c>
      <c r="E295" s="3">
        <v>1</v>
      </c>
      <c r="F295" s="3">
        <v>0</v>
      </c>
      <c r="G295" s="3">
        <v>0</v>
      </c>
      <c r="H295" s="3">
        <v>0</v>
      </c>
      <c r="I295" s="3">
        <v>0</v>
      </c>
    </row>
    <row r="296" spans="1:9">
      <c r="A296" t="s">
        <v>30</v>
      </c>
      <c r="B296" s="3">
        <v>16722</v>
      </c>
      <c r="C296" s="3">
        <v>15718</v>
      </c>
      <c r="D296">
        <f t="shared" si="4"/>
        <v>1004</v>
      </c>
      <c r="E296" s="3">
        <v>0</v>
      </c>
      <c r="F296" s="3">
        <v>0</v>
      </c>
      <c r="G296" s="3">
        <v>0</v>
      </c>
      <c r="H296" s="3">
        <v>0</v>
      </c>
      <c r="I296" s="3">
        <v>0</v>
      </c>
    </row>
    <row r="297" spans="1:9">
      <c r="A297" t="s">
        <v>79</v>
      </c>
      <c r="B297" s="3">
        <v>17232</v>
      </c>
      <c r="C297" s="3">
        <v>16196</v>
      </c>
      <c r="D297">
        <f t="shared" si="4"/>
        <v>1036</v>
      </c>
      <c r="E297" s="3">
        <v>0</v>
      </c>
      <c r="F297" s="3">
        <v>0</v>
      </c>
      <c r="G297" s="3">
        <v>0</v>
      </c>
      <c r="H297" s="3">
        <v>0</v>
      </c>
      <c r="I297" s="3">
        <v>0</v>
      </c>
    </row>
    <row r="298" spans="1:9">
      <c r="A298" t="s">
        <v>367</v>
      </c>
      <c r="B298" s="3">
        <v>17495</v>
      </c>
      <c r="C298" s="3">
        <v>16295</v>
      </c>
      <c r="D298">
        <f t="shared" si="4"/>
        <v>1200</v>
      </c>
      <c r="E298" s="3">
        <v>0</v>
      </c>
      <c r="F298" s="3">
        <v>0</v>
      </c>
      <c r="G298" s="3">
        <v>1</v>
      </c>
      <c r="H298" s="3">
        <v>0</v>
      </c>
      <c r="I298" s="3">
        <v>0</v>
      </c>
    </row>
    <row r="299" spans="1:9">
      <c r="A299" t="s">
        <v>327</v>
      </c>
      <c r="B299" s="3">
        <v>33112</v>
      </c>
      <c r="C299" s="3">
        <v>30763</v>
      </c>
      <c r="D299">
        <f t="shared" si="4"/>
        <v>2349</v>
      </c>
      <c r="E299" s="3">
        <v>0</v>
      </c>
      <c r="F299" s="3">
        <v>1</v>
      </c>
      <c r="G299" s="3">
        <v>0</v>
      </c>
      <c r="H299" s="3">
        <v>0</v>
      </c>
      <c r="I299" s="3">
        <v>0</v>
      </c>
    </row>
    <row r="300" spans="1:9">
      <c r="A300" t="s">
        <v>348</v>
      </c>
      <c r="B300" s="3">
        <v>18892</v>
      </c>
      <c r="C300" s="3">
        <v>17569</v>
      </c>
      <c r="D300">
        <f t="shared" si="4"/>
        <v>1323</v>
      </c>
      <c r="E300" s="3">
        <v>0</v>
      </c>
      <c r="F300" s="3">
        <v>1</v>
      </c>
      <c r="G300" s="3">
        <v>0</v>
      </c>
      <c r="H300" s="3">
        <v>0</v>
      </c>
      <c r="I300" s="3">
        <v>0</v>
      </c>
    </row>
    <row r="301" spans="1:9">
      <c r="A301" t="s">
        <v>279</v>
      </c>
      <c r="B301" s="3">
        <v>26910</v>
      </c>
      <c r="C301" s="3">
        <v>25203</v>
      </c>
      <c r="D301">
        <f t="shared" si="4"/>
        <v>1707</v>
      </c>
      <c r="E301" s="3">
        <v>1</v>
      </c>
      <c r="F301" s="3">
        <v>0</v>
      </c>
      <c r="G301" s="3">
        <v>0</v>
      </c>
      <c r="H301" s="3">
        <v>0</v>
      </c>
      <c r="I301" s="3">
        <v>0</v>
      </c>
    </row>
    <row r="302" spans="1:9">
      <c r="A302" t="s">
        <v>280</v>
      </c>
      <c r="B302" s="3">
        <v>34390</v>
      </c>
      <c r="C302" s="3">
        <v>31845</v>
      </c>
      <c r="D302">
        <f t="shared" si="4"/>
        <v>2545</v>
      </c>
      <c r="E302" s="3">
        <v>1</v>
      </c>
      <c r="F302" s="3">
        <v>0</v>
      </c>
      <c r="G302" s="3">
        <v>0</v>
      </c>
      <c r="H302" s="3">
        <v>0</v>
      </c>
      <c r="I302" s="3">
        <v>0</v>
      </c>
    </row>
    <row r="303" spans="1:9">
      <c r="A303" t="s">
        <v>80</v>
      </c>
      <c r="B303" s="3">
        <v>19240</v>
      </c>
      <c r="C303" s="3">
        <v>18030</v>
      </c>
      <c r="D303">
        <f t="shared" si="4"/>
        <v>1210</v>
      </c>
      <c r="E303" s="3">
        <v>0</v>
      </c>
      <c r="F303" s="3">
        <v>0</v>
      </c>
      <c r="G303" s="3">
        <v>0</v>
      </c>
      <c r="H303" s="3">
        <v>0</v>
      </c>
      <c r="I303" s="3">
        <v>0</v>
      </c>
    </row>
    <row r="304" spans="1:9">
      <c r="A304" t="s">
        <v>133</v>
      </c>
      <c r="B304" s="3">
        <v>23290</v>
      </c>
      <c r="C304" s="3">
        <v>21580</v>
      </c>
      <c r="D304">
        <f t="shared" si="4"/>
        <v>1710</v>
      </c>
      <c r="E304" s="3">
        <v>0</v>
      </c>
      <c r="F304" s="3">
        <v>0</v>
      </c>
      <c r="G304" s="3">
        <v>0</v>
      </c>
      <c r="H304" s="3">
        <v>0</v>
      </c>
      <c r="I304" s="3">
        <v>0</v>
      </c>
    </row>
    <row r="305" spans="1:9">
      <c r="A305" t="s">
        <v>420</v>
      </c>
      <c r="B305" s="3">
        <v>19479</v>
      </c>
      <c r="C305" s="3">
        <v>18253</v>
      </c>
      <c r="D305">
        <f t="shared" si="4"/>
        <v>1226</v>
      </c>
      <c r="E305" s="3">
        <v>0</v>
      </c>
      <c r="F305" s="3">
        <v>0</v>
      </c>
      <c r="G305" s="3">
        <v>0</v>
      </c>
      <c r="H305" s="3">
        <v>0</v>
      </c>
      <c r="I305" s="3">
        <v>1</v>
      </c>
    </row>
    <row r="306" spans="1:9">
      <c r="A306" t="s">
        <v>134</v>
      </c>
      <c r="B306" s="3">
        <v>27490</v>
      </c>
      <c r="C306" s="3">
        <v>25182</v>
      </c>
      <c r="D306">
        <f t="shared" si="4"/>
        <v>2308</v>
      </c>
      <c r="E306" s="3">
        <v>0</v>
      </c>
      <c r="F306" s="3">
        <v>0</v>
      </c>
      <c r="G306" s="3">
        <v>0</v>
      </c>
      <c r="H306" s="3">
        <v>0</v>
      </c>
      <c r="I306" s="3">
        <v>0</v>
      </c>
    </row>
    <row r="307" spans="1:9">
      <c r="A307" t="s">
        <v>135</v>
      </c>
      <c r="B307" s="3">
        <v>29440</v>
      </c>
      <c r="C307" s="3">
        <v>26966</v>
      </c>
      <c r="D307">
        <f t="shared" si="4"/>
        <v>2474</v>
      </c>
      <c r="E307" s="3">
        <v>0</v>
      </c>
      <c r="F307" s="3">
        <v>0</v>
      </c>
      <c r="G307" s="3">
        <v>0</v>
      </c>
      <c r="H307" s="3">
        <v>0</v>
      </c>
      <c r="I307" s="3">
        <v>0</v>
      </c>
    </row>
    <row r="308" spans="1:9">
      <c r="A308" t="s">
        <v>368</v>
      </c>
      <c r="B308" s="3">
        <v>28739</v>
      </c>
      <c r="C308" s="3">
        <v>27300</v>
      </c>
      <c r="D308">
        <f t="shared" si="4"/>
        <v>1439</v>
      </c>
      <c r="E308" s="3">
        <v>0</v>
      </c>
      <c r="F308" s="3">
        <v>0</v>
      </c>
      <c r="G308" s="3">
        <v>1</v>
      </c>
      <c r="H308" s="3">
        <v>0</v>
      </c>
      <c r="I308" s="3">
        <v>0</v>
      </c>
    </row>
    <row r="309" spans="1:9">
      <c r="A309" t="s">
        <v>305</v>
      </c>
      <c r="B309" s="3">
        <v>33840</v>
      </c>
      <c r="C309" s="3">
        <v>30815</v>
      </c>
      <c r="D309">
        <f t="shared" si="4"/>
        <v>3025</v>
      </c>
      <c r="E309" s="3">
        <v>0</v>
      </c>
      <c r="F309" s="3">
        <v>1</v>
      </c>
      <c r="G309" s="3">
        <v>0</v>
      </c>
      <c r="H309" s="3">
        <v>0</v>
      </c>
      <c r="I309" s="3">
        <v>0</v>
      </c>
    </row>
    <row r="310" spans="1:9">
      <c r="A310" t="s">
        <v>328</v>
      </c>
      <c r="B310" s="3">
        <v>27339</v>
      </c>
      <c r="C310" s="3">
        <v>25972</v>
      </c>
      <c r="D310">
        <f t="shared" si="4"/>
        <v>1367</v>
      </c>
      <c r="E310" s="3">
        <v>0</v>
      </c>
      <c r="F310" s="3">
        <v>1</v>
      </c>
      <c r="G310" s="3">
        <v>0</v>
      </c>
      <c r="H310" s="3">
        <v>0</v>
      </c>
      <c r="I310" s="3">
        <v>0</v>
      </c>
    </row>
    <row r="311" spans="1:9">
      <c r="A311" t="s">
        <v>395</v>
      </c>
      <c r="B311" s="3">
        <v>24780</v>
      </c>
      <c r="C311" s="3">
        <v>22958</v>
      </c>
      <c r="D311">
        <f t="shared" si="4"/>
        <v>1822</v>
      </c>
      <c r="E311" s="3">
        <v>0</v>
      </c>
      <c r="F311" s="3">
        <v>0</v>
      </c>
      <c r="G311" s="3">
        <v>0</v>
      </c>
      <c r="H311" s="3">
        <v>1</v>
      </c>
      <c r="I311" s="3">
        <v>0</v>
      </c>
    </row>
    <row r="312" spans="1:9">
      <c r="A312" t="s">
        <v>396</v>
      </c>
      <c r="B312" s="3">
        <v>32780</v>
      </c>
      <c r="C312" s="3">
        <v>30019</v>
      </c>
      <c r="D312">
        <f t="shared" si="4"/>
        <v>2761</v>
      </c>
      <c r="E312" s="3">
        <v>0</v>
      </c>
      <c r="F312" s="3">
        <v>0</v>
      </c>
      <c r="G312" s="3">
        <v>0</v>
      </c>
      <c r="H312" s="3">
        <v>1</v>
      </c>
      <c r="I312" s="3">
        <v>0</v>
      </c>
    </row>
    <row r="313" spans="1:9">
      <c r="A313" t="s">
        <v>31</v>
      </c>
      <c r="B313" s="3">
        <v>12740</v>
      </c>
      <c r="C313" s="3">
        <v>12205</v>
      </c>
      <c r="D313">
        <f t="shared" si="4"/>
        <v>535</v>
      </c>
      <c r="E313" s="3">
        <v>0</v>
      </c>
      <c r="F313" s="3">
        <v>0</v>
      </c>
      <c r="G313" s="3">
        <v>0</v>
      </c>
      <c r="H313" s="3">
        <v>0</v>
      </c>
      <c r="I313" s="3">
        <v>0</v>
      </c>
    </row>
    <row r="314" spans="1:9">
      <c r="A314" t="s">
        <v>32</v>
      </c>
      <c r="B314" s="3">
        <v>14740</v>
      </c>
      <c r="C314" s="3">
        <v>13747</v>
      </c>
      <c r="D314">
        <f t="shared" si="4"/>
        <v>993</v>
      </c>
      <c r="E314" s="3">
        <v>0</v>
      </c>
      <c r="F314" s="3">
        <v>0</v>
      </c>
      <c r="G314" s="3">
        <v>0</v>
      </c>
      <c r="H314" s="3">
        <v>0</v>
      </c>
      <c r="I314" s="3">
        <v>0</v>
      </c>
    </row>
    <row r="315" spans="1:9">
      <c r="A315" t="s">
        <v>81</v>
      </c>
      <c r="B315" s="3">
        <v>17640</v>
      </c>
      <c r="C315" s="3">
        <v>16444</v>
      </c>
      <c r="D315">
        <f t="shared" si="4"/>
        <v>1196</v>
      </c>
      <c r="E315" s="3">
        <v>0</v>
      </c>
      <c r="F315" s="3">
        <v>0</v>
      </c>
      <c r="G315" s="3">
        <v>0</v>
      </c>
      <c r="H315" s="3">
        <v>0</v>
      </c>
      <c r="I315" s="3">
        <v>0</v>
      </c>
    </row>
    <row r="316" spans="1:9">
      <c r="A316" t="s">
        <v>421</v>
      </c>
      <c r="B316" s="3">
        <v>26650</v>
      </c>
      <c r="C316" s="3">
        <v>24926</v>
      </c>
      <c r="D316">
        <f t="shared" si="4"/>
        <v>1724</v>
      </c>
      <c r="E316" s="3">
        <v>0</v>
      </c>
      <c r="F316" s="3">
        <v>0</v>
      </c>
      <c r="G316" s="3">
        <v>0</v>
      </c>
      <c r="H316" s="3">
        <v>0</v>
      </c>
      <c r="I316" s="3">
        <v>1</v>
      </c>
    </row>
    <row r="317" spans="1:9">
      <c r="A317" t="s">
        <v>349</v>
      </c>
      <c r="B317" s="3">
        <v>20939</v>
      </c>
      <c r="C317" s="3">
        <v>19512</v>
      </c>
      <c r="D317">
        <f t="shared" si="4"/>
        <v>1427</v>
      </c>
      <c r="E317" s="3">
        <v>0</v>
      </c>
      <c r="F317" s="3">
        <v>1</v>
      </c>
      <c r="G317" s="3">
        <v>0</v>
      </c>
      <c r="H317" s="3">
        <v>0</v>
      </c>
      <c r="I317" s="3">
        <v>0</v>
      </c>
    </row>
    <row r="318" spans="1:9">
      <c r="A318" t="s">
        <v>136</v>
      </c>
      <c r="B318" s="3">
        <v>23675</v>
      </c>
      <c r="C318" s="3">
        <v>21485</v>
      </c>
      <c r="D318">
        <f t="shared" si="4"/>
        <v>2190</v>
      </c>
      <c r="E318" s="3">
        <v>0</v>
      </c>
      <c r="F318" s="3">
        <v>0</v>
      </c>
      <c r="G318" s="3">
        <v>0</v>
      </c>
      <c r="H318" s="3">
        <v>0</v>
      </c>
      <c r="I318" s="3">
        <v>0</v>
      </c>
    </row>
    <row r="319" spans="1:9">
      <c r="A319" t="s">
        <v>82</v>
      </c>
      <c r="B319" s="3">
        <v>18825</v>
      </c>
      <c r="C319" s="3">
        <v>17642</v>
      </c>
      <c r="D319">
        <f t="shared" si="4"/>
        <v>1183</v>
      </c>
      <c r="E319" s="3">
        <v>0</v>
      </c>
      <c r="F319" s="3">
        <v>0</v>
      </c>
      <c r="G319" s="3">
        <v>0</v>
      </c>
      <c r="H319" s="3">
        <v>0</v>
      </c>
      <c r="I319" s="3">
        <v>0</v>
      </c>
    </row>
    <row r="320" spans="1:9">
      <c r="A320" t="s">
        <v>397</v>
      </c>
      <c r="B320" s="3">
        <v>28790</v>
      </c>
      <c r="C320" s="3">
        <v>26120</v>
      </c>
      <c r="D320">
        <f t="shared" si="4"/>
        <v>2670</v>
      </c>
      <c r="E320" s="3">
        <v>0</v>
      </c>
      <c r="F320" s="3">
        <v>0</v>
      </c>
      <c r="G320" s="3">
        <v>0</v>
      </c>
      <c r="H320" s="3">
        <v>1</v>
      </c>
      <c r="I320" s="3">
        <v>0</v>
      </c>
    </row>
    <row r="321" spans="1:9">
      <c r="A321" t="s">
        <v>329</v>
      </c>
      <c r="B321" s="3">
        <v>21595</v>
      </c>
      <c r="C321" s="3">
        <v>19810</v>
      </c>
      <c r="D321">
        <f t="shared" si="4"/>
        <v>1785</v>
      </c>
      <c r="E321" s="3">
        <v>0</v>
      </c>
      <c r="F321" s="3">
        <v>1</v>
      </c>
      <c r="G321" s="3">
        <v>0</v>
      </c>
      <c r="H321" s="3">
        <v>0</v>
      </c>
      <c r="I321" s="3">
        <v>0</v>
      </c>
    </row>
    <row r="322" spans="1:9">
      <c r="A322" t="s">
        <v>180</v>
      </c>
      <c r="B322" s="3">
        <v>35995</v>
      </c>
      <c r="C322" s="3">
        <v>32997</v>
      </c>
      <c r="D322">
        <f t="shared" si="4"/>
        <v>2998</v>
      </c>
      <c r="E322" s="3">
        <v>0</v>
      </c>
      <c r="F322" s="3">
        <v>0</v>
      </c>
      <c r="G322" s="3">
        <v>0</v>
      </c>
      <c r="H322" s="3">
        <v>0</v>
      </c>
      <c r="I322" s="3">
        <v>0</v>
      </c>
    </row>
    <row r="323" spans="1:9">
      <c r="A323" t="s">
        <v>83</v>
      </c>
      <c r="B323" s="3">
        <v>22450</v>
      </c>
      <c r="C323" s="3">
        <v>20595</v>
      </c>
      <c r="D323">
        <f t="shared" ref="D323:D386" si="5">B323-C323</f>
        <v>1855</v>
      </c>
      <c r="E323" s="3">
        <v>0</v>
      </c>
      <c r="F323" s="3">
        <v>0</v>
      </c>
      <c r="G323" s="3">
        <v>0</v>
      </c>
      <c r="H323" s="3">
        <v>0</v>
      </c>
      <c r="I323" s="3">
        <v>0</v>
      </c>
    </row>
    <row r="324" spans="1:9">
      <c r="A324" t="s">
        <v>84</v>
      </c>
      <c r="B324" s="3">
        <v>22395</v>
      </c>
      <c r="C324" s="3">
        <v>20545</v>
      </c>
      <c r="D324">
        <f t="shared" si="5"/>
        <v>1850</v>
      </c>
      <c r="E324" s="3">
        <v>0</v>
      </c>
      <c r="F324" s="3">
        <v>0</v>
      </c>
      <c r="G324" s="3">
        <v>0</v>
      </c>
      <c r="H324" s="3">
        <v>0</v>
      </c>
      <c r="I324" s="3">
        <v>0</v>
      </c>
    </row>
    <row r="325" spans="1:9">
      <c r="A325" t="s">
        <v>137</v>
      </c>
      <c r="B325" s="3">
        <v>24295</v>
      </c>
      <c r="C325" s="3">
        <v>22284</v>
      </c>
      <c r="D325">
        <f t="shared" si="5"/>
        <v>2011</v>
      </c>
      <c r="E325" s="3">
        <v>0</v>
      </c>
      <c r="F325" s="3">
        <v>0</v>
      </c>
      <c r="G325" s="3">
        <v>0</v>
      </c>
      <c r="H325" s="3">
        <v>0</v>
      </c>
      <c r="I325" s="3">
        <v>0</v>
      </c>
    </row>
    <row r="326" spans="1:9">
      <c r="A326" t="s">
        <v>281</v>
      </c>
      <c r="B326" s="3">
        <v>33500</v>
      </c>
      <c r="C326" s="3">
        <v>30710</v>
      </c>
      <c r="D326">
        <f t="shared" si="5"/>
        <v>2790</v>
      </c>
      <c r="E326" s="3">
        <v>1</v>
      </c>
      <c r="F326" s="3">
        <v>0</v>
      </c>
      <c r="G326" s="3">
        <v>0</v>
      </c>
      <c r="H326" s="3">
        <v>0</v>
      </c>
      <c r="I326" s="3">
        <v>0</v>
      </c>
    </row>
    <row r="327" spans="1:9">
      <c r="A327" t="s">
        <v>398</v>
      </c>
      <c r="B327" s="3">
        <v>23845</v>
      </c>
      <c r="C327" s="3">
        <v>21644</v>
      </c>
      <c r="D327">
        <f t="shared" si="5"/>
        <v>2201</v>
      </c>
      <c r="E327" s="3">
        <v>0</v>
      </c>
      <c r="F327" s="3">
        <v>0</v>
      </c>
      <c r="G327" s="3">
        <v>0</v>
      </c>
      <c r="H327" s="3">
        <v>1</v>
      </c>
      <c r="I327" s="3">
        <v>0</v>
      </c>
    </row>
    <row r="328" spans="1:9">
      <c r="A328" t="s">
        <v>399</v>
      </c>
      <c r="B328" s="3">
        <v>31370</v>
      </c>
      <c r="C328" s="3">
        <v>28454</v>
      </c>
      <c r="D328">
        <f t="shared" si="5"/>
        <v>2916</v>
      </c>
      <c r="E328" s="3">
        <v>0</v>
      </c>
      <c r="F328" s="3">
        <v>0</v>
      </c>
      <c r="G328" s="3">
        <v>0</v>
      </c>
      <c r="H328" s="3">
        <v>1</v>
      </c>
      <c r="I328" s="3">
        <v>0</v>
      </c>
    </row>
    <row r="329" spans="1:9">
      <c r="A329" t="s">
        <v>33</v>
      </c>
      <c r="B329" s="3">
        <v>15495</v>
      </c>
      <c r="C329" s="3">
        <v>14375</v>
      </c>
      <c r="D329">
        <f t="shared" si="5"/>
        <v>1120</v>
      </c>
      <c r="E329" s="3">
        <v>0</v>
      </c>
      <c r="F329" s="3">
        <v>0</v>
      </c>
      <c r="G329" s="3">
        <v>0</v>
      </c>
      <c r="H329" s="3">
        <v>0</v>
      </c>
      <c r="I329" s="3">
        <v>0</v>
      </c>
    </row>
    <row r="330" spans="1:9">
      <c r="A330" t="s">
        <v>85</v>
      </c>
      <c r="B330" s="3">
        <v>17735</v>
      </c>
      <c r="C330" s="3">
        <v>16369</v>
      </c>
      <c r="D330">
        <f t="shared" si="5"/>
        <v>1366</v>
      </c>
      <c r="E330" s="3">
        <v>0</v>
      </c>
      <c r="F330" s="3">
        <v>0</v>
      </c>
      <c r="G330" s="3">
        <v>0</v>
      </c>
      <c r="H330" s="3">
        <v>0</v>
      </c>
      <c r="I330" s="3">
        <v>0</v>
      </c>
    </row>
    <row r="331" spans="1:9">
      <c r="A331" t="s">
        <v>369</v>
      </c>
      <c r="B331" s="3">
        <v>17045</v>
      </c>
      <c r="C331" s="3">
        <v>15973</v>
      </c>
      <c r="D331">
        <f t="shared" si="5"/>
        <v>1072</v>
      </c>
      <c r="E331" s="3">
        <v>0</v>
      </c>
      <c r="F331" s="3">
        <v>0</v>
      </c>
      <c r="G331" s="3">
        <v>1</v>
      </c>
      <c r="H331" s="3">
        <v>0</v>
      </c>
      <c r="I331" s="3">
        <v>0</v>
      </c>
    </row>
    <row r="332" spans="1:9">
      <c r="A332" t="s">
        <v>283</v>
      </c>
      <c r="B332" s="3">
        <v>84165</v>
      </c>
      <c r="C332" s="3">
        <v>72206</v>
      </c>
      <c r="D332">
        <f t="shared" si="5"/>
        <v>11959</v>
      </c>
      <c r="E332" s="3">
        <v>1</v>
      </c>
      <c r="F332" s="3">
        <v>0</v>
      </c>
      <c r="G332" s="3">
        <v>0</v>
      </c>
      <c r="H332" s="3">
        <v>0</v>
      </c>
      <c r="I332" s="3">
        <v>0</v>
      </c>
    </row>
    <row r="333" spans="1:9">
      <c r="A333" t="s">
        <v>282</v>
      </c>
      <c r="B333" s="3">
        <v>79165</v>
      </c>
      <c r="C333" s="3">
        <v>69229</v>
      </c>
      <c r="D333">
        <f t="shared" si="5"/>
        <v>9936</v>
      </c>
      <c r="E333" s="3">
        <v>1</v>
      </c>
      <c r="F333" s="3">
        <v>0</v>
      </c>
      <c r="G333" s="3">
        <v>0</v>
      </c>
      <c r="H333" s="3">
        <v>0</v>
      </c>
      <c r="I333" s="3">
        <v>0</v>
      </c>
    </row>
    <row r="334" spans="1:9">
      <c r="A334" t="s">
        <v>285</v>
      </c>
      <c r="B334" s="3">
        <v>192465</v>
      </c>
      <c r="C334" s="3">
        <v>173560</v>
      </c>
      <c r="D334">
        <f t="shared" si="5"/>
        <v>18905</v>
      </c>
      <c r="E334" s="3">
        <v>1</v>
      </c>
      <c r="F334" s="3">
        <v>0</v>
      </c>
      <c r="G334" s="3">
        <v>0</v>
      </c>
      <c r="H334" s="3">
        <v>0</v>
      </c>
      <c r="I334" s="3">
        <v>0</v>
      </c>
    </row>
    <row r="335" spans="1:9">
      <c r="A335" t="s">
        <v>284</v>
      </c>
      <c r="B335" s="3">
        <v>76765</v>
      </c>
      <c r="C335" s="3">
        <v>67128</v>
      </c>
      <c r="D335">
        <f t="shared" si="5"/>
        <v>9637</v>
      </c>
      <c r="E335" s="3">
        <v>1</v>
      </c>
      <c r="F335" s="3">
        <v>0</v>
      </c>
      <c r="G335" s="3">
        <v>0</v>
      </c>
      <c r="H335" s="3">
        <v>0</v>
      </c>
      <c r="I335" s="3">
        <v>0</v>
      </c>
    </row>
    <row r="336" spans="1:9">
      <c r="A336" t="s">
        <v>286</v>
      </c>
      <c r="B336" s="3">
        <v>43365</v>
      </c>
      <c r="C336" s="3">
        <v>37886</v>
      </c>
      <c r="D336">
        <f t="shared" si="5"/>
        <v>5479</v>
      </c>
      <c r="E336" s="3">
        <v>1</v>
      </c>
      <c r="F336" s="3">
        <v>0</v>
      </c>
      <c r="G336" s="3">
        <v>0</v>
      </c>
      <c r="H336" s="3">
        <v>0</v>
      </c>
      <c r="I336" s="3">
        <v>0</v>
      </c>
    </row>
    <row r="337" spans="1:9">
      <c r="A337" t="s">
        <v>287</v>
      </c>
      <c r="B337" s="3">
        <v>52365</v>
      </c>
      <c r="C337" s="3">
        <v>45766</v>
      </c>
      <c r="D337">
        <f t="shared" si="5"/>
        <v>6599</v>
      </c>
      <c r="E337" s="3">
        <v>1</v>
      </c>
      <c r="F337" s="3">
        <v>0</v>
      </c>
      <c r="G337" s="3">
        <v>0</v>
      </c>
      <c r="H337" s="3">
        <v>0</v>
      </c>
      <c r="I337" s="3">
        <v>0</v>
      </c>
    </row>
    <row r="338" spans="1:9">
      <c r="A338" t="s">
        <v>330</v>
      </c>
      <c r="B338" s="3">
        <v>56665</v>
      </c>
      <c r="C338" s="3">
        <v>49865</v>
      </c>
      <c r="D338">
        <f t="shared" si="5"/>
        <v>6800</v>
      </c>
      <c r="E338" s="3">
        <v>0</v>
      </c>
      <c r="F338" s="3">
        <v>1</v>
      </c>
      <c r="G338" s="3">
        <v>0</v>
      </c>
      <c r="H338" s="3">
        <v>0</v>
      </c>
      <c r="I338" s="3">
        <v>0</v>
      </c>
    </row>
    <row r="339" spans="1:9">
      <c r="A339" t="s">
        <v>182</v>
      </c>
      <c r="B339" s="3">
        <v>33360</v>
      </c>
      <c r="C339" s="3">
        <v>31562</v>
      </c>
      <c r="D339">
        <f t="shared" si="5"/>
        <v>1798</v>
      </c>
      <c r="E339" s="3">
        <v>0</v>
      </c>
      <c r="F339" s="3">
        <v>0</v>
      </c>
      <c r="G339" s="3">
        <v>0</v>
      </c>
      <c r="H339" s="3">
        <v>0</v>
      </c>
      <c r="I339" s="3">
        <v>0</v>
      </c>
    </row>
    <row r="340" spans="1:9">
      <c r="A340" t="s">
        <v>237</v>
      </c>
      <c r="B340" s="3">
        <v>43175</v>
      </c>
      <c r="C340" s="3">
        <v>40883</v>
      </c>
      <c r="D340">
        <f t="shared" si="5"/>
        <v>2292</v>
      </c>
      <c r="E340" s="3">
        <v>0</v>
      </c>
      <c r="F340" s="3">
        <v>0</v>
      </c>
      <c r="G340" s="3">
        <v>0</v>
      </c>
      <c r="H340" s="3">
        <v>0</v>
      </c>
      <c r="I340" s="3">
        <v>0</v>
      </c>
    </row>
    <row r="341" spans="1:9">
      <c r="A341" t="s">
        <v>236</v>
      </c>
      <c r="B341" s="3">
        <v>40670</v>
      </c>
      <c r="C341" s="3">
        <v>38520</v>
      </c>
      <c r="D341">
        <f t="shared" si="5"/>
        <v>2150</v>
      </c>
      <c r="E341" s="3">
        <v>0</v>
      </c>
      <c r="F341" s="3">
        <v>0</v>
      </c>
      <c r="G341" s="3">
        <v>0</v>
      </c>
      <c r="H341" s="3">
        <v>0</v>
      </c>
      <c r="I341" s="3">
        <v>0</v>
      </c>
    </row>
    <row r="342" spans="1:9">
      <c r="A342" t="s">
        <v>181</v>
      </c>
      <c r="B342" s="3">
        <v>30860</v>
      </c>
      <c r="C342" s="3">
        <v>29269</v>
      </c>
      <c r="D342">
        <f t="shared" si="5"/>
        <v>1591</v>
      </c>
      <c r="E342" s="3">
        <v>0</v>
      </c>
      <c r="F342" s="3">
        <v>0</v>
      </c>
      <c r="G342" s="3">
        <v>0</v>
      </c>
      <c r="H342" s="3">
        <v>0</v>
      </c>
      <c r="I342" s="3">
        <v>0</v>
      </c>
    </row>
    <row r="343" spans="1:9">
      <c r="A343" t="s">
        <v>370</v>
      </c>
      <c r="B343" s="3">
        <v>40845</v>
      </c>
      <c r="C343" s="3">
        <v>38376</v>
      </c>
      <c r="D343">
        <f t="shared" si="5"/>
        <v>2469</v>
      </c>
      <c r="E343" s="3">
        <v>0</v>
      </c>
      <c r="F343" s="3">
        <v>0</v>
      </c>
      <c r="G343" s="3">
        <v>1</v>
      </c>
      <c r="H343" s="3">
        <v>0</v>
      </c>
      <c r="I343" s="3">
        <v>0</v>
      </c>
    </row>
    <row r="344" spans="1:9">
      <c r="A344" t="s">
        <v>184</v>
      </c>
      <c r="B344" s="3">
        <v>39465</v>
      </c>
      <c r="C344" s="3">
        <v>37721</v>
      </c>
      <c r="D344">
        <f t="shared" si="5"/>
        <v>1744</v>
      </c>
      <c r="E344" s="3">
        <v>0</v>
      </c>
      <c r="F344" s="3">
        <v>0</v>
      </c>
      <c r="G344" s="3">
        <v>0</v>
      </c>
      <c r="H344" s="3">
        <v>0</v>
      </c>
      <c r="I344" s="3">
        <v>0</v>
      </c>
    </row>
    <row r="345" spans="1:9">
      <c r="A345" t="s">
        <v>183</v>
      </c>
      <c r="B345" s="3">
        <v>35105</v>
      </c>
      <c r="C345" s="3">
        <v>33011</v>
      </c>
      <c r="D345">
        <f t="shared" si="5"/>
        <v>2094</v>
      </c>
      <c r="E345" s="3">
        <v>0</v>
      </c>
      <c r="F345" s="3">
        <v>0</v>
      </c>
      <c r="G345" s="3">
        <v>0</v>
      </c>
      <c r="H345" s="3">
        <v>0</v>
      </c>
      <c r="I345" s="3">
        <v>0</v>
      </c>
    </row>
    <row r="346" spans="1:9">
      <c r="A346" t="s">
        <v>34</v>
      </c>
      <c r="B346" s="3">
        <v>10995</v>
      </c>
      <c r="C346" s="3">
        <v>10319</v>
      </c>
      <c r="D346">
        <f t="shared" si="5"/>
        <v>676</v>
      </c>
      <c r="E346" s="3">
        <v>0</v>
      </c>
      <c r="F346" s="3">
        <v>0</v>
      </c>
      <c r="G346" s="3">
        <v>0</v>
      </c>
      <c r="H346" s="3">
        <v>0</v>
      </c>
      <c r="I346" s="3">
        <v>0</v>
      </c>
    </row>
    <row r="347" spans="1:9">
      <c r="A347" t="s">
        <v>371</v>
      </c>
      <c r="B347" s="3">
        <v>23560</v>
      </c>
      <c r="C347" s="3">
        <v>21779</v>
      </c>
      <c r="D347">
        <f t="shared" si="5"/>
        <v>1781</v>
      </c>
      <c r="E347" s="3">
        <v>0</v>
      </c>
      <c r="F347" s="3">
        <v>0</v>
      </c>
      <c r="G347" s="3">
        <v>1</v>
      </c>
      <c r="H347" s="3">
        <v>0</v>
      </c>
      <c r="I347" s="3">
        <v>0</v>
      </c>
    </row>
    <row r="348" spans="1:9">
      <c r="A348" t="s">
        <v>86</v>
      </c>
      <c r="B348" s="3">
        <v>21410</v>
      </c>
      <c r="C348" s="3">
        <v>19801</v>
      </c>
      <c r="D348">
        <f t="shared" si="5"/>
        <v>1609</v>
      </c>
      <c r="E348" s="3">
        <v>0</v>
      </c>
      <c r="F348" s="3">
        <v>0</v>
      </c>
      <c r="G348" s="3">
        <v>0</v>
      </c>
      <c r="H348" s="3">
        <v>0</v>
      </c>
      <c r="I348" s="3">
        <v>0</v>
      </c>
    </row>
    <row r="349" spans="1:9">
      <c r="A349" t="s">
        <v>35</v>
      </c>
      <c r="B349" s="3">
        <v>14300</v>
      </c>
      <c r="C349" s="3">
        <v>13393</v>
      </c>
      <c r="D349">
        <f t="shared" si="5"/>
        <v>907</v>
      </c>
      <c r="E349" s="3">
        <v>0</v>
      </c>
      <c r="F349" s="3">
        <v>0</v>
      </c>
      <c r="G349" s="3">
        <v>0</v>
      </c>
      <c r="H349" s="3">
        <v>0</v>
      </c>
      <c r="I349" s="3">
        <v>0</v>
      </c>
    </row>
    <row r="350" spans="1:9">
      <c r="A350" t="s">
        <v>37</v>
      </c>
      <c r="B350" s="3">
        <v>14850</v>
      </c>
      <c r="C350" s="3">
        <v>13904</v>
      </c>
      <c r="D350">
        <f t="shared" si="5"/>
        <v>946</v>
      </c>
      <c r="E350" s="3">
        <v>0</v>
      </c>
      <c r="F350" s="3">
        <v>0</v>
      </c>
      <c r="G350" s="3">
        <v>0</v>
      </c>
      <c r="H350" s="3">
        <v>0</v>
      </c>
      <c r="I350" s="3">
        <v>0</v>
      </c>
    </row>
    <row r="351" spans="1:9">
      <c r="A351" t="s">
        <v>36</v>
      </c>
      <c r="B351" s="3">
        <v>15825</v>
      </c>
      <c r="C351" s="3">
        <v>14811</v>
      </c>
      <c r="D351">
        <f t="shared" si="5"/>
        <v>1014</v>
      </c>
      <c r="E351" s="3">
        <v>0</v>
      </c>
      <c r="F351" s="3">
        <v>0</v>
      </c>
      <c r="G351" s="3">
        <v>0</v>
      </c>
      <c r="H351" s="3">
        <v>0</v>
      </c>
      <c r="I351" s="3">
        <v>0</v>
      </c>
    </row>
    <row r="352" spans="1:9">
      <c r="A352" t="s">
        <v>38</v>
      </c>
      <c r="B352" s="3">
        <v>16350</v>
      </c>
      <c r="C352" s="3">
        <v>15299</v>
      </c>
      <c r="D352">
        <f t="shared" si="5"/>
        <v>1051</v>
      </c>
      <c r="E352" s="3">
        <v>0</v>
      </c>
      <c r="F352" s="3">
        <v>0</v>
      </c>
      <c r="G352" s="3">
        <v>0</v>
      </c>
      <c r="H352" s="3">
        <v>0</v>
      </c>
      <c r="I352" s="3">
        <v>0</v>
      </c>
    </row>
    <row r="353" spans="1:9">
      <c r="A353" t="s">
        <v>331</v>
      </c>
      <c r="B353" s="3">
        <v>20585</v>
      </c>
      <c r="C353" s="3">
        <v>19238</v>
      </c>
      <c r="D353">
        <f t="shared" si="5"/>
        <v>1347</v>
      </c>
      <c r="E353" s="3">
        <v>0</v>
      </c>
      <c r="F353" s="3">
        <v>1</v>
      </c>
      <c r="G353" s="3">
        <v>0</v>
      </c>
      <c r="H353" s="3">
        <v>0</v>
      </c>
      <c r="I353" s="3">
        <v>0</v>
      </c>
    </row>
    <row r="354" spans="1:9">
      <c r="A354" t="s">
        <v>39</v>
      </c>
      <c r="B354" s="3">
        <v>12965</v>
      </c>
      <c r="C354" s="3">
        <v>12340</v>
      </c>
      <c r="D354">
        <f t="shared" si="5"/>
        <v>625</v>
      </c>
      <c r="E354" s="3">
        <v>0</v>
      </c>
      <c r="F354" s="3">
        <v>0</v>
      </c>
      <c r="G354" s="3">
        <v>0</v>
      </c>
      <c r="H354" s="3">
        <v>0</v>
      </c>
      <c r="I354" s="3">
        <v>0</v>
      </c>
    </row>
    <row r="355" spans="1:9">
      <c r="A355" t="s">
        <v>372</v>
      </c>
      <c r="B355" s="3">
        <v>14165</v>
      </c>
      <c r="C355" s="3">
        <v>13480</v>
      </c>
      <c r="D355">
        <f t="shared" si="5"/>
        <v>685</v>
      </c>
      <c r="E355" s="3">
        <v>0</v>
      </c>
      <c r="F355" s="3">
        <v>0</v>
      </c>
      <c r="G355" s="3">
        <v>1</v>
      </c>
      <c r="H355" s="3">
        <v>0</v>
      </c>
      <c r="I355" s="3">
        <v>0</v>
      </c>
    </row>
    <row r="356" spans="1:9">
      <c r="A356" t="s">
        <v>422</v>
      </c>
      <c r="B356" s="3">
        <v>24520</v>
      </c>
      <c r="C356" s="3">
        <v>22304</v>
      </c>
      <c r="D356">
        <f t="shared" si="5"/>
        <v>2216</v>
      </c>
      <c r="E356" s="3">
        <v>0</v>
      </c>
      <c r="F356" s="3">
        <v>0</v>
      </c>
      <c r="G356" s="3">
        <v>0</v>
      </c>
      <c r="H356" s="3">
        <v>0</v>
      </c>
      <c r="I356" s="3">
        <v>1</v>
      </c>
    </row>
    <row r="357" spans="1:9">
      <c r="A357" t="s">
        <v>373</v>
      </c>
      <c r="B357" s="3">
        <v>21445</v>
      </c>
      <c r="C357" s="3">
        <v>19646</v>
      </c>
      <c r="D357">
        <f t="shared" si="5"/>
        <v>1799</v>
      </c>
      <c r="E357" s="3">
        <v>0</v>
      </c>
      <c r="F357" s="3">
        <v>0</v>
      </c>
      <c r="G357" s="3">
        <v>1</v>
      </c>
      <c r="H357" s="3">
        <v>0</v>
      </c>
      <c r="I357" s="3">
        <v>0</v>
      </c>
    </row>
    <row r="358" spans="1:9">
      <c r="A358" t="s">
        <v>87</v>
      </c>
      <c r="B358" s="3">
        <v>19945</v>
      </c>
      <c r="C358" s="3">
        <v>18399</v>
      </c>
      <c r="D358">
        <f t="shared" si="5"/>
        <v>1546</v>
      </c>
      <c r="E358" s="3">
        <v>0</v>
      </c>
      <c r="F358" s="3">
        <v>0</v>
      </c>
      <c r="G358" s="3">
        <v>0</v>
      </c>
      <c r="H358" s="3">
        <v>0</v>
      </c>
      <c r="I358" s="3">
        <v>0</v>
      </c>
    </row>
    <row r="359" spans="1:9">
      <c r="A359" t="s">
        <v>288</v>
      </c>
      <c r="B359" s="3">
        <v>25045</v>
      </c>
      <c r="C359" s="3">
        <v>23022</v>
      </c>
      <c r="D359">
        <f t="shared" si="5"/>
        <v>2023</v>
      </c>
      <c r="E359" s="3">
        <v>1</v>
      </c>
      <c r="F359" s="3">
        <v>0</v>
      </c>
      <c r="G359" s="3">
        <v>0</v>
      </c>
      <c r="H359" s="3">
        <v>0</v>
      </c>
      <c r="I359" s="3">
        <v>0</v>
      </c>
    </row>
    <row r="360" spans="1:9">
      <c r="A360" t="s">
        <v>289</v>
      </c>
      <c r="B360" s="3">
        <v>31545</v>
      </c>
      <c r="C360" s="3">
        <v>29130</v>
      </c>
      <c r="D360">
        <f t="shared" si="5"/>
        <v>2415</v>
      </c>
      <c r="E360" s="3">
        <v>1</v>
      </c>
      <c r="F360" s="3">
        <v>0</v>
      </c>
      <c r="G360" s="3">
        <v>0</v>
      </c>
      <c r="H360" s="3">
        <v>0</v>
      </c>
      <c r="I360" s="3">
        <v>0</v>
      </c>
    </row>
    <row r="361" spans="1:9">
      <c r="A361" t="s">
        <v>138</v>
      </c>
      <c r="B361" s="3">
        <v>25645</v>
      </c>
      <c r="C361" s="3">
        <v>23336</v>
      </c>
      <c r="D361">
        <f t="shared" si="5"/>
        <v>2309</v>
      </c>
      <c r="E361" s="3">
        <v>0</v>
      </c>
      <c r="F361" s="3">
        <v>0</v>
      </c>
      <c r="G361" s="3">
        <v>0</v>
      </c>
      <c r="H361" s="3">
        <v>0</v>
      </c>
      <c r="I361" s="3">
        <v>0</v>
      </c>
    </row>
    <row r="362" spans="1:9">
      <c r="A362" t="s">
        <v>88</v>
      </c>
      <c r="B362" s="3">
        <v>20445</v>
      </c>
      <c r="C362" s="3">
        <v>18713</v>
      </c>
      <c r="D362">
        <f t="shared" si="5"/>
        <v>1732</v>
      </c>
      <c r="E362" s="3">
        <v>0</v>
      </c>
      <c r="F362" s="3">
        <v>0</v>
      </c>
      <c r="G362" s="3">
        <v>0</v>
      </c>
      <c r="H362" s="3">
        <v>0</v>
      </c>
      <c r="I362" s="3">
        <v>0</v>
      </c>
    </row>
    <row r="363" spans="1:9">
      <c r="A363" t="s">
        <v>374</v>
      </c>
      <c r="B363" s="3">
        <v>23895</v>
      </c>
      <c r="C363" s="3">
        <v>21773</v>
      </c>
      <c r="D363">
        <f t="shared" si="5"/>
        <v>2122</v>
      </c>
      <c r="E363" s="3">
        <v>0</v>
      </c>
      <c r="F363" s="3">
        <v>0</v>
      </c>
      <c r="G363" s="3">
        <v>1</v>
      </c>
      <c r="H363" s="3">
        <v>0</v>
      </c>
      <c r="I363" s="3">
        <v>0</v>
      </c>
    </row>
    <row r="364" spans="1:9">
      <c r="A364" t="s">
        <v>140</v>
      </c>
      <c r="B364" s="3">
        <v>29345</v>
      </c>
      <c r="C364" s="3">
        <v>26660</v>
      </c>
      <c r="D364">
        <f t="shared" si="5"/>
        <v>2685</v>
      </c>
      <c r="E364" s="3">
        <v>0</v>
      </c>
      <c r="F364" s="3">
        <v>0</v>
      </c>
      <c r="G364" s="3">
        <v>0</v>
      </c>
      <c r="H364" s="3">
        <v>0</v>
      </c>
      <c r="I364" s="3">
        <v>0</v>
      </c>
    </row>
    <row r="365" spans="1:9">
      <c r="A365" t="s">
        <v>185</v>
      </c>
      <c r="B365" s="3">
        <v>31545</v>
      </c>
      <c r="C365" s="3">
        <v>28603</v>
      </c>
      <c r="D365">
        <f t="shared" si="5"/>
        <v>2942</v>
      </c>
      <c r="E365" s="3">
        <v>0</v>
      </c>
      <c r="F365" s="3">
        <v>0</v>
      </c>
      <c r="G365" s="3">
        <v>0</v>
      </c>
      <c r="H365" s="3">
        <v>0</v>
      </c>
      <c r="I365" s="3">
        <v>0</v>
      </c>
    </row>
    <row r="366" spans="1:9">
      <c r="A366" t="s">
        <v>139</v>
      </c>
      <c r="B366" s="3">
        <v>27145</v>
      </c>
      <c r="C366" s="3">
        <v>24687</v>
      </c>
      <c r="D366">
        <f t="shared" si="5"/>
        <v>2458</v>
      </c>
      <c r="E366" s="3">
        <v>0</v>
      </c>
      <c r="F366" s="3">
        <v>0</v>
      </c>
      <c r="G366" s="3">
        <v>0</v>
      </c>
      <c r="H366" s="3">
        <v>0</v>
      </c>
      <c r="I366" s="3">
        <v>0</v>
      </c>
    </row>
    <row r="367" spans="1:9">
      <c r="A367" t="s">
        <v>40</v>
      </c>
      <c r="B367" s="3">
        <v>12884</v>
      </c>
      <c r="C367" s="3">
        <v>12719</v>
      </c>
      <c r="D367">
        <f t="shared" si="5"/>
        <v>165</v>
      </c>
      <c r="E367" s="3">
        <v>0</v>
      </c>
      <c r="F367" s="3">
        <v>0</v>
      </c>
      <c r="G367" s="3">
        <v>0</v>
      </c>
      <c r="H367" s="3">
        <v>0</v>
      </c>
      <c r="I367" s="3">
        <v>0</v>
      </c>
    </row>
    <row r="368" spans="1:9">
      <c r="A368" t="s">
        <v>41</v>
      </c>
      <c r="B368" s="3">
        <v>14500</v>
      </c>
      <c r="C368" s="3">
        <v>14317</v>
      </c>
      <c r="D368">
        <f t="shared" si="5"/>
        <v>183</v>
      </c>
      <c r="E368" s="3">
        <v>0</v>
      </c>
      <c r="F368" s="3">
        <v>0</v>
      </c>
      <c r="G368" s="3">
        <v>0</v>
      </c>
      <c r="H368" s="3">
        <v>0</v>
      </c>
      <c r="I368" s="3">
        <v>0</v>
      </c>
    </row>
    <row r="369" spans="1:9">
      <c r="A369" t="s">
        <v>375</v>
      </c>
      <c r="B369" s="3">
        <v>16497</v>
      </c>
      <c r="C369" s="3">
        <v>16291</v>
      </c>
      <c r="D369">
        <f t="shared" si="5"/>
        <v>206</v>
      </c>
      <c r="E369" s="3">
        <v>0</v>
      </c>
      <c r="F369" s="3">
        <v>0</v>
      </c>
      <c r="G369" s="3">
        <v>1</v>
      </c>
      <c r="H369" s="3">
        <v>0</v>
      </c>
      <c r="I369" s="3">
        <v>0</v>
      </c>
    </row>
    <row r="370" spans="1:9">
      <c r="A370" t="s">
        <v>43</v>
      </c>
      <c r="B370" s="3">
        <v>15568</v>
      </c>
      <c r="C370" s="3">
        <v>15378</v>
      </c>
      <c r="D370">
        <f t="shared" si="5"/>
        <v>190</v>
      </c>
      <c r="E370" s="3">
        <v>0</v>
      </c>
      <c r="F370" s="3">
        <v>0</v>
      </c>
      <c r="G370" s="3">
        <v>0</v>
      </c>
      <c r="H370" s="3">
        <v>0</v>
      </c>
      <c r="I370" s="3">
        <v>0</v>
      </c>
    </row>
    <row r="371" spans="1:9">
      <c r="A371" t="s">
        <v>42</v>
      </c>
      <c r="B371" s="3">
        <v>12269</v>
      </c>
      <c r="C371" s="3">
        <v>12116</v>
      </c>
      <c r="D371">
        <f t="shared" si="5"/>
        <v>153</v>
      </c>
      <c r="E371" s="3">
        <v>0</v>
      </c>
      <c r="F371" s="3">
        <v>0</v>
      </c>
      <c r="G371" s="3">
        <v>0</v>
      </c>
      <c r="H371" s="3">
        <v>0</v>
      </c>
      <c r="I371" s="3">
        <v>0</v>
      </c>
    </row>
    <row r="372" spans="1:9">
      <c r="A372" t="s">
        <v>89</v>
      </c>
      <c r="B372" s="3">
        <v>17262</v>
      </c>
      <c r="C372" s="3">
        <v>17053</v>
      </c>
      <c r="D372">
        <f t="shared" si="5"/>
        <v>209</v>
      </c>
      <c r="E372" s="3">
        <v>0</v>
      </c>
      <c r="F372" s="3">
        <v>0</v>
      </c>
      <c r="G372" s="3">
        <v>0</v>
      </c>
      <c r="H372" s="3">
        <v>0</v>
      </c>
      <c r="I372" s="3">
        <v>0</v>
      </c>
    </row>
    <row r="373" spans="1:9">
      <c r="A373" t="s">
        <v>350</v>
      </c>
      <c r="B373" s="3">
        <v>17163</v>
      </c>
      <c r="C373" s="3">
        <v>16949</v>
      </c>
      <c r="D373">
        <f t="shared" si="5"/>
        <v>214</v>
      </c>
      <c r="E373" s="3">
        <v>0</v>
      </c>
      <c r="F373" s="3">
        <v>1</v>
      </c>
      <c r="G373" s="3">
        <v>0</v>
      </c>
      <c r="H373" s="3">
        <v>0</v>
      </c>
      <c r="I373" s="3">
        <v>0</v>
      </c>
    </row>
    <row r="374" spans="1:9">
      <c r="A374" t="s">
        <v>332</v>
      </c>
      <c r="B374" s="3">
        <v>23699</v>
      </c>
      <c r="C374" s="3">
        <v>22307</v>
      </c>
      <c r="D374">
        <f t="shared" si="5"/>
        <v>1392</v>
      </c>
      <c r="E374" s="3">
        <v>0</v>
      </c>
      <c r="F374" s="3">
        <v>1</v>
      </c>
      <c r="G374" s="3">
        <v>0</v>
      </c>
      <c r="H374" s="3">
        <v>0</v>
      </c>
      <c r="I374" s="3">
        <v>0</v>
      </c>
    </row>
    <row r="375" spans="1:9">
      <c r="A375" t="s">
        <v>333</v>
      </c>
      <c r="B375" s="3">
        <v>27710</v>
      </c>
      <c r="C375" s="3">
        <v>24801</v>
      </c>
      <c r="D375">
        <f t="shared" si="5"/>
        <v>2909</v>
      </c>
      <c r="E375" s="3">
        <v>0</v>
      </c>
      <c r="F375" s="3">
        <v>1</v>
      </c>
      <c r="G375" s="3">
        <v>0</v>
      </c>
      <c r="H375" s="3">
        <v>0</v>
      </c>
      <c r="I375" s="3">
        <v>0</v>
      </c>
    </row>
    <row r="376" spans="1:9">
      <c r="A376" t="s">
        <v>141</v>
      </c>
      <c r="B376" s="3">
        <v>26560</v>
      </c>
      <c r="C376" s="3">
        <v>23693</v>
      </c>
      <c r="D376">
        <f t="shared" si="5"/>
        <v>2867</v>
      </c>
      <c r="E376" s="3">
        <v>0</v>
      </c>
      <c r="F376" s="3">
        <v>0</v>
      </c>
      <c r="G376" s="3">
        <v>0</v>
      </c>
      <c r="H376" s="3">
        <v>0</v>
      </c>
      <c r="I376" s="3">
        <v>0</v>
      </c>
    </row>
    <row r="377" spans="1:9">
      <c r="A377" t="s">
        <v>186</v>
      </c>
      <c r="B377" s="3">
        <v>30920</v>
      </c>
      <c r="C377" s="3">
        <v>27271</v>
      </c>
      <c r="D377">
        <f t="shared" si="5"/>
        <v>3649</v>
      </c>
      <c r="E377" s="3">
        <v>0</v>
      </c>
      <c r="F377" s="3">
        <v>0</v>
      </c>
      <c r="G377" s="3">
        <v>0</v>
      </c>
      <c r="H377" s="3">
        <v>0</v>
      </c>
      <c r="I377" s="3">
        <v>0</v>
      </c>
    </row>
    <row r="378" spans="1:9">
      <c r="A378" t="s">
        <v>90</v>
      </c>
      <c r="B378" s="3">
        <v>19560</v>
      </c>
      <c r="C378" s="3">
        <v>17558</v>
      </c>
      <c r="D378">
        <f t="shared" si="5"/>
        <v>2002</v>
      </c>
      <c r="E378" s="3">
        <v>0</v>
      </c>
      <c r="F378" s="3">
        <v>0</v>
      </c>
      <c r="G378" s="3">
        <v>0</v>
      </c>
      <c r="H378" s="3">
        <v>0</v>
      </c>
      <c r="I378" s="3">
        <v>0</v>
      </c>
    </row>
    <row r="379" spans="1:9">
      <c r="A379" t="s">
        <v>91</v>
      </c>
      <c r="B379" s="3">
        <v>22775</v>
      </c>
      <c r="C379" s="3">
        <v>20325</v>
      </c>
      <c r="D379">
        <f t="shared" si="5"/>
        <v>2450</v>
      </c>
      <c r="E379" s="3">
        <v>0</v>
      </c>
      <c r="F379" s="3">
        <v>0</v>
      </c>
      <c r="G379" s="3">
        <v>0</v>
      </c>
      <c r="H379" s="3">
        <v>0</v>
      </c>
      <c r="I379" s="3">
        <v>0</v>
      </c>
    </row>
    <row r="380" spans="1:9">
      <c r="A380" t="s">
        <v>92</v>
      </c>
      <c r="B380" s="3">
        <v>19635</v>
      </c>
      <c r="C380" s="3">
        <v>17722</v>
      </c>
      <c r="D380">
        <f t="shared" si="5"/>
        <v>1913</v>
      </c>
      <c r="E380" s="3">
        <v>0</v>
      </c>
      <c r="F380" s="3">
        <v>0</v>
      </c>
      <c r="G380" s="3">
        <v>0</v>
      </c>
      <c r="H380" s="3">
        <v>0</v>
      </c>
      <c r="I380" s="3">
        <v>0</v>
      </c>
    </row>
    <row r="381" spans="1:9">
      <c r="A381" t="s">
        <v>93</v>
      </c>
      <c r="B381" s="3">
        <v>21965</v>
      </c>
      <c r="C381" s="3">
        <v>19819</v>
      </c>
      <c r="D381">
        <f t="shared" si="5"/>
        <v>2146</v>
      </c>
      <c r="E381" s="3">
        <v>0</v>
      </c>
      <c r="F381" s="3">
        <v>0</v>
      </c>
      <c r="G381" s="3">
        <v>0</v>
      </c>
      <c r="H381" s="3">
        <v>0</v>
      </c>
      <c r="I381" s="3">
        <v>0</v>
      </c>
    </row>
    <row r="382" spans="1:9">
      <c r="A382" t="s">
        <v>143</v>
      </c>
      <c r="B382" s="3">
        <v>26510</v>
      </c>
      <c r="C382" s="3">
        <v>23908</v>
      </c>
      <c r="D382">
        <f t="shared" si="5"/>
        <v>2602</v>
      </c>
      <c r="E382" s="3">
        <v>0</v>
      </c>
      <c r="F382" s="3">
        <v>0</v>
      </c>
      <c r="G382" s="3">
        <v>0</v>
      </c>
      <c r="H382" s="3">
        <v>0</v>
      </c>
      <c r="I382" s="3">
        <v>0</v>
      </c>
    </row>
    <row r="383" spans="1:9">
      <c r="A383" t="s">
        <v>142</v>
      </c>
      <c r="B383" s="3">
        <v>25920</v>
      </c>
      <c r="C383" s="3">
        <v>23125</v>
      </c>
      <c r="D383">
        <f t="shared" si="5"/>
        <v>2795</v>
      </c>
      <c r="E383" s="3">
        <v>0</v>
      </c>
      <c r="F383" s="3">
        <v>0</v>
      </c>
      <c r="G383" s="3">
        <v>0</v>
      </c>
      <c r="H383" s="3">
        <v>0</v>
      </c>
      <c r="I383" s="3">
        <v>0</v>
      </c>
    </row>
    <row r="384" spans="1:9">
      <c r="A384" t="s">
        <v>290</v>
      </c>
      <c r="B384" s="3">
        <v>22570</v>
      </c>
      <c r="C384" s="3">
        <v>20363</v>
      </c>
      <c r="D384">
        <f t="shared" si="5"/>
        <v>2207</v>
      </c>
      <c r="E384" s="3">
        <v>1</v>
      </c>
      <c r="F384" s="3">
        <v>0</v>
      </c>
      <c r="G384" s="3">
        <v>0</v>
      </c>
      <c r="H384" s="3">
        <v>0</v>
      </c>
      <c r="I384" s="3">
        <v>0</v>
      </c>
    </row>
    <row r="385" spans="1:9">
      <c r="A385" t="s">
        <v>44</v>
      </c>
      <c r="B385" s="3">
        <v>14085</v>
      </c>
      <c r="C385" s="3">
        <v>13065</v>
      </c>
      <c r="D385">
        <f t="shared" si="5"/>
        <v>1020</v>
      </c>
      <c r="E385" s="3">
        <v>0</v>
      </c>
      <c r="F385" s="3">
        <v>0</v>
      </c>
      <c r="G385" s="3">
        <v>0</v>
      </c>
      <c r="H385" s="3">
        <v>0</v>
      </c>
      <c r="I385" s="3">
        <v>0</v>
      </c>
    </row>
    <row r="386" spans="1:9">
      <c r="A386" t="s">
        <v>46</v>
      </c>
      <c r="B386" s="3">
        <v>15295</v>
      </c>
      <c r="C386" s="3">
        <v>13889</v>
      </c>
      <c r="D386">
        <f t="shared" si="5"/>
        <v>1406</v>
      </c>
      <c r="E386" s="3">
        <v>0</v>
      </c>
      <c r="F386" s="3">
        <v>0</v>
      </c>
      <c r="G386" s="3">
        <v>0</v>
      </c>
      <c r="H386" s="3">
        <v>0</v>
      </c>
      <c r="I386" s="3">
        <v>0</v>
      </c>
    </row>
    <row r="387" spans="1:9">
      <c r="A387" t="s">
        <v>45</v>
      </c>
      <c r="B387" s="3">
        <v>15030</v>
      </c>
      <c r="C387" s="3">
        <v>13650</v>
      </c>
      <c r="D387">
        <f t="shared" ref="D387:D429" si="6">B387-C387</f>
        <v>1380</v>
      </c>
      <c r="E387" s="3">
        <v>0</v>
      </c>
      <c r="F387" s="3">
        <v>0</v>
      </c>
      <c r="G387" s="3">
        <v>0</v>
      </c>
      <c r="H387" s="3">
        <v>0</v>
      </c>
      <c r="I387" s="3">
        <v>0</v>
      </c>
    </row>
    <row r="388" spans="1:9">
      <c r="A388" t="s">
        <v>48</v>
      </c>
      <c r="B388" s="3">
        <v>11560</v>
      </c>
      <c r="C388" s="3">
        <v>10896</v>
      </c>
      <c r="D388">
        <f t="shared" si="6"/>
        <v>664</v>
      </c>
      <c r="E388" s="3">
        <v>0</v>
      </c>
      <c r="F388" s="3">
        <v>0</v>
      </c>
      <c r="G388" s="3">
        <v>0</v>
      </c>
      <c r="H388" s="3">
        <v>0</v>
      </c>
      <c r="I388" s="3">
        <v>0</v>
      </c>
    </row>
    <row r="389" spans="1:9">
      <c r="A389" t="s">
        <v>47</v>
      </c>
      <c r="B389" s="3">
        <v>10760</v>
      </c>
      <c r="C389" s="3">
        <v>10144</v>
      </c>
      <c r="D389">
        <f t="shared" si="6"/>
        <v>616</v>
      </c>
      <c r="E389" s="3">
        <v>0</v>
      </c>
      <c r="F389" s="3">
        <v>0</v>
      </c>
      <c r="G389" s="3">
        <v>0</v>
      </c>
      <c r="H389" s="3">
        <v>0</v>
      </c>
      <c r="I389" s="3">
        <v>0</v>
      </c>
    </row>
    <row r="390" spans="1:9">
      <c r="A390" t="s">
        <v>49</v>
      </c>
      <c r="B390" s="3">
        <v>11290</v>
      </c>
      <c r="C390" s="3">
        <v>10642</v>
      </c>
      <c r="D390">
        <f t="shared" si="6"/>
        <v>648</v>
      </c>
      <c r="E390" s="3">
        <v>0</v>
      </c>
      <c r="F390" s="3">
        <v>0</v>
      </c>
      <c r="G390" s="3">
        <v>0</v>
      </c>
      <c r="H390" s="3">
        <v>0</v>
      </c>
      <c r="I390" s="3">
        <v>0</v>
      </c>
    </row>
    <row r="391" spans="1:9">
      <c r="A391" t="s">
        <v>334</v>
      </c>
      <c r="B391" s="3">
        <v>27930</v>
      </c>
      <c r="C391" s="3">
        <v>24915</v>
      </c>
      <c r="D391">
        <f t="shared" si="6"/>
        <v>3015</v>
      </c>
      <c r="E391" s="3">
        <v>0</v>
      </c>
      <c r="F391" s="3">
        <v>1</v>
      </c>
      <c r="G391" s="3">
        <v>0</v>
      </c>
      <c r="H391" s="3">
        <v>0</v>
      </c>
      <c r="I391" s="3">
        <v>0</v>
      </c>
    </row>
    <row r="392" spans="1:9">
      <c r="A392" t="s">
        <v>335</v>
      </c>
      <c r="B392" s="3">
        <v>54765</v>
      </c>
      <c r="C392" s="3">
        <v>47986</v>
      </c>
      <c r="D392">
        <f t="shared" si="6"/>
        <v>6779</v>
      </c>
      <c r="E392" s="3">
        <v>0</v>
      </c>
      <c r="F392" s="3">
        <v>1</v>
      </c>
      <c r="G392" s="3">
        <v>0</v>
      </c>
      <c r="H392" s="3">
        <v>0</v>
      </c>
      <c r="I392" s="3">
        <v>0</v>
      </c>
    </row>
    <row r="393" spans="1:9">
      <c r="A393" t="s">
        <v>376</v>
      </c>
      <c r="B393" s="3">
        <v>16695</v>
      </c>
      <c r="C393" s="3">
        <v>15156</v>
      </c>
      <c r="D393">
        <f t="shared" si="6"/>
        <v>1539</v>
      </c>
      <c r="E393" s="3">
        <v>0</v>
      </c>
      <c r="F393" s="3">
        <v>0</v>
      </c>
      <c r="G393" s="3">
        <v>1</v>
      </c>
      <c r="H393" s="3">
        <v>0</v>
      </c>
      <c r="I393" s="3">
        <v>0</v>
      </c>
    </row>
    <row r="394" spans="1:9">
      <c r="A394" t="s">
        <v>291</v>
      </c>
      <c r="B394" s="3">
        <v>25130</v>
      </c>
      <c r="C394" s="3">
        <v>22787</v>
      </c>
      <c r="D394">
        <f t="shared" si="6"/>
        <v>2343</v>
      </c>
      <c r="E394" s="3">
        <v>1</v>
      </c>
      <c r="F394" s="3">
        <v>0</v>
      </c>
      <c r="G394" s="3">
        <v>0</v>
      </c>
      <c r="H394" s="3">
        <v>0</v>
      </c>
      <c r="I394" s="3">
        <v>0</v>
      </c>
    </row>
    <row r="395" spans="1:9">
      <c r="A395" t="s">
        <v>94</v>
      </c>
      <c r="B395" s="3">
        <v>20510</v>
      </c>
      <c r="C395" s="3">
        <v>18926</v>
      </c>
      <c r="D395">
        <f t="shared" si="6"/>
        <v>1584</v>
      </c>
      <c r="E395" s="3">
        <v>0</v>
      </c>
      <c r="F395" s="3">
        <v>0</v>
      </c>
      <c r="G395" s="3">
        <v>0</v>
      </c>
      <c r="H395" s="3">
        <v>0</v>
      </c>
      <c r="I395" s="3">
        <v>0</v>
      </c>
    </row>
    <row r="396" spans="1:9">
      <c r="A396" t="s">
        <v>351</v>
      </c>
      <c r="B396" s="3">
        <v>20290</v>
      </c>
      <c r="C396" s="3">
        <v>18553</v>
      </c>
      <c r="D396">
        <f t="shared" si="6"/>
        <v>1737</v>
      </c>
      <c r="E396" s="3">
        <v>0</v>
      </c>
      <c r="F396" s="3">
        <v>1</v>
      </c>
      <c r="G396" s="3">
        <v>0</v>
      </c>
      <c r="H396" s="3">
        <v>0</v>
      </c>
      <c r="I396" s="3">
        <v>0</v>
      </c>
    </row>
    <row r="397" spans="1:9">
      <c r="A397" t="s">
        <v>306</v>
      </c>
      <c r="B397" s="3">
        <v>35695</v>
      </c>
      <c r="C397" s="3">
        <v>31827</v>
      </c>
      <c r="D397">
        <f t="shared" si="6"/>
        <v>3868</v>
      </c>
      <c r="E397" s="3">
        <v>0</v>
      </c>
      <c r="F397" s="3">
        <v>1</v>
      </c>
      <c r="G397" s="3">
        <v>0</v>
      </c>
      <c r="H397" s="3">
        <v>0</v>
      </c>
      <c r="I397" s="3">
        <v>0</v>
      </c>
    </row>
    <row r="398" spans="1:9">
      <c r="A398" t="s">
        <v>400</v>
      </c>
      <c r="B398" s="3">
        <v>23495</v>
      </c>
      <c r="C398" s="3">
        <v>21198</v>
      </c>
      <c r="D398">
        <f t="shared" si="6"/>
        <v>2297</v>
      </c>
      <c r="E398" s="3">
        <v>0</v>
      </c>
      <c r="F398" s="3">
        <v>0</v>
      </c>
      <c r="G398" s="3">
        <v>0</v>
      </c>
      <c r="H398" s="3">
        <v>1</v>
      </c>
      <c r="I398" s="3">
        <v>0</v>
      </c>
    </row>
    <row r="399" spans="1:9">
      <c r="A399" t="s">
        <v>401</v>
      </c>
      <c r="B399" s="3">
        <v>28800</v>
      </c>
      <c r="C399" s="3">
        <v>25690</v>
      </c>
      <c r="D399">
        <f t="shared" si="6"/>
        <v>3110</v>
      </c>
      <c r="E399" s="3">
        <v>0</v>
      </c>
      <c r="F399" s="3">
        <v>0</v>
      </c>
      <c r="G399" s="3">
        <v>0</v>
      </c>
      <c r="H399" s="3">
        <v>1</v>
      </c>
      <c r="I399" s="3">
        <v>0</v>
      </c>
    </row>
    <row r="400" spans="1:9">
      <c r="A400" t="s">
        <v>423</v>
      </c>
      <c r="B400" s="3">
        <v>12800</v>
      </c>
      <c r="C400" s="3">
        <v>11879</v>
      </c>
      <c r="D400">
        <f t="shared" si="6"/>
        <v>921</v>
      </c>
      <c r="E400" s="3">
        <v>0</v>
      </c>
      <c r="F400" s="3">
        <v>0</v>
      </c>
      <c r="G400" s="3">
        <v>0</v>
      </c>
      <c r="H400" s="3">
        <v>0</v>
      </c>
      <c r="I400" s="3">
        <v>1</v>
      </c>
    </row>
    <row r="401" spans="1:9">
      <c r="A401" t="s">
        <v>425</v>
      </c>
      <c r="B401" s="3">
        <v>25935</v>
      </c>
      <c r="C401" s="3">
        <v>23520</v>
      </c>
      <c r="D401">
        <f t="shared" si="6"/>
        <v>2415</v>
      </c>
      <c r="E401" s="3">
        <v>0</v>
      </c>
      <c r="F401" s="3">
        <v>0</v>
      </c>
      <c r="G401" s="3">
        <v>0</v>
      </c>
      <c r="H401" s="3">
        <v>0</v>
      </c>
      <c r="I401" s="3">
        <v>1</v>
      </c>
    </row>
    <row r="402" spans="1:9">
      <c r="A402" t="s">
        <v>424</v>
      </c>
      <c r="B402" s="3">
        <v>16495</v>
      </c>
      <c r="C402" s="3">
        <v>14978</v>
      </c>
      <c r="D402">
        <f t="shared" si="6"/>
        <v>1517</v>
      </c>
      <c r="E402" s="3">
        <v>0</v>
      </c>
      <c r="F402" s="3">
        <v>0</v>
      </c>
      <c r="G402" s="3">
        <v>0</v>
      </c>
      <c r="H402" s="3">
        <v>0</v>
      </c>
      <c r="I402" s="3">
        <v>1</v>
      </c>
    </row>
    <row r="403" spans="1:9">
      <c r="A403" t="s">
        <v>95</v>
      </c>
      <c r="B403" s="3">
        <v>18715</v>
      </c>
      <c r="C403" s="3">
        <v>17478</v>
      </c>
      <c r="D403">
        <f t="shared" si="6"/>
        <v>1237</v>
      </c>
      <c r="E403" s="3">
        <v>0</v>
      </c>
      <c r="F403" s="3">
        <v>0</v>
      </c>
      <c r="G403" s="3">
        <v>0</v>
      </c>
      <c r="H403" s="3">
        <v>0</v>
      </c>
      <c r="I403" s="3">
        <v>0</v>
      </c>
    </row>
    <row r="404" spans="1:9">
      <c r="A404" t="s">
        <v>96</v>
      </c>
      <c r="B404" s="3">
        <v>19825</v>
      </c>
      <c r="C404" s="3">
        <v>18109</v>
      </c>
      <c r="D404">
        <f t="shared" si="6"/>
        <v>1716</v>
      </c>
      <c r="E404" s="3">
        <v>0</v>
      </c>
      <c r="F404" s="3">
        <v>0</v>
      </c>
      <c r="G404" s="3">
        <v>0</v>
      </c>
      <c r="H404" s="3">
        <v>0</v>
      </c>
      <c r="I404" s="3">
        <v>0</v>
      </c>
    </row>
    <row r="405" spans="1:9">
      <c r="A405" t="s">
        <v>377</v>
      </c>
      <c r="B405" s="3">
        <v>19005</v>
      </c>
      <c r="C405" s="3">
        <v>17427</v>
      </c>
      <c r="D405">
        <f t="shared" si="6"/>
        <v>1578</v>
      </c>
      <c r="E405" s="3">
        <v>0</v>
      </c>
      <c r="F405" s="3">
        <v>0</v>
      </c>
      <c r="G405" s="3">
        <v>1</v>
      </c>
      <c r="H405" s="3">
        <v>0</v>
      </c>
      <c r="I405" s="3">
        <v>0</v>
      </c>
    </row>
    <row r="406" spans="1:9">
      <c r="A406" t="s">
        <v>144</v>
      </c>
      <c r="B406" s="3">
        <v>23785</v>
      </c>
      <c r="C406" s="3">
        <v>21686</v>
      </c>
      <c r="D406">
        <f t="shared" si="6"/>
        <v>2099</v>
      </c>
      <c r="E406" s="3">
        <v>0</v>
      </c>
      <c r="F406" s="3">
        <v>0</v>
      </c>
      <c r="G406" s="3">
        <v>0</v>
      </c>
      <c r="H406" s="3">
        <v>0</v>
      </c>
      <c r="I406" s="3">
        <v>0</v>
      </c>
    </row>
    <row r="407" spans="1:9">
      <c r="A407" t="s">
        <v>97</v>
      </c>
      <c r="B407" s="3">
        <v>21055</v>
      </c>
      <c r="C407" s="3">
        <v>19638</v>
      </c>
      <c r="D407">
        <f t="shared" si="6"/>
        <v>1417</v>
      </c>
      <c r="E407" s="3">
        <v>0</v>
      </c>
      <c r="F407" s="3">
        <v>0</v>
      </c>
      <c r="G407" s="3">
        <v>0</v>
      </c>
      <c r="H407" s="3">
        <v>0</v>
      </c>
      <c r="I407" s="3">
        <v>0</v>
      </c>
    </row>
    <row r="408" spans="1:9">
      <c r="A408" t="s">
        <v>98</v>
      </c>
      <c r="B408" s="3">
        <v>21055</v>
      </c>
      <c r="C408" s="3">
        <v>19638</v>
      </c>
      <c r="D408">
        <f t="shared" si="6"/>
        <v>1417</v>
      </c>
      <c r="E408" s="3">
        <v>0</v>
      </c>
      <c r="F408" s="3">
        <v>0</v>
      </c>
      <c r="G408" s="3">
        <v>0</v>
      </c>
      <c r="H408" s="3">
        <v>0</v>
      </c>
      <c r="I408" s="3">
        <v>0</v>
      </c>
    </row>
    <row r="409" spans="1:9">
      <c r="A409" t="s">
        <v>145</v>
      </c>
      <c r="B409" s="3">
        <v>23215</v>
      </c>
      <c r="C409" s="3">
        <v>21689</v>
      </c>
      <c r="D409">
        <f t="shared" si="6"/>
        <v>1526</v>
      </c>
      <c r="E409" s="3">
        <v>0</v>
      </c>
      <c r="F409" s="3">
        <v>0</v>
      </c>
      <c r="G409" s="3">
        <v>0</v>
      </c>
      <c r="H409" s="3">
        <v>0</v>
      </c>
      <c r="I409" s="3">
        <v>0</v>
      </c>
    </row>
    <row r="410" spans="1:9">
      <c r="A410" t="s">
        <v>378</v>
      </c>
      <c r="B410" s="3">
        <v>24955</v>
      </c>
      <c r="C410" s="3">
        <v>22801</v>
      </c>
      <c r="D410">
        <f t="shared" si="6"/>
        <v>2154</v>
      </c>
      <c r="E410" s="3">
        <v>0</v>
      </c>
      <c r="F410" s="3">
        <v>0</v>
      </c>
      <c r="G410" s="3">
        <v>1</v>
      </c>
      <c r="H410" s="3">
        <v>0</v>
      </c>
      <c r="I410" s="3">
        <v>0</v>
      </c>
    </row>
    <row r="411" spans="1:9">
      <c r="A411" t="s">
        <v>146</v>
      </c>
      <c r="B411" s="3">
        <v>23955</v>
      </c>
      <c r="C411" s="3">
        <v>21898</v>
      </c>
      <c r="D411">
        <f t="shared" si="6"/>
        <v>2057</v>
      </c>
      <c r="E411" s="3">
        <v>0</v>
      </c>
      <c r="F411" s="3">
        <v>0</v>
      </c>
      <c r="G411" s="3">
        <v>0</v>
      </c>
      <c r="H411" s="3">
        <v>0</v>
      </c>
      <c r="I411" s="3">
        <v>0</v>
      </c>
    </row>
    <row r="412" spans="1:9">
      <c r="A412" t="s">
        <v>187</v>
      </c>
      <c r="B412" s="3">
        <v>33180</v>
      </c>
      <c r="C412" s="3">
        <v>30583</v>
      </c>
      <c r="D412">
        <f t="shared" si="6"/>
        <v>2597</v>
      </c>
      <c r="E412" s="3">
        <v>0</v>
      </c>
      <c r="F412" s="3">
        <v>0</v>
      </c>
      <c r="G412" s="3">
        <v>0</v>
      </c>
      <c r="H412" s="3">
        <v>0</v>
      </c>
      <c r="I412" s="3">
        <v>0</v>
      </c>
    </row>
    <row r="413" spans="1:9">
      <c r="A413" t="s">
        <v>379</v>
      </c>
      <c r="B413" s="3">
        <v>40235</v>
      </c>
      <c r="C413" s="3">
        <v>36956</v>
      </c>
      <c r="D413">
        <f t="shared" si="6"/>
        <v>3279</v>
      </c>
      <c r="E413" s="3">
        <v>0</v>
      </c>
      <c r="F413" s="3">
        <v>0</v>
      </c>
      <c r="G413" s="3">
        <v>1</v>
      </c>
      <c r="H413" s="3">
        <v>0</v>
      </c>
      <c r="I413" s="3">
        <v>0</v>
      </c>
    </row>
    <row r="414" spans="1:9">
      <c r="A414" t="s">
        <v>188</v>
      </c>
      <c r="B414" s="3">
        <v>39235</v>
      </c>
      <c r="C414" s="3">
        <v>36052</v>
      </c>
      <c r="D414">
        <f t="shared" si="6"/>
        <v>3183</v>
      </c>
      <c r="E414" s="3">
        <v>0</v>
      </c>
      <c r="F414" s="3">
        <v>0</v>
      </c>
      <c r="G414" s="3">
        <v>0</v>
      </c>
      <c r="H414" s="3">
        <v>0</v>
      </c>
      <c r="I414" s="3">
        <v>0</v>
      </c>
    </row>
    <row r="415" spans="1:9">
      <c r="A415" t="s">
        <v>238</v>
      </c>
      <c r="B415" s="3">
        <v>65000</v>
      </c>
      <c r="C415" s="3">
        <v>59912</v>
      </c>
      <c r="D415">
        <f t="shared" si="6"/>
        <v>5088</v>
      </c>
      <c r="E415" s="3">
        <v>0</v>
      </c>
      <c r="F415" s="3">
        <v>0</v>
      </c>
      <c r="G415" s="3">
        <v>0</v>
      </c>
      <c r="H415" s="3">
        <v>0</v>
      </c>
      <c r="I415" s="3">
        <v>0</v>
      </c>
    </row>
    <row r="416" spans="1:9">
      <c r="A416" t="s">
        <v>239</v>
      </c>
      <c r="B416" s="3">
        <v>75000</v>
      </c>
      <c r="C416" s="3">
        <v>69130</v>
      </c>
      <c r="D416">
        <f t="shared" si="6"/>
        <v>5870</v>
      </c>
      <c r="E416" s="3">
        <v>0</v>
      </c>
      <c r="F416" s="3">
        <v>0</v>
      </c>
      <c r="G416" s="3">
        <v>0</v>
      </c>
      <c r="H416" s="3">
        <v>0</v>
      </c>
      <c r="I416" s="3">
        <v>0</v>
      </c>
    </row>
    <row r="417" spans="1:9">
      <c r="A417" t="s">
        <v>336</v>
      </c>
      <c r="B417" s="3">
        <v>35515</v>
      </c>
      <c r="C417" s="3">
        <v>32243</v>
      </c>
      <c r="D417">
        <f t="shared" si="6"/>
        <v>3272</v>
      </c>
      <c r="E417" s="3">
        <v>0</v>
      </c>
      <c r="F417" s="3">
        <v>1</v>
      </c>
      <c r="G417" s="3">
        <v>0</v>
      </c>
      <c r="H417" s="3">
        <v>0</v>
      </c>
      <c r="I417" s="3">
        <v>0</v>
      </c>
    </row>
    <row r="418" spans="1:9">
      <c r="A418" t="s">
        <v>241</v>
      </c>
      <c r="B418" s="3">
        <v>42565</v>
      </c>
      <c r="C418" s="3">
        <v>40083</v>
      </c>
      <c r="D418">
        <f t="shared" si="6"/>
        <v>2482</v>
      </c>
      <c r="E418" s="3">
        <v>0</v>
      </c>
      <c r="F418" s="3">
        <v>0</v>
      </c>
      <c r="G418" s="3">
        <v>0</v>
      </c>
      <c r="H418" s="3">
        <v>0</v>
      </c>
      <c r="I418" s="3">
        <v>0</v>
      </c>
    </row>
    <row r="419" spans="1:9">
      <c r="A419" t="s">
        <v>240</v>
      </c>
      <c r="B419" s="3">
        <v>40565</v>
      </c>
      <c r="C419" s="3">
        <v>38203</v>
      </c>
      <c r="D419">
        <f t="shared" si="6"/>
        <v>2362</v>
      </c>
      <c r="E419" s="3">
        <v>0</v>
      </c>
      <c r="F419" s="3">
        <v>0</v>
      </c>
      <c r="G419" s="3">
        <v>0</v>
      </c>
      <c r="H419" s="3">
        <v>0</v>
      </c>
      <c r="I419" s="3">
        <v>0</v>
      </c>
    </row>
    <row r="420" spans="1:9">
      <c r="A420" t="s">
        <v>147</v>
      </c>
      <c r="B420" s="3">
        <v>25135</v>
      </c>
      <c r="C420" s="3">
        <v>23701</v>
      </c>
      <c r="D420">
        <f t="shared" si="6"/>
        <v>1434</v>
      </c>
      <c r="E420" s="3">
        <v>0</v>
      </c>
      <c r="F420" s="3">
        <v>0</v>
      </c>
      <c r="G420" s="3">
        <v>0</v>
      </c>
      <c r="H420" s="3">
        <v>0</v>
      </c>
      <c r="I420" s="3">
        <v>0</v>
      </c>
    </row>
    <row r="421" spans="1:9">
      <c r="A421" t="s">
        <v>189</v>
      </c>
      <c r="B421" s="3">
        <v>31745</v>
      </c>
      <c r="C421" s="3">
        <v>29916</v>
      </c>
      <c r="D421">
        <f t="shared" si="6"/>
        <v>1829</v>
      </c>
      <c r="E421" s="3">
        <v>0</v>
      </c>
      <c r="F421" s="3">
        <v>0</v>
      </c>
      <c r="G421" s="3">
        <v>0</v>
      </c>
      <c r="H421" s="3">
        <v>0</v>
      </c>
      <c r="I421" s="3">
        <v>0</v>
      </c>
    </row>
    <row r="422" spans="1:9">
      <c r="A422" t="s">
        <v>191</v>
      </c>
      <c r="B422" s="3">
        <v>37560</v>
      </c>
      <c r="C422" s="3">
        <v>35382</v>
      </c>
      <c r="D422">
        <f t="shared" si="6"/>
        <v>2178</v>
      </c>
      <c r="E422" s="3">
        <v>0</v>
      </c>
      <c r="F422" s="3">
        <v>0</v>
      </c>
      <c r="G422" s="3">
        <v>0</v>
      </c>
      <c r="H422" s="3">
        <v>0</v>
      </c>
      <c r="I422" s="3">
        <v>0</v>
      </c>
    </row>
    <row r="423" spans="1:9">
      <c r="A423" t="s">
        <v>190</v>
      </c>
      <c r="B423" s="3">
        <v>34845</v>
      </c>
      <c r="C423" s="3">
        <v>32902</v>
      </c>
      <c r="D423">
        <f t="shared" si="6"/>
        <v>1943</v>
      </c>
      <c r="E423" s="3">
        <v>0</v>
      </c>
      <c r="F423" s="3">
        <v>0</v>
      </c>
      <c r="G423" s="3">
        <v>0</v>
      </c>
      <c r="H423" s="3">
        <v>0</v>
      </c>
      <c r="I423" s="3">
        <v>0</v>
      </c>
    </row>
    <row r="424" spans="1:9">
      <c r="A424" t="s">
        <v>193</v>
      </c>
      <c r="B424" s="3">
        <v>37885</v>
      </c>
      <c r="C424" s="3">
        <v>35688</v>
      </c>
      <c r="D424">
        <f t="shared" si="6"/>
        <v>2197</v>
      </c>
      <c r="E424" s="3">
        <v>0</v>
      </c>
      <c r="F424" s="3">
        <v>0</v>
      </c>
      <c r="G424" s="3">
        <v>0</v>
      </c>
      <c r="H424" s="3">
        <v>0</v>
      </c>
      <c r="I424" s="3">
        <v>0</v>
      </c>
    </row>
    <row r="425" spans="1:9">
      <c r="A425" t="s">
        <v>192</v>
      </c>
      <c r="B425" s="3">
        <v>37730</v>
      </c>
      <c r="C425" s="3">
        <v>35542</v>
      </c>
      <c r="D425">
        <f t="shared" si="6"/>
        <v>2188</v>
      </c>
      <c r="E425" s="3">
        <v>0</v>
      </c>
      <c r="F425" s="3">
        <v>0</v>
      </c>
      <c r="G425" s="3">
        <v>0</v>
      </c>
      <c r="H425" s="3">
        <v>0</v>
      </c>
      <c r="I425" s="3">
        <v>0</v>
      </c>
    </row>
    <row r="426" spans="1:9">
      <c r="A426" t="s">
        <v>242</v>
      </c>
      <c r="B426" s="3">
        <v>45210</v>
      </c>
      <c r="C426" s="3">
        <v>42573</v>
      </c>
      <c r="D426">
        <f t="shared" si="6"/>
        <v>2637</v>
      </c>
      <c r="E426" s="3">
        <v>0</v>
      </c>
      <c r="F426" s="3">
        <v>0</v>
      </c>
      <c r="G426" s="3">
        <v>0</v>
      </c>
      <c r="H426" s="3">
        <v>0</v>
      </c>
      <c r="I426" s="3">
        <v>0</v>
      </c>
    </row>
    <row r="427" spans="1:9">
      <c r="A427" t="s">
        <v>380</v>
      </c>
      <c r="B427" s="3">
        <v>26135</v>
      </c>
      <c r="C427" s="3">
        <v>24641</v>
      </c>
      <c r="D427">
        <f t="shared" si="6"/>
        <v>1494</v>
      </c>
      <c r="E427" s="3">
        <v>0</v>
      </c>
      <c r="F427" s="3">
        <v>0</v>
      </c>
      <c r="G427" s="3">
        <v>1</v>
      </c>
      <c r="H427" s="3">
        <v>0</v>
      </c>
      <c r="I427" s="3">
        <v>0</v>
      </c>
    </row>
    <row r="428" spans="1:9">
      <c r="A428" t="s">
        <v>381</v>
      </c>
      <c r="B428" s="3">
        <v>35145</v>
      </c>
      <c r="C428" s="3">
        <v>33112</v>
      </c>
      <c r="D428">
        <f t="shared" si="6"/>
        <v>2033</v>
      </c>
      <c r="E428" s="3">
        <v>0</v>
      </c>
      <c r="F428" s="3">
        <v>0</v>
      </c>
      <c r="G428" s="3">
        <v>1</v>
      </c>
      <c r="H428" s="3">
        <v>0</v>
      </c>
      <c r="I428" s="3">
        <v>0</v>
      </c>
    </row>
    <row r="429" spans="1:9">
      <c r="A429" t="s">
        <v>337</v>
      </c>
      <c r="B429" s="3">
        <v>41250</v>
      </c>
      <c r="C429" s="3">
        <v>38851</v>
      </c>
      <c r="D429">
        <f t="shared" si="6"/>
        <v>2399</v>
      </c>
      <c r="E429" s="3">
        <v>0</v>
      </c>
      <c r="F429" s="3">
        <v>1</v>
      </c>
      <c r="G429" s="3">
        <v>0</v>
      </c>
      <c r="H429" s="3">
        <v>0</v>
      </c>
      <c r="I429" s="3">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3BA1D-1978-E74C-B2BB-FFEA27477469}">
  <dimension ref="A1:I429"/>
  <sheetViews>
    <sheetView tabSelected="1" workbookViewId="0">
      <selection activeCell="I5" sqref="I5"/>
    </sheetView>
  </sheetViews>
  <sheetFormatPr defaultColWidth="11" defaultRowHeight="15.75"/>
  <cols>
    <col min="1" max="1" width="40.875" bestFit="1" customWidth="1"/>
    <col min="2" max="2" width="11.25" style="3" customWidth="1"/>
    <col min="3" max="3" width="6.5" style="3" bestFit="1" customWidth="1"/>
    <col min="4" max="4" width="19.625" bestFit="1" customWidth="1"/>
    <col min="5" max="5" width="25.5" bestFit="1" customWidth="1"/>
    <col min="8" max="8" width="59.125" bestFit="1" customWidth="1"/>
  </cols>
  <sheetData>
    <row r="1" spans="1:9">
      <c r="A1" t="s">
        <v>445</v>
      </c>
      <c r="B1" s="3" t="s">
        <v>434</v>
      </c>
      <c r="C1" s="1" t="s">
        <v>440</v>
      </c>
      <c r="D1" t="s">
        <v>479</v>
      </c>
      <c r="E1" t="s">
        <v>480</v>
      </c>
    </row>
    <row r="2" spans="1:9">
      <c r="A2" t="s">
        <v>194</v>
      </c>
      <c r="B2" s="3">
        <v>39014</v>
      </c>
      <c r="C2" s="3">
        <v>3880</v>
      </c>
      <c r="D2">
        <f>IF(C2&gt;3200,B2,"")</f>
        <v>39014</v>
      </c>
      <c r="E2" t="str">
        <f>IF(C2&lt;=3200,B2,"")</f>
        <v/>
      </c>
    </row>
    <row r="3" spans="1:9">
      <c r="A3" t="s">
        <v>195</v>
      </c>
      <c r="B3" s="3">
        <v>41100</v>
      </c>
      <c r="C3" s="3">
        <v>3893</v>
      </c>
      <c r="D3">
        <f t="shared" ref="D3:D66" si="0">IF(C3&gt;3200,B3,"")</f>
        <v>41100</v>
      </c>
      <c r="E3" t="str">
        <f t="shared" ref="E3:E66" si="1">IF(C3&lt;=3200,B3,"")</f>
        <v/>
      </c>
      <c r="H3" t="s">
        <v>481</v>
      </c>
    </row>
    <row r="4" spans="1:9">
      <c r="A4" t="s">
        <v>307</v>
      </c>
      <c r="B4" s="3">
        <v>33337</v>
      </c>
      <c r="C4" s="3">
        <v>4451</v>
      </c>
      <c r="D4">
        <f t="shared" si="0"/>
        <v>33337</v>
      </c>
      <c r="E4" t="str">
        <f t="shared" si="1"/>
        <v/>
      </c>
      <c r="H4" s="11">
        <f>CORREL(B:B,C:C)</f>
        <v>0.44327417707167971</v>
      </c>
      <c r="I4" t="s">
        <v>492</v>
      </c>
    </row>
    <row r="5" spans="1:9">
      <c r="A5" t="s">
        <v>243</v>
      </c>
      <c r="B5" s="3">
        <v>79978</v>
      </c>
      <c r="C5" s="3">
        <v>3153</v>
      </c>
      <c r="D5" t="str">
        <f t="shared" si="0"/>
        <v/>
      </c>
      <c r="E5">
        <f t="shared" si="1"/>
        <v>79978</v>
      </c>
    </row>
    <row r="6" spans="1:9">
      <c r="A6" t="s">
        <v>99</v>
      </c>
      <c r="B6" s="3">
        <v>21761</v>
      </c>
      <c r="C6" s="3">
        <v>2778</v>
      </c>
      <c r="D6" t="str">
        <f t="shared" si="0"/>
        <v/>
      </c>
      <c r="E6">
        <f t="shared" si="1"/>
        <v>21761</v>
      </c>
      <c r="H6" t="s">
        <v>482</v>
      </c>
    </row>
    <row r="7" spans="1:9">
      <c r="A7" t="s">
        <v>148</v>
      </c>
      <c r="B7" s="3">
        <v>30299</v>
      </c>
      <c r="C7" s="3">
        <v>3575</v>
      </c>
      <c r="D7">
        <f t="shared" si="0"/>
        <v>30299</v>
      </c>
      <c r="E7" t="str">
        <f t="shared" si="1"/>
        <v/>
      </c>
      <c r="H7" s="16">
        <f>AVERAGE(D:D)</f>
        <v>34091.596666666665</v>
      </c>
    </row>
    <row r="8" spans="1:9">
      <c r="A8" t="s">
        <v>100</v>
      </c>
      <c r="B8" s="3">
        <v>24647</v>
      </c>
      <c r="C8" s="3">
        <v>3230</v>
      </c>
      <c r="D8">
        <f t="shared" si="0"/>
        <v>24647</v>
      </c>
      <c r="E8" t="str">
        <f t="shared" si="1"/>
        <v/>
      </c>
    </row>
    <row r="9" spans="1:9">
      <c r="A9" t="s">
        <v>101</v>
      </c>
      <c r="B9" s="3">
        <v>23508</v>
      </c>
      <c r="C9" s="3">
        <v>3252</v>
      </c>
      <c r="D9">
        <f t="shared" si="0"/>
        <v>23508</v>
      </c>
      <c r="E9" t="str">
        <f t="shared" si="1"/>
        <v/>
      </c>
      <c r="H9" t="s">
        <v>483</v>
      </c>
    </row>
    <row r="10" spans="1:9">
      <c r="A10" t="s">
        <v>150</v>
      </c>
      <c r="B10" s="3">
        <v>28846</v>
      </c>
      <c r="C10" s="3">
        <v>3462</v>
      </c>
      <c r="D10">
        <f t="shared" si="0"/>
        <v>28846</v>
      </c>
      <c r="E10" t="str">
        <f t="shared" si="1"/>
        <v/>
      </c>
      <c r="H10" s="16">
        <f>AVERAGE(E:E)</f>
        <v>20459.4765625</v>
      </c>
    </row>
    <row r="11" spans="1:9">
      <c r="A11" t="s">
        <v>196</v>
      </c>
      <c r="B11" s="3">
        <v>38325</v>
      </c>
      <c r="C11" s="3">
        <v>3814</v>
      </c>
      <c r="D11">
        <f t="shared" si="0"/>
        <v>38325</v>
      </c>
      <c r="E11" t="str">
        <f t="shared" si="1"/>
        <v/>
      </c>
    </row>
    <row r="12" spans="1:9">
      <c r="A12" t="s">
        <v>152</v>
      </c>
      <c r="B12" s="3">
        <v>31388</v>
      </c>
      <c r="C12" s="3">
        <v>3627</v>
      </c>
      <c r="D12">
        <f t="shared" si="0"/>
        <v>31388</v>
      </c>
      <c r="E12" t="str">
        <f t="shared" si="1"/>
        <v/>
      </c>
      <c r="H12" t="s">
        <v>484</v>
      </c>
    </row>
    <row r="13" spans="1:9">
      <c r="A13" t="s">
        <v>151</v>
      </c>
      <c r="B13" s="3">
        <v>30366</v>
      </c>
      <c r="C13" s="3">
        <v>3583</v>
      </c>
      <c r="D13">
        <f t="shared" si="0"/>
        <v>30366</v>
      </c>
      <c r="E13" t="str">
        <f t="shared" si="1"/>
        <v/>
      </c>
      <c r="H13" s="19">
        <f>TTEST(D:D,E:E,2,2)</f>
        <v>4.271917691302456E-14</v>
      </c>
    </row>
    <row r="14" spans="1:9">
      <c r="A14" t="s">
        <v>197</v>
      </c>
      <c r="B14" s="3">
        <v>40075</v>
      </c>
      <c r="C14" s="3">
        <v>4013</v>
      </c>
      <c r="D14">
        <f t="shared" si="0"/>
        <v>40075</v>
      </c>
      <c r="E14" t="str">
        <f t="shared" si="1"/>
        <v/>
      </c>
    </row>
    <row r="15" spans="1:9">
      <c r="A15" t="s">
        <v>149</v>
      </c>
      <c r="B15" s="3">
        <v>32506</v>
      </c>
      <c r="C15" s="3">
        <v>3638</v>
      </c>
      <c r="D15">
        <f t="shared" si="0"/>
        <v>32506</v>
      </c>
      <c r="E15" t="str">
        <f t="shared" si="1"/>
        <v/>
      </c>
      <c r="H15" t="s">
        <v>485</v>
      </c>
    </row>
    <row r="16" spans="1:9">
      <c r="A16" t="s">
        <v>198</v>
      </c>
      <c r="B16" s="3">
        <v>38840</v>
      </c>
      <c r="C16" s="3">
        <v>3836</v>
      </c>
      <c r="D16">
        <f t="shared" si="0"/>
        <v>38840</v>
      </c>
      <c r="E16" t="str">
        <f t="shared" si="1"/>
        <v/>
      </c>
      <c r="H16" t="b">
        <f>IF(H13&gt;0.05,TRUE,FALSE)</f>
        <v>0</v>
      </c>
    </row>
    <row r="17" spans="1:8">
      <c r="A17" t="s">
        <v>153</v>
      </c>
      <c r="B17" s="3">
        <v>33129</v>
      </c>
      <c r="C17" s="3">
        <v>3561</v>
      </c>
      <c r="D17">
        <f t="shared" si="0"/>
        <v>33129</v>
      </c>
      <c r="E17" t="str">
        <f t="shared" si="1"/>
        <v/>
      </c>
    </row>
    <row r="18" spans="1:8">
      <c r="A18" t="s">
        <v>352</v>
      </c>
      <c r="B18" s="3">
        <v>37060</v>
      </c>
      <c r="C18" s="3">
        <v>4035</v>
      </c>
      <c r="D18">
        <f t="shared" si="0"/>
        <v>37060</v>
      </c>
      <c r="E18" t="str">
        <f t="shared" si="1"/>
        <v/>
      </c>
      <c r="H18" t="s">
        <v>486</v>
      </c>
    </row>
    <row r="19" spans="1:8">
      <c r="A19" t="s">
        <v>154</v>
      </c>
      <c r="B19" s="3">
        <v>35992</v>
      </c>
      <c r="C19" s="3">
        <v>3880</v>
      </c>
      <c r="D19">
        <f t="shared" si="0"/>
        <v>35992</v>
      </c>
      <c r="E19" t="str">
        <f t="shared" si="1"/>
        <v/>
      </c>
      <c r="H19" t="b">
        <f>IF(H13&lt;0.05,TRUE,FALSE)</f>
        <v>1</v>
      </c>
    </row>
    <row r="20" spans="1:8">
      <c r="A20" t="s">
        <v>199</v>
      </c>
      <c r="B20" s="3">
        <v>44936</v>
      </c>
      <c r="C20" s="3">
        <v>4024</v>
      </c>
      <c r="D20">
        <f t="shared" si="0"/>
        <v>44936</v>
      </c>
      <c r="E20" t="str">
        <f t="shared" si="1"/>
        <v/>
      </c>
    </row>
    <row r="21" spans="1:8">
      <c r="A21" t="s">
        <v>200</v>
      </c>
      <c r="B21" s="3">
        <v>64740</v>
      </c>
      <c r="C21" s="3">
        <v>4399</v>
      </c>
      <c r="D21">
        <f t="shared" si="0"/>
        <v>64740</v>
      </c>
      <c r="E21" t="str">
        <f t="shared" si="1"/>
        <v/>
      </c>
    </row>
    <row r="22" spans="1:8">
      <c r="A22" t="s">
        <v>244</v>
      </c>
      <c r="B22" s="3">
        <v>76417</v>
      </c>
      <c r="C22" s="3">
        <v>4024</v>
      </c>
      <c r="D22">
        <f t="shared" si="0"/>
        <v>76417</v>
      </c>
      <c r="E22" t="str">
        <f t="shared" si="1"/>
        <v/>
      </c>
    </row>
    <row r="23" spans="1:8">
      <c r="A23" t="s">
        <v>353</v>
      </c>
      <c r="B23" s="3">
        <v>44446</v>
      </c>
      <c r="C23" s="3">
        <v>3936</v>
      </c>
      <c r="D23">
        <f t="shared" si="0"/>
        <v>44446</v>
      </c>
      <c r="E23" t="str">
        <f t="shared" si="1"/>
        <v/>
      </c>
    </row>
    <row r="24" spans="1:8">
      <c r="A24" t="s">
        <v>201</v>
      </c>
      <c r="B24" s="3">
        <v>43556</v>
      </c>
      <c r="C24" s="3">
        <v>3825</v>
      </c>
      <c r="D24">
        <f t="shared" si="0"/>
        <v>43556</v>
      </c>
      <c r="E24" t="str">
        <f t="shared" si="1"/>
        <v/>
      </c>
    </row>
    <row r="25" spans="1:8">
      <c r="A25" t="s">
        <v>245</v>
      </c>
      <c r="B25" s="3">
        <v>32512</v>
      </c>
      <c r="C25" s="3">
        <v>3131</v>
      </c>
      <c r="D25" t="str">
        <f t="shared" si="0"/>
        <v/>
      </c>
      <c r="E25">
        <f t="shared" si="1"/>
        <v>32512</v>
      </c>
    </row>
    <row r="26" spans="1:8">
      <c r="A26" t="s">
        <v>246</v>
      </c>
      <c r="B26" s="3">
        <v>33891</v>
      </c>
      <c r="C26" s="3">
        <v>2921</v>
      </c>
      <c r="D26" t="str">
        <f t="shared" si="0"/>
        <v/>
      </c>
      <c r="E26">
        <f t="shared" si="1"/>
        <v>33891</v>
      </c>
    </row>
    <row r="27" spans="1:8">
      <c r="A27" t="s">
        <v>247</v>
      </c>
      <c r="B27" s="3">
        <v>36739</v>
      </c>
      <c r="C27" s="3">
        <v>3351</v>
      </c>
      <c r="D27">
        <f t="shared" si="0"/>
        <v>36739</v>
      </c>
      <c r="E27" t="str">
        <f t="shared" si="1"/>
        <v/>
      </c>
    </row>
    <row r="28" spans="1:8">
      <c r="A28" t="s">
        <v>155</v>
      </c>
      <c r="B28" s="3">
        <v>28245</v>
      </c>
      <c r="C28" s="3">
        <v>3197</v>
      </c>
      <c r="D28" t="str">
        <f t="shared" si="0"/>
        <v/>
      </c>
      <c r="E28">
        <f t="shared" si="1"/>
        <v>28245</v>
      </c>
    </row>
    <row r="29" spans="1:8">
      <c r="A29" t="s">
        <v>156</v>
      </c>
      <c r="B29" s="3">
        <v>34800</v>
      </c>
      <c r="C29" s="3">
        <v>3560</v>
      </c>
      <c r="D29">
        <f t="shared" si="0"/>
        <v>34800</v>
      </c>
      <c r="E29" t="str">
        <f t="shared" si="1"/>
        <v/>
      </c>
    </row>
    <row r="30" spans="1:8">
      <c r="A30" t="s">
        <v>102</v>
      </c>
      <c r="B30" s="3">
        <v>26155</v>
      </c>
      <c r="C30" s="3">
        <v>3219</v>
      </c>
      <c r="D30">
        <f t="shared" si="0"/>
        <v>26155</v>
      </c>
      <c r="E30" t="str">
        <f t="shared" si="1"/>
        <v/>
      </c>
    </row>
    <row r="31" spans="1:8">
      <c r="A31" t="s">
        <v>157</v>
      </c>
      <c r="B31" s="3">
        <v>27745</v>
      </c>
      <c r="C31" s="3">
        <v>3461</v>
      </c>
      <c r="D31">
        <f t="shared" si="0"/>
        <v>27745</v>
      </c>
      <c r="E31" t="str">
        <f t="shared" si="1"/>
        <v/>
      </c>
    </row>
    <row r="32" spans="1:8">
      <c r="A32" t="s">
        <v>354</v>
      </c>
      <c r="B32" s="3">
        <v>30110</v>
      </c>
      <c r="C32" s="3">
        <v>3594</v>
      </c>
      <c r="D32">
        <f t="shared" si="0"/>
        <v>30110</v>
      </c>
      <c r="E32" t="str">
        <f t="shared" si="1"/>
        <v/>
      </c>
    </row>
    <row r="33" spans="1:5">
      <c r="A33" t="s">
        <v>159</v>
      </c>
      <c r="B33" s="3">
        <v>33890</v>
      </c>
      <c r="C33" s="3">
        <v>3285</v>
      </c>
      <c r="D33">
        <f t="shared" si="0"/>
        <v>33890</v>
      </c>
      <c r="E33" t="str">
        <f t="shared" si="1"/>
        <v/>
      </c>
    </row>
    <row r="34" spans="1:5">
      <c r="A34" t="s">
        <v>202</v>
      </c>
      <c r="B34" s="3">
        <v>40530</v>
      </c>
      <c r="C34" s="3">
        <v>3616</v>
      </c>
      <c r="D34">
        <f t="shared" si="0"/>
        <v>40530</v>
      </c>
      <c r="E34" t="str">
        <f t="shared" si="1"/>
        <v/>
      </c>
    </row>
    <row r="35" spans="1:5">
      <c r="A35" t="s">
        <v>158</v>
      </c>
      <c r="B35" s="3">
        <v>32525</v>
      </c>
      <c r="C35" s="3">
        <v>3285</v>
      </c>
      <c r="D35">
        <f t="shared" si="0"/>
        <v>32525</v>
      </c>
      <c r="E35" t="str">
        <f t="shared" si="1"/>
        <v/>
      </c>
    </row>
    <row r="36" spans="1:5">
      <c r="A36" t="s">
        <v>160</v>
      </c>
      <c r="B36" s="3">
        <v>34115</v>
      </c>
      <c r="C36" s="3">
        <v>3483</v>
      </c>
      <c r="D36">
        <f t="shared" si="0"/>
        <v>34115</v>
      </c>
      <c r="E36" t="str">
        <f t="shared" si="1"/>
        <v/>
      </c>
    </row>
    <row r="37" spans="1:5">
      <c r="A37" t="s">
        <v>161</v>
      </c>
      <c r="B37" s="3">
        <v>36620</v>
      </c>
      <c r="C37" s="3">
        <v>3428</v>
      </c>
      <c r="D37">
        <f t="shared" si="0"/>
        <v>36620</v>
      </c>
      <c r="E37" t="str">
        <f t="shared" si="1"/>
        <v/>
      </c>
    </row>
    <row r="38" spans="1:5">
      <c r="A38" t="s">
        <v>203</v>
      </c>
      <c r="B38" s="3">
        <v>41170</v>
      </c>
      <c r="C38" s="3">
        <v>3472</v>
      </c>
      <c r="D38">
        <f t="shared" si="0"/>
        <v>41170</v>
      </c>
      <c r="E38" t="str">
        <f t="shared" si="1"/>
        <v/>
      </c>
    </row>
    <row r="39" spans="1:5">
      <c r="A39" t="s">
        <v>204</v>
      </c>
      <c r="B39" s="3">
        <v>50270</v>
      </c>
      <c r="C39" s="3">
        <v>3814</v>
      </c>
      <c r="D39">
        <f t="shared" si="0"/>
        <v>50270</v>
      </c>
      <c r="E39" t="str">
        <f t="shared" si="1"/>
        <v/>
      </c>
    </row>
    <row r="40" spans="1:5">
      <c r="A40" t="s">
        <v>205</v>
      </c>
      <c r="B40" s="3">
        <v>63190</v>
      </c>
      <c r="C40" s="3">
        <v>4376</v>
      </c>
      <c r="D40">
        <f t="shared" si="0"/>
        <v>63190</v>
      </c>
      <c r="E40" t="str">
        <f t="shared" si="1"/>
        <v/>
      </c>
    </row>
    <row r="41" spans="1:5">
      <c r="A41" t="s">
        <v>206</v>
      </c>
      <c r="B41" s="3">
        <v>66830</v>
      </c>
      <c r="C41" s="3">
        <v>4464</v>
      </c>
      <c r="D41">
        <f t="shared" si="0"/>
        <v>66830</v>
      </c>
      <c r="E41" t="str">
        <f t="shared" si="1"/>
        <v/>
      </c>
    </row>
    <row r="42" spans="1:5">
      <c r="A42" t="s">
        <v>249</v>
      </c>
      <c r="B42" s="3">
        <v>51815</v>
      </c>
      <c r="C42" s="3">
        <v>3781</v>
      </c>
      <c r="D42">
        <f t="shared" si="0"/>
        <v>51815</v>
      </c>
      <c r="E42" t="str">
        <f t="shared" si="1"/>
        <v/>
      </c>
    </row>
    <row r="43" spans="1:5">
      <c r="A43" t="s">
        <v>248</v>
      </c>
      <c r="B43" s="3">
        <v>44170</v>
      </c>
      <c r="C43" s="3">
        <v>3415</v>
      </c>
      <c r="D43">
        <f t="shared" si="0"/>
        <v>44170</v>
      </c>
      <c r="E43" t="str">
        <f t="shared" si="1"/>
        <v/>
      </c>
    </row>
    <row r="44" spans="1:5">
      <c r="A44" t="s">
        <v>308</v>
      </c>
      <c r="B44" s="3">
        <v>33873</v>
      </c>
      <c r="C44" s="3">
        <v>4023</v>
      </c>
      <c r="D44">
        <f t="shared" si="0"/>
        <v>33873</v>
      </c>
      <c r="E44" t="str">
        <f t="shared" si="1"/>
        <v/>
      </c>
    </row>
    <row r="45" spans="1:5">
      <c r="A45" t="s">
        <v>309</v>
      </c>
      <c r="B45" s="3">
        <v>47720</v>
      </c>
      <c r="C45" s="3">
        <v>4824</v>
      </c>
      <c r="D45">
        <f t="shared" si="0"/>
        <v>47720</v>
      </c>
      <c r="E45" t="str">
        <f t="shared" si="1"/>
        <v/>
      </c>
    </row>
    <row r="46" spans="1:5">
      <c r="A46" t="s">
        <v>250</v>
      </c>
      <c r="B46" s="3">
        <v>31065</v>
      </c>
      <c r="C46" s="3">
        <v>2932</v>
      </c>
      <c r="D46" t="str">
        <f t="shared" si="0"/>
        <v/>
      </c>
      <c r="E46">
        <f t="shared" si="1"/>
        <v>31065</v>
      </c>
    </row>
    <row r="47" spans="1:5">
      <c r="A47" t="s">
        <v>251</v>
      </c>
      <c r="B47" s="3">
        <v>37575</v>
      </c>
      <c r="C47" s="3">
        <v>2998</v>
      </c>
      <c r="D47" t="str">
        <f t="shared" si="0"/>
        <v/>
      </c>
      <c r="E47">
        <f t="shared" si="1"/>
        <v>37575</v>
      </c>
    </row>
    <row r="48" spans="1:5">
      <c r="A48" t="s">
        <v>50</v>
      </c>
      <c r="B48" s="3">
        <v>20351</v>
      </c>
      <c r="C48" s="3">
        <v>3353</v>
      </c>
      <c r="D48">
        <f t="shared" si="0"/>
        <v>20351</v>
      </c>
      <c r="E48" t="str">
        <f t="shared" si="1"/>
        <v/>
      </c>
    </row>
    <row r="49" spans="1:5">
      <c r="A49" t="s">
        <v>103</v>
      </c>
      <c r="B49" s="3">
        <v>24282</v>
      </c>
      <c r="C49" s="3">
        <v>3567</v>
      </c>
      <c r="D49">
        <f t="shared" si="0"/>
        <v>24282</v>
      </c>
      <c r="E49" t="str">
        <f t="shared" si="1"/>
        <v/>
      </c>
    </row>
    <row r="50" spans="1:5">
      <c r="A50" t="s">
        <v>162</v>
      </c>
      <c r="B50" s="3">
        <v>29566</v>
      </c>
      <c r="C50" s="3">
        <v>3591</v>
      </c>
      <c r="D50">
        <f t="shared" si="0"/>
        <v>29566</v>
      </c>
      <c r="E50" t="str">
        <f t="shared" si="1"/>
        <v/>
      </c>
    </row>
    <row r="51" spans="1:5">
      <c r="A51" t="s">
        <v>163</v>
      </c>
      <c r="B51" s="3">
        <v>32244</v>
      </c>
      <c r="C51" s="3">
        <v>3778</v>
      </c>
      <c r="D51">
        <f t="shared" si="0"/>
        <v>32244</v>
      </c>
      <c r="E51" t="str">
        <f t="shared" si="1"/>
        <v/>
      </c>
    </row>
    <row r="52" spans="1:5">
      <c r="A52" t="s">
        <v>207</v>
      </c>
      <c r="B52" s="3">
        <v>36927</v>
      </c>
      <c r="C52" s="3">
        <v>3909</v>
      </c>
      <c r="D52">
        <f t="shared" si="0"/>
        <v>36927</v>
      </c>
      <c r="E52" t="str">
        <f t="shared" si="1"/>
        <v/>
      </c>
    </row>
    <row r="53" spans="1:5">
      <c r="A53" t="s">
        <v>310</v>
      </c>
      <c r="B53" s="3">
        <v>34357</v>
      </c>
      <c r="C53" s="3">
        <v>4600</v>
      </c>
      <c r="D53">
        <f t="shared" si="0"/>
        <v>34357</v>
      </c>
      <c r="E53" t="str">
        <f t="shared" si="1"/>
        <v/>
      </c>
    </row>
    <row r="54" spans="1:5">
      <c r="A54" t="s">
        <v>105</v>
      </c>
      <c r="B54" s="3">
        <v>26047</v>
      </c>
      <c r="C54" s="3">
        <v>3536</v>
      </c>
      <c r="D54">
        <f t="shared" si="0"/>
        <v>26047</v>
      </c>
      <c r="E54" t="str">
        <f t="shared" si="1"/>
        <v/>
      </c>
    </row>
    <row r="55" spans="1:5">
      <c r="A55" t="s">
        <v>104</v>
      </c>
      <c r="B55" s="3">
        <v>22835</v>
      </c>
      <c r="C55" s="3">
        <v>3461</v>
      </c>
      <c r="D55">
        <f t="shared" si="0"/>
        <v>22835</v>
      </c>
      <c r="E55" t="str">
        <f t="shared" si="1"/>
        <v/>
      </c>
    </row>
    <row r="56" spans="1:5">
      <c r="A56" t="s">
        <v>311</v>
      </c>
      <c r="B56" s="3">
        <v>24085</v>
      </c>
      <c r="C56" s="3">
        <v>4024</v>
      </c>
      <c r="D56">
        <f t="shared" si="0"/>
        <v>24085</v>
      </c>
      <c r="E56" t="str">
        <f t="shared" si="1"/>
        <v/>
      </c>
    </row>
    <row r="57" spans="1:5">
      <c r="A57" t="s">
        <v>164</v>
      </c>
      <c r="B57" s="3">
        <v>28575</v>
      </c>
      <c r="C57" s="3">
        <v>3694</v>
      </c>
      <c r="D57">
        <f t="shared" si="0"/>
        <v>28575</v>
      </c>
      <c r="E57" t="str">
        <f t="shared" si="1"/>
        <v/>
      </c>
    </row>
    <row r="58" spans="1:5">
      <c r="A58" t="s">
        <v>208</v>
      </c>
      <c r="B58" s="3">
        <v>41650</v>
      </c>
      <c r="C58" s="3">
        <v>3984</v>
      </c>
      <c r="D58">
        <f t="shared" si="0"/>
        <v>41650</v>
      </c>
      <c r="E58" t="str">
        <f t="shared" si="1"/>
        <v/>
      </c>
    </row>
    <row r="59" spans="1:5">
      <c r="A59" t="s">
        <v>209</v>
      </c>
      <c r="B59" s="3">
        <v>46362</v>
      </c>
      <c r="C59" s="3">
        <v>4044</v>
      </c>
      <c r="D59">
        <f t="shared" si="0"/>
        <v>46362</v>
      </c>
      <c r="E59" t="str">
        <f t="shared" si="1"/>
        <v/>
      </c>
    </row>
    <row r="60" spans="1:5">
      <c r="A60" t="s">
        <v>402</v>
      </c>
      <c r="B60" s="3">
        <v>48541</v>
      </c>
      <c r="C60" s="3">
        <v>5879</v>
      </c>
      <c r="D60">
        <f t="shared" si="0"/>
        <v>48541</v>
      </c>
      <c r="E60" t="str">
        <f t="shared" si="1"/>
        <v/>
      </c>
    </row>
    <row r="61" spans="1:5">
      <c r="A61" t="s">
        <v>292</v>
      </c>
      <c r="B61" s="3">
        <v>48377</v>
      </c>
      <c r="C61" s="3">
        <v>5367</v>
      </c>
      <c r="D61">
        <f t="shared" si="0"/>
        <v>48377</v>
      </c>
      <c r="E61" t="str">
        <f t="shared" si="1"/>
        <v/>
      </c>
    </row>
    <row r="62" spans="1:5">
      <c r="A62" t="s">
        <v>210</v>
      </c>
      <c r="B62" s="3">
        <v>43841</v>
      </c>
      <c r="C62" s="3">
        <v>3992</v>
      </c>
      <c r="D62">
        <f t="shared" si="0"/>
        <v>43841</v>
      </c>
      <c r="E62" t="str">
        <f t="shared" si="1"/>
        <v/>
      </c>
    </row>
    <row r="63" spans="1:5">
      <c r="A63" t="s">
        <v>293</v>
      </c>
      <c r="B63" s="3">
        <v>43523</v>
      </c>
      <c r="C63" s="3">
        <v>4302</v>
      </c>
      <c r="D63">
        <f t="shared" si="0"/>
        <v>43523</v>
      </c>
      <c r="E63" t="str">
        <f t="shared" si="1"/>
        <v/>
      </c>
    </row>
    <row r="64" spans="1:5">
      <c r="A64" t="s">
        <v>252</v>
      </c>
      <c r="B64" s="3">
        <v>70546</v>
      </c>
      <c r="C64" s="3">
        <v>3647</v>
      </c>
      <c r="D64">
        <f t="shared" si="0"/>
        <v>70546</v>
      </c>
      <c r="E64" t="str">
        <f t="shared" si="1"/>
        <v/>
      </c>
    </row>
    <row r="65" spans="1:5">
      <c r="A65" t="s">
        <v>382</v>
      </c>
      <c r="B65" s="3">
        <v>23954</v>
      </c>
      <c r="C65" s="3">
        <v>4605</v>
      </c>
      <c r="D65">
        <f t="shared" si="0"/>
        <v>23954</v>
      </c>
      <c r="E65" t="str">
        <f t="shared" si="1"/>
        <v/>
      </c>
    </row>
    <row r="66" spans="1:5">
      <c r="A66" t="s">
        <v>403</v>
      </c>
      <c r="B66" s="3">
        <v>31689</v>
      </c>
      <c r="C66" s="3">
        <v>5678</v>
      </c>
      <c r="D66">
        <f t="shared" si="0"/>
        <v>31689</v>
      </c>
      <c r="E66" t="str">
        <f t="shared" si="1"/>
        <v/>
      </c>
    </row>
    <row r="67" spans="1:5">
      <c r="A67" t="s">
        <v>0</v>
      </c>
      <c r="B67" s="3">
        <v>10965</v>
      </c>
      <c r="C67" s="3">
        <v>2370</v>
      </c>
      <c r="D67" t="str">
        <f t="shared" ref="D67:D130" si="2">IF(C67&gt;3200,B67,"")</f>
        <v/>
      </c>
      <c r="E67">
        <f t="shared" ref="E67:E130" si="3">IF(C67&lt;=3200,B67,"")</f>
        <v>10965</v>
      </c>
    </row>
    <row r="68" spans="1:5">
      <c r="A68" t="s">
        <v>1</v>
      </c>
      <c r="B68" s="3">
        <v>11802</v>
      </c>
      <c r="C68" s="3">
        <v>2348</v>
      </c>
      <c r="D68" t="str">
        <f t="shared" si="2"/>
        <v/>
      </c>
      <c r="E68">
        <f t="shared" si="3"/>
        <v>11802</v>
      </c>
    </row>
    <row r="69" spans="1:5">
      <c r="A69" t="s">
        <v>2</v>
      </c>
      <c r="B69" s="3">
        <v>13697</v>
      </c>
      <c r="C69" s="3">
        <v>2617</v>
      </c>
      <c r="D69" t="str">
        <f t="shared" si="2"/>
        <v/>
      </c>
      <c r="E69">
        <f t="shared" si="3"/>
        <v>13697</v>
      </c>
    </row>
    <row r="70" spans="1:5">
      <c r="A70" t="s">
        <v>3</v>
      </c>
      <c r="B70" s="3">
        <v>13884</v>
      </c>
      <c r="C70" s="3">
        <v>2676</v>
      </c>
      <c r="D70" t="str">
        <f t="shared" si="2"/>
        <v/>
      </c>
      <c r="E70">
        <f t="shared" si="3"/>
        <v>13884</v>
      </c>
    </row>
    <row r="71" spans="1:5">
      <c r="A71" t="s">
        <v>4</v>
      </c>
      <c r="B71" s="3">
        <v>15357</v>
      </c>
      <c r="C71" s="3">
        <v>2617</v>
      </c>
      <c r="D71" t="str">
        <f t="shared" si="2"/>
        <v/>
      </c>
      <c r="E71">
        <f t="shared" si="3"/>
        <v>15357</v>
      </c>
    </row>
    <row r="72" spans="1:5">
      <c r="A72" t="s">
        <v>404</v>
      </c>
      <c r="B72" s="3">
        <v>17070</v>
      </c>
      <c r="C72" s="3">
        <v>3623</v>
      </c>
      <c r="D72">
        <f t="shared" si="2"/>
        <v>17070</v>
      </c>
      <c r="E72" t="str">
        <f t="shared" si="3"/>
        <v/>
      </c>
    </row>
    <row r="73" spans="1:5">
      <c r="A73" t="s">
        <v>253</v>
      </c>
      <c r="B73" s="3">
        <v>39068</v>
      </c>
      <c r="C73" s="3">
        <v>3246</v>
      </c>
      <c r="D73">
        <f t="shared" si="2"/>
        <v>39068</v>
      </c>
      <c r="E73" t="str">
        <f t="shared" si="3"/>
        <v/>
      </c>
    </row>
    <row r="74" spans="1:5">
      <c r="A74" t="s">
        <v>254</v>
      </c>
      <c r="B74" s="3">
        <v>45193</v>
      </c>
      <c r="C74" s="3">
        <v>3248</v>
      </c>
      <c r="D74">
        <f t="shared" si="2"/>
        <v>45193</v>
      </c>
      <c r="E74" t="str">
        <f t="shared" si="3"/>
        <v/>
      </c>
    </row>
    <row r="75" spans="1:5">
      <c r="A75" t="s">
        <v>51</v>
      </c>
      <c r="B75" s="3">
        <v>20095</v>
      </c>
      <c r="C75" s="3">
        <v>3465</v>
      </c>
      <c r="D75">
        <f t="shared" si="2"/>
        <v>20095</v>
      </c>
      <c r="E75" t="str">
        <f t="shared" si="3"/>
        <v/>
      </c>
    </row>
    <row r="76" spans="1:5">
      <c r="A76" t="s">
        <v>106</v>
      </c>
      <c r="B76" s="3">
        <v>22931</v>
      </c>
      <c r="C76" s="3">
        <v>3476</v>
      </c>
      <c r="D76">
        <f t="shared" si="2"/>
        <v>22931</v>
      </c>
      <c r="E76" t="str">
        <f t="shared" si="3"/>
        <v/>
      </c>
    </row>
    <row r="77" spans="1:5">
      <c r="A77" t="s">
        <v>107</v>
      </c>
      <c r="B77" s="3">
        <v>25672</v>
      </c>
      <c r="C77" s="3">
        <v>3606</v>
      </c>
      <c r="D77">
        <f t="shared" si="2"/>
        <v>25672</v>
      </c>
      <c r="E77" t="str">
        <f t="shared" si="3"/>
        <v/>
      </c>
    </row>
    <row r="78" spans="1:5">
      <c r="A78" t="s">
        <v>52</v>
      </c>
      <c r="B78" s="3">
        <v>17434</v>
      </c>
      <c r="C78" s="3">
        <v>3174</v>
      </c>
      <c r="D78" t="str">
        <f t="shared" si="2"/>
        <v/>
      </c>
      <c r="E78">
        <f t="shared" si="3"/>
        <v>17434</v>
      </c>
    </row>
    <row r="79" spans="1:5">
      <c r="A79" t="s">
        <v>53</v>
      </c>
      <c r="B79" s="3">
        <v>18639</v>
      </c>
      <c r="C79" s="3">
        <v>3297</v>
      </c>
      <c r="D79">
        <f t="shared" si="2"/>
        <v>18639</v>
      </c>
      <c r="E79" t="str">
        <f t="shared" si="3"/>
        <v/>
      </c>
    </row>
    <row r="80" spans="1:5">
      <c r="A80" t="s">
        <v>108</v>
      </c>
      <c r="B80" s="3">
        <v>21551</v>
      </c>
      <c r="C80" s="3">
        <v>3315</v>
      </c>
      <c r="D80">
        <f t="shared" si="2"/>
        <v>21551</v>
      </c>
      <c r="E80" t="str">
        <f t="shared" si="3"/>
        <v/>
      </c>
    </row>
    <row r="81" spans="1:5">
      <c r="A81" t="s">
        <v>355</v>
      </c>
      <c r="B81" s="3">
        <v>20394</v>
      </c>
      <c r="C81" s="3">
        <v>3458</v>
      </c>
      <c r="D81">
        <f t="shared" si="2"/>
        <v>20394</v>
      </c>
      <c r="E81" t="str">
        <f t="shared" si="3"/>
        <v/>
      </c>
    </row>
    <row r="82" spans="1:5">
      <c r="A82" t="s">
        <v>54</v>
      </c>
      <c r="B82" s="3">
        <v>20026</v>
      </c>
      <c r="C82" s="3">
        <v>3340</v>
      </c>
      <c r="D82">
        <f t="shared" si="2"/>
        <v>20026</v>
      </c>
      <c r="E82" t="str">
        <f t="shared" si="3"/>
        <v/>
      </c>
    </row>
    <row r="83" spans="1:5">
      <c r="A83" t="s">
        <v>109</v>
      </c>
      <c r="B83" s="3">
        <v>22222</v>
      </c>
      <c r="C83" s="3">
        <v>3434</v>
      </c>
      <c r="D83">
        <f t="shared" si="2"/>
        <v>22222</v>
      </c>
      <c r="E83" t="str">
        <f t="shared" si="3"/>
        <v/>
      </c>
    </row>
    <row r="84" spans="1:5">
      <c r="A84" t="s">
        <v>405</v>
      </c>
      <c r="B84" s="3">
        <v>18480</v>
      </c>
      <c r="C84" s="3">
        <v>4142</v>
      </c>
      <c r="D84">
        <f t="shared" si="2"/>
        <v>18480</v>
      </c>
      <c r="E84" t="str">
        <f t="shared" si="3"/>
        <v/>
      </c>
    </row>
    <row r="85" spans="1:5">
      <c r="A85" t="s">
        <v>406</v>
      </c>
      <c r="B85" s="3">
        <v>35399</v>
      </c>
      <c r="C85" s="3">
        <v>4804</v>
      </c>
      <c r="D85">
        <f t="shared" si="2"/>
        <v>35399</v>
      </c>
      <c r="E85" t="str">
        <f t="shared" si="3"/>
        <v/>
      </c>
    </row>
    <row r="86" spans="1:5">
      <c r="A86" t="s">
        <v>407</v>
      </c>
      <c r="B86" s="3">
        <v>39306</v>
      </c>
      <c r="C86" s="3">
        <v>4760</v>
      </c>
      <c r="D86">
        <f t="shared" si="2"/>
        <v>39306</v>
      </c>
      <c r="E86" t="str">
        <f t="shared" si="3"/>
        <v/>
      </c>
    </row>
    <row r="87" spans="1:5">
      <c r="A87" t="s">
        <v>294</v>
      </c>
      <c r="B87" s="3">
        <v>37422</v>
      </c>
      <c r="C87" s="3">
        <v>4947</v>
      </c>
      <c r="D87">
        <f t="shared" si="2"/>
        <v>37422</v>
      </c>
      <c r="E87" t="str">
        <f t="shared" si="3"/>
        <v/>
      </c>
    </row>
    <row r="88" spans="1:5">
      <c r="A88" t="s">
        <v>295</v>
      </c>
      <c r="B88" s="3">
        <v>36287</v>
      </c>
      <c r="C88" s="3">
        <v>5050</v>
      </c>
      <c r="D88">
        <f t="shared" si="2"/>
        <v>36287</v>
      </c>
      <c r="E88" t="str">
        <f t="shared" si="3"/>
        <v/>
      </c>
    </row>
    <row r="89" spans="1:5">
      <c r="A89" t="s">
        <v>338</v>
      </c>
      <c r="B89" s="3">
        <v>19108</v>
      </c>
      <c r="C89" s="3">
        <v>2866</v>
      </c>
      <c r="D89" t="str">
        <f t="shared" si="2"/>
        <v/>
      </c>
      <c r="E89">
        <f t="shared" si="3"/>
        <v>19108</v>
      </c>
    </row>
    <row r="90" spans="1:5">
      <c r="A90" t="s">
        <v>312</v>
      </c>
      <c r="B90" s="3">
        <v>27479</v>
      </c>
      <c r="C90" s="3">
        <v>4425</v>
      </c>
      <c r="D90">
        <f t="shared" si="2"/>
        <v>27479</v>
      </c>
      <c r="E90" t="str">
        <f t="shared" si="3"/>
        <v/>
      </c>
    </row>
    <row r="91" spans="1:5">
      <c r="A91" t="s">
        <v>383</v>
      </c>
      <c r="B91" s="3">
        <v>24518</v>
      </c>
      <c r="C91" s="3">
        <v>3699</v>
      </c>
      <c r="D91">
        <f t="shared" si="2"/>
        <v>24518</v>
      </c>
      <c r="E91" t="str">
        <f t="shared" si="3"/>
        <v/>
      </c>
    </row>
    <row r="92" spans="1:5">
      <c r="A92" t="s">
        <v>113</v>
      </c>
      <c r="B92" s="3">
        <v>24172</v>
      </c>
      <c r="C92" s="3">
        <v>3217</v>
      </c>
      <c r="D92">
        <f t="shared" si="2"/>
        <v>24172</v>
      </c>
      <c r="E92" t="str">
        <f t="shared" si="3"/>
        <v/>
      </c>
    </row>
    <row r="93" spans="1:5">
      <c r="A93" t="s">
        <v>110</v>
      </c>
      <c r="B93" s="3">
        <v>27797</v>
      </c>
      <c r="C93" s="3">
        <v>3581</v>
      </c>
      <c r="D93">
        <f t="shared" si="2"/>
        <v>27797</v>
      </c>
      <c r="E93" t="str">
        <f t="shared" si="3"/>
        <v/>
      </c>
    </row>
    <row r="94" spans="1:5">
      <c r="A94" t="s">
        <v>165</v>
      </c>
      <c r="B94" s="3">
        <v>30884</v>
      </c>
      <c r="C94" s="3">
        <v>3650</v>
      </c>
      <c r="D94">
        <f t="shared" si="2"/>
        <v>30884</v>
      </c>
      <c r="E94" t="str">
        <f t="shared" si="3"/>
        <v/>
      </c>
    </row>
    <row r="95" spans="1:5">
      <c r="A95" t="s">
        <v>111</v>
      </c>
      <c r="B95" s="3">
        <v>22452</v>
      </c>
      <c r="C95" s="3">
        <v>3479</v>
      </c>
      <c r="D95">
        <f t="shared" si="2"/>
        <v>22452</v>
      </c>
      <c r="E95" t="str">
        <f t="shared" si="3"/>
        <v/>
      </c>
    </row>
    <row r="96" spans="1:5">
      <c r="A96" t="s">
        <v>112</v>
      </c>
      <c r="B96" s="3">
        <v>24909</v>
      </c>
      <c r="C96" s="3">
        <v>3548</v>
      </c>
      <c r="D96">
        <f t="shared" si="2"/>
        <v>24909</v>
      </c>
      <c r="E96" t="str">
        <f t="shared" si="3"/>
        <v/>
      </c>
    </row>
    <row r="97" spans="1:5">
      <c r="A97" t="s">
        <v>255</v>
      </c>
      <c r="B97" s="3">
        <v>32033</v>
      </c>
      <c r="C97" s="3">
        <v>3060</v>
      </c>
      <c r="D97" t="str">
        <f t="shared" si="2"/>
        <v/>
      </c>
      <c r="E97">
        <f t="shared" si="3"/>
        <v>32033</v>
      </c>
    </row>
    <row r="98" spans="1:5">
      <c r="A98" t="s">
        <v>356</v>
      </c>
      <c r="B98" s="3">
        <v>28725</v>
      </c>
      <c r="C98" s="3">
        <v>4675</v>
      </c>
      <c r="D98">
        <f t="shared" si="2"/>
        <v>28725</v>
      </c>
      <c r="E98" t="str">
        <f t="shared" si="3"/>
        <v/>
      </c>
    </row>
    <row r="99" spans="1:5">
      <c r="A99" t="s">
        <v>55</v>
      </c>
      <c r="B99" s="3">
        <v>16919</v>
      </c>
      <c r="C99" s="3">
        <v>3101</v>
      </c>
      <c r="D99" t="str">
        <f t="shared" si="2"/>
        <v/>
      </c>
      <c r="E99">
        <f t="shared" si="3"/>
        <v>16919</v>
      </c>
    </row>
    <row r="100" spans="1:5">
      <c r="A100" t="s">
        <v>56</v>
      </c>
      <c r="B100" s="3">
        <v>20573</v>
      </c>
      <c r="C100" s="3">
        <v>3105</v>
      </c>
      <c r="D100" t="str">
        <f t="shared" si="2"/>
        <v/>
      </c>
      <c r="E100">
        <f t="shared" si="3"/>
        <v>20573</v>
      </c>
    </row>
    <row r="101" spans="1:5">
      <c r="A101" t="s">
        <v>57</v>
      </c>
      <c r="B101" s="3">
        <v>17805</v>
      </c>
      <c r="C101" s="3">
        <v>3173</v>
      </c>
      <c r="D101" t="str">
        <f t="shared" si="2"/>
        <v/>
      </c>
      <c r="E101">
        <f t="shared" si="3"/>
        <v>17805</v>
      </c>
    </row>
    <row r="102" spans="1:5">
      <c r="A102" t="s">
        <v>114</v>
      </c>
      <c r="B102" s="3">
        <v>23451</v>
      </c>
      <c r="C102" s="3">
        <v>3357</v>
      </c>
      <c r="D102">
        <f t="shared" si="2"/>
        <v>23451</v>
      </c>
      <c r="E102" t="str">
        <f t="shared" si="3"/>
        <v/>
      </c>
    </row>
    <row r="103" spans="1:5">
      <c r="A103" t="s">
        <v>166</v>
      </c>
      <c r="B103" s="3">
        <v>28613</v>
      </c>
      <c r="C103" s="3">
        <v>3448</v>
      </c>
      <c r="D103">
        <f t="shared" si="2"/>
        <v>28613</v>
      </c>
      <c r="E103" t="str">
        <f t="shared" si="3"/>
        <v/>
      </c>
    </row>
    <row r="104" spans="1:5">
      <c r="A104" t="s">
        <v>58</v>
      </c>
      <c r="B104" s="3">
        <v>20284</v>
      </c>
      <c r="C104" s="3">
        <v>3222</v>
      </c>
      <c r="D104">
        <f t="shared" si="2"/>
        <v>20284</v>
      </c>
      <c r="E104" t="str">
        <f t="shared" si="3"/>
        <v/>
      </c>
    </row>
    <row r="105" spans="1:5">
      <c r="A105" t="s">
        <v>385</v>
      </c>
      <c r="B105" s="3">
        <v>35063</v>
      </c>
      <c r="C105" s="3">
        <v>4331</v>
      </c>
      <c r="D105">
        <f t="shared" si="2"/>
        <v>35063</v>
      </c>
      <c r="E105" t="str">
        <f t="shared" si="3"/>
        <v/>
      </c>
    </row>
    <row r="106" spans="1:5">
      <c r="A106" t="s">
        <v>384</v>
      </c>
      <c r="B106" s="3">
        <v>25371</v>
      </c>
      <c r="C106" s="3">
        <v>4068</v>
      </c>
      <c r="D106">
        <f t="shared" si="2"/>
        <v>25371</v>
      </c>
      <c r="E106" t="str">
        <f t="shared" si="3"/>
        <v/>
      </c>
    </row>
    <row r="107" spans="1:5">
      <c r="A107" t="s">
        <v>300</v>
      </c>
      <c r="B107" s="3">
        <v>31361</v>
      </c>
      <c r="C107" s="3">
        <v>5042</v>
      </c>
      <c r="D107">
        <f t="shared" si="2"/>
        <v>31361</v>
      </c>
      <c r="E107" t="str">
        <f t="shared" si="3"/>
        <v/>
      </c>
    </row>
    <row r="108" spans="1:5">
      <c r="A108" t="s">
        <v>386</v>
      </c>
      <c r="B108" s="3">
        <v>20508</v>
      </c>
      <c r="C108" s="3">
        <v>3862</v>
      </c>
      <c r="D108">
        <f t="shared" si="2"/>
        <v>20508</v>
      </c>
      <c r="E108" t="str">
        <f t="shared" si="3"/>
        <v/>
      </c>
    </row>
    <row r="109" spans="1:5">
      <c r="A109" t="s">
        <v>409</v>
      </c>
      <c r="B109" s="3">
        <v>18670</v>
      </c>
      <c r="C109" s="3">
        <v>3829</v>
      </c>
      <c r="D109">
        <f t="shared" si="2"/>
        <v>18670</v>
      </c>
      <c r="E109" t="str">
        <f t="shared" si="3"/>
        <v/>
      </c>
    </row>
    <row r="110" spans="1:5">
      <c r="A110" t="s">
        <v>408</v>
      </c>
      <c r="B110" s="3">
        <v>16264</v>
      </c>
      <c r="C110" s="3">
        <v>3714</v>
      </c>
      <c r="D110">
        <f t="shared" si="2"/>
        <v>16264</v>
      </c>
      <c r="E110" t="str">
        <f t="shared" si="3"/>
        <v/>
      </c>
    </row>
    <row r="111" spans="1:5">
      <c r="A111" t="s">
        <v>296</v>
      </c>
      <c r="B111" s="3">
        <v>29472</v>
      </c>
      <c r="C111" s="3">
        <v>4987</v>
      </c>
      <c r="D111">
        <f t="shared" si="2"/>
        <v>29472</v>
      </c>
      <c r="E111" t="str">
        <f t="shared" si="3"/>
        <v/>
      </c>
    </row>
    <row r="112" spans="1:5">
      <c r="A112" t="s">
        <v>387</v>
      </c>
      <c r="B112" s="3">
        <v>29812</v>
      </c>
      <c r="C112" s="3">
        <v>4440</v>
      </c>
      <c r="D112">
        <f t="shared" si="2"/>
        <v>29812</v>
      </c>
      <c r="E112" t="str">
        <f t="shared" si="3"/>
        <v/>
      </c>
    </row>
    <row r="113" spans="1:5">
      <c r="A113" t="s">
        <v>115</v>
      </c>
      <c r="B113" s="3">
        <v>23058</v>
      </c>
      <c r="C113" s="3">
        <v>3487</v>
      </c>
      <c r="D113">
        <f t="shared" si="2"/>
        <v>23058</v>
      </c>
      <c r="E113" t="str">
        <f t="shared" si="3"/>
        <v/>
      </c>
    </row>
    <row r="114" spans="1:5">
      <c r="A114" t="s">
        <v>59</v>
      </c>
      <c r="B114" s="3">
        <v>20502</v>
      </c>
      <c r="C114" s="3">
        <v>3469</v>
      </c>
      <c r="D114">
        <f t="shared" si="2"/>
        <v>20502</v>
      </c>
      <c r="E114" t="str">
        <f t="shared" si="3"/>
        <v/>
      </c>
    </row>
    <row r="115" spans="1:5">
      <c r="A115" t="s">
        <v>5</v>
      </c>
      <c r="B115" s="3">
        <v>12849</v>
      </c>
      <c r="C115" s="3">
        <v>2581</v>
      </c>
      <c r="D115" t="str">
        <f t="shared" si="2"/>
        <v/>
      </c>
      <c r="E115">
        <f t="shared" si="3"/>
        <v>12849</v>
      </c>
    </row>
    <row r="116" spans="1:5">
      <c r="A116" t="s">
        <v>6</v>
      </c>
      <c r="B116" s="3">
        <v>14086</v>
      </c>
      <c r="C116" s="3">
        <v>2626</v>
      </c>
      <c r="D116" t="str">
        <f t="shared" si="2"/>
        <v/>
      </c>
      <c r="E116">
        <f t="shared" si="3"/>
        <v>14086</v>
      </c>
    </row>
    <row r="117" spans="1:5">
      <c r="A117" t="s">
        <v>410</v>
      </c>
      <c r="B117" s="3">
        <v>18076</v>
      </c>
      <c r="C117" s="3">
        <v>4542</v>
      </c>
      <c r="D117">
        <f t="shared" si="2"/>
        <v>18076</v>
      </c>
      <c r="E117" t="str">
        <f t="shared" si="3"/>
        <v/>
      </c>
    </row>
    <row r="118" spans="1:5">
      <c r="A118" t="s">
        <v>61</v>
      </c>
      <c r="B118" s="3">
        <v>18821</v>
      </c>
      <c r="C118" s="3">
        <v>3175</v>
      </c>
      <c r="D118" t="str">
        <f t="shared" si="2"/>
        <v/>
      </c>
      <c r="E118">
        <f t="shared" si="3"/>
        <v>18821</v>
      </c>
    </row>
    <row r="119" spans="1:5">
      <c r="A119" t="s">
        <v>60</v>
      </c>
      <c r="B119" s="3">
        <v>17512</v>
      </c>
      <c r="C119" s="3">
        <v>3182</v>
      </c>
      <c r="D119" t="str">
        <f t="shared" si="2"/>
        <v/>
      </c>
      <c r="E119">
        <f t="shared" si="3"/>
        <v>17512</v>
      </c>
    </row>
    <row r="120" spans="1:5">
      <c r="A120" t="s">
        <v>256</v>
      </c>
      <c r="B120" s="3">
        <v>74451</v>
      </c>
      <c r="C120" s="3">
        <v>3410</v>
      </c>
      <c r="D120">
        <f t="shared" si="2"/>
        <v>74451</v>
      </c>
      <c r="E120" t="str">
        <f t="shared" si="3"/>
        <v/>
      </c>
    </row>
    <row r="121" spans="1:5">
      <c r="A121" t="s">
        <v>116</v>
      </c>
      <c r="B121" s="3">
        <v>22856</v>
      </c>
      <c r="C121" s="3">
        <v>4057</v>
      </c>
      <c r="D121">
        <f t="shared" si="2"/>
        <v>22856</v>
      </c>
      <c r="E121" t="str">
        <f t="shared" si="3"/>
        <v/>
      </c>
    </row>
    <row r="122" spans="1:5">
      <c r="A122" t="s">
        <v>117</v>
      </c>
      <c r="B122" s="3">
        <v>25105</v>
      </c>
      <c r="C122" s="3">
        <v>4057</v>
      </c>
      <c r="D122">
        <f t="shared" si="2"/>
        <v>25105</v>
      </c>
      <c r="E122" t="str">
        <f t="shared" si="3"/>
        <v/>
      </c>
    </row>
    <row r="123" spans="1:5">
      <c r="A123" t="s">
        <v>167</v>
      </c>
      <c r="B123" s="3">
        <v>27756</v>
      </c>
      <c r="C123" s="3">
        <v>4057</v>
      </c>
      <c r="D123">
        <f t="shared" si="2"/>
        <v>27756</v>
      </c>
      <c r="E123" t="str">
        <f t="shared" si="3"/>
        <v/>
      </c>
    </row>
    <row r="124" spans="1:5">
      <c r="A124" t="s">
        <v>339</v>
      </c>
      <c r="B124" s="3">
        <v>20907</v>
      </c>
      <c r="C124" s="3">
        <v>3346</v>
      </c>
      <c r="D124">
        <f t="shared" si="2"/>
        <v>20907</v>
      </c>
      <c r="E124" t="str">
        <f t="shared" si="3"/>
        <v/>
      </c>
    </row>
    <row r="125" spans="1:5">
      <c r="A125" t="s">
        <v>297</v>
      </c>
      <c r="B125" s="3">
        <v>36494</v>
      </c>
      <c r="C125" s="3">
        <v>7190</v>
      </c>
      <c r="D125">
        <f t="shared" si="2"/>
        <v>36494</v>
      </c>
      <c r="E125" t="str">
        <f t="shared" si="3"/>
        <v/>
      </c>
    </row>
    <row r="126" spans="1:5">
      <c r="A126" t="s">
        <v>298</v>
      </c>
      <c r="B126" s="3">
        <v>30468</v>
      </c>
      <c r="C126" s="3">
        <v>5000</v>
      </c>
      <c r="D126">
        <f t="shared" si="2"/>
        <v>30468</v>
      </c>
      <c r="E126" t="str">
        <f t="shared" si="3"/>
        <v/>
      </c>
    </row>
    <row r="127" spans="1:5">
      <c r="A127" t="s">
        <v>313</v>
      </c>
      <c r="B127" s="3">
        <v>26983</v>
      </c>
      <c r="C127" s="3">
        <v>4463</v>
      </c>
      <c r="D127">
        <f t="shared" si="2"/>
        <v>26983</v>
      </c>
      <c r="E127" t="str">
        <f t="shared" si="3"/>
        <v/>
      </c>
    </row>
    <row r="128" spans="1:5">
      <c r="A128" t="s">
        <v>411</v>
      </c>
      <c r="B128" s="3">
        <v>19490</v>
      </c>
      <c r="C128" s="3">
        <v>4788</v>
      </c>
      <c r="D128">
        <f t="shared" si="2"/>
        <v>19490</v>
      </c>
      <c r="E128" t="str">
        <f t="shared" si="3"/>
        <v/>
      </c>
    </row>
    <row r="129" spans="1:5">
      <c r="A129" t="s">
        <v>412</v>
      </c>
      <c r="B129" s="3">
        <v>29405</v>
      </c>
      <c r="C129" s="3">
        <v>5464</v>
      </c>
      <c r="D129">
        <f t="shared" si="2"/>
        <v>29405</v>
      </c>
      <c r="E129" t="str">
        <f t="shared" si="3"/>
        <v/>
      </c>
    </row>
    <row r="130" spans="1:5">
      <c r="A130" t="s">
        <v>8</v>
      </c>
      <c r="B130" s="3">
        <v>12906</v>
      </c>
      <c r="C130" s="3">
        <v>2606</v>
      </c>
      <c r="D130" t="str">
        <f t="shared" si="2"/>
        <v/>
      </c>
      <c r="E130">
        <f t="shared" si="3"/>
        <v>12906</v>
      </c>
    </row>
    <row r="131" spans="1:5">
      <c r="A131" t="s">
        <v>9</v>
      </c>
      <c r="B131" s="3">
        <v>14496</v>
      </c>
      <c r="C131" s="3">
        <v>2606</v>
      </c>
      <c r="D131" t="str">
        <f t="shared" ref="D131:D194" si="4">IF(C131&gt;3200,B131,"")</f>
        <v/>
      </c>
      <c r="E131">
        <f t="shared" ref="E131:E194" si="5">IF(C131&lt;=3200,B131,"")</f>
        <v>14496</v>
      </c>
    </row>
    <row r="132" spans="1:5">
      <c r="A132" t="s">
        <v>62</v>
      </c>
      <c r="B132" s="3">
        <v>17878</v>
      </c>
      <c r="C132" s="3">
        <v>2750</v>
      </c>
      <c r="D132" t="str">
        <f t="shared" si="4"/>
        <v/>
      </c>
      <c r="E132">
        <f t="shared" si="5"/>
        <v>17878</v>
      </c>
    </row>
    <row r="133" spans="1:5">
      <c r="A133" t="s">
        <v>357</v>
      </c>
      <c r="B133" s="3">
        <v>16375</v>
      </c>
      <c r="C133" s="3">
        <v>2702</v>
      </c>
      <c r="D133" t="str">
        <f t="shared" si="4"/>
        <v/>
      </c>
      <c r="E133">
        <f t="shared" si="5"/>
        <v>16375</v>
      </c>
    </row>
    <row r="134" spans="1:5">
      <c r="A134" t="s">
        <v>7</v>
      </c>
      <c r="B134" s="3">
        <v>12482</v>
      </c>
      <c r="C134" s="3">
        <v>2612</v>
      </c>
      <c r="D134" t="str">
        <f t="shared" si="4"/>
        <v/>
      </c>
      <c r="E134">
        <f t="shared" si="5"/>
        <v>12482</v>
      </c>
    </row>
    <row r="135" spans="1:5">
      <c r="A135" t="s">
        <v>10</v>
      </c>
      <c r="B135" s="3">
        <v>14607</v>
      </c>
      <c r="C135" s="3">
        <v>2691</v>
      </c>
      <c r="D135" t="str">
        <f t="shared" si="4"/>
        <v/>
      </c>
      <c r="E135">
        <f t="shared" si="5"/>
        <v>14607</v>
      </c>
    </row>
    <row r="136" spans="1:5">
      <c r="A136" t="s">
        <v>388</v>
      </c>
      <c r="B136" s="3">
        <v>24498</v>
      </c>
      <c r="C136" s="3">
        <v>4275</v>
      </c>
      <c r="D136">
        <f t="shared" si="4"/>
        <v>24498</v>
      </c>
      <c r="E136" t="str">
        <f t="shared" si="5"/>
        <v/>
      </c>
    </row>
    <row r="137" spans="1:5">
      <c r="A137" t="s">
        <v>257</v>
      </c>
      <c r="B137" s="3">
        <v>16943</v>
      </c>
      <c r="C137" s="3">
        <v>3290</v>
      </c>
      <c r="D137">
        <f t="shared" si="4"/>
        <v>16943</v>
      </c>
      <c r="E137" t="str">
        <f t="shared" si="5"/>
        <v/>
      </c>
    </row>
    <row r="138" spans="1:5">
      <c r="A138" t="s">
        <v>258</v>
      </c>
      <c r="B138" s="3">
        <v>26875</v>
      </c>
      <c r="C138" s="3">
        <v>3347</v>
      </c>
      <c r="D138">
        <f t="shared" si="4"/>
        <v>26875</v>
      </c>
      <c r="E138" t="str">
        <f t="shared" si="5"/>
        <v/>
      </c>
    </row>
    <row r="139" spans="1:5">
      <c r="A139" t="s">
        <v>413</v>
      </c>
      <c r="B139" s="3">
        <v>13717</v>
      </c>
      <c r="C139" s="3">
        <v>3028</v>
      </c>
      <c r="D139" t="str">
        <f t="shared" si="4"/>
        <v/>
      </c>
      <c r="E139">
        <f t="shared" si="5"/>
        <v>13717</v>
      </c>
    </row>
    <row r="140" spans="1:5">
      <c r="A140" t="s">
        <v>63</v>
      </c>
      <c r="B140" s="3">
        <v>18881</v>
      </c>
      <c r="C140" s="3">
        <v>3306</v>
      </c>
      <c r="D140">
        <f t="shared" si="4"/>
        <v>18881</v>
      </c>
      <c r="E140" t="str">
        <f t="shared" si="5"/>
        <v/>
      </c>
    </row>
    <row r="141" spans="1:5">
      <c r="A141" t="s">
        <v>358</v>
      </c>
      <c r="B141" s="3">
        <v>20457</v>
      </c>
      <c r="C141" s="3">
        <v>3497</v>
      </c>
      <c r="D141">
        <f t="shared" si="4"/>
        <v>20457</v>
      </c>
      <c r="E141" t="str">
        <f t="shared" si="5"/>
        <v/>
      </c>
    </row>
    <row r="142" spans="1:5">
      <c r="A142" t="s">
        <v>64</v>
      </c>
      <c r="B142" s="3">
        <v>20857</v>
      </c>
      <c r="C142" s="3">
        <v>3313</v>
      </c>
      <c r="D142">
        <f t="shared" si="4"/>
        <v>20857</v>
      </c>
      <c r="E142" t="str">
        <f t="shared" si="5"/>
        <v/>
      </c>
    </row>
    <row r="143" spans="1:5">
      <c r="A143" t="s">
        <v>259</v>
      </c>
      <c r="B143" s="3">
        <v>34483</v>
      </c>
      <c r="C143" s="3">
        <v>3780</v>
      </c>
      <c r="D143">
        <f t="shared" si="4"/>
        <v>34483</v>
      </c>
      <c r="E143" t="str">
        <f t="shared" si="5"/>
        <v/>
      </c>
    </row>
    <row r="144" spans="1:5">
      <c r="A144" t="s">
        <v>414</v>
      </c>
      <c r="B144" s="3">
        <v>14877</v>
      </c>
      <c r="C144" s="3">
        <v>3351</v>
      </c>
      <c r="D144">
        <f t="shared" si="4"/>
        <v>14877</v>
      </c>
      <c r="E144" t="str">
        <f t="shared" si="5"/>
        <v/>
      </c>
    </row>
    <row r="145" spans="1:5">
      <c r="A145" t="s">
        <v>299</v>
      </c>
      <c r="B145" s="3">
        <v>28922</v>
      </c>
      <c r="C145" s="3">
        <v>4945</v>
      </c>
      <c r="D145">
        <f t="shared" si="4"/>
        <v>28922</v>
      </c>
      <c r="E145" t="str">
        <f t="shared" si="5"/>
        <v/>
      </c>
    </row>
    <row r="146" spans="1:5">
      <c r="A146" t="s">
        <v>389</v>
      </c>
      <c r="B146" s="3">
        <v>23215</v>
      </c>
      <c r="C146" s="3">
        <v>4309</v>
      </c>
      <c r="D146">
        <f t="shared" si="4"/>
        <v>23215</v>
      </c>
      <c r="E146" t="str">
        <f t="shared" si="5"/>
        <v/>
      </c>
    </row>
    <row r="147" spans="1:5">
      <c r="A147" t="s">
        <v>415</v>
      </c>
      <c r="B147" s="3">
        <v>22604</v>
      </c>
      <c r="C147" s="3">
        <v>4548</v>
      </c>
      <c r="D147">
        <f t="shared" si="4"/>
        <v>22604</v>
      </c>
      <c r="E147" t="str">
        <f t="shared" si="5"/>
        <v/>
      </c>
    </row>
    <row r="148" spans="1:5">
      <c r="A148" t="s">
        <v>416</v>
      </c>
      <c r="B148" s="3">
        <v>25759</v>
      </c>
      <c r="C148" s="3">
        <v>5440</v>
      </c>
      <c r="D148">
        <f t="shared" si="4"/>
        <v>25759</v>
      </c>
      <c r="E148" t="str">
        <f t="shared" si="5"/>
        <v/>
      </c>
    </row>
    <row r="149" spans="1:5">
      <c r="A149" t="s">
        <v>417</v>
      </c>
      <c r="B149" s="3">
        <v>23043</v>
      </c>
      <c r="C149" s="3">
        <v>4083</v>
      </c>
      <c r="D149">
        <f t="shared" si="4"/>
        <v>23043</v>
      </c>
      <c r="E149" t="str">
        <f t="shared" si="5"/>
        <v/>
      </c>
    </row>
    <row r="150" spans="1:5">
      <c r="A150" t="s">
        <v>301</v>
      </c>
      <c r="B150" s="3">
        <v>40534</v>
      </c>
      <c r="C150" s="3">
        <v>6133</v>
      </c>
      <c r="D150">
        <f t="shared" si="4"/>
        <v>40534</v>
      </c>
      <c r="E150" t="str">
        <f t="shared" si="5"/>
        <v/>
      </c>
    </row>
    <row r="151" spans="1:5">
      <c r="A151" t="s">
        <v>66</v>
      </c>
      <c r="B151" s="3">
        <v>20080</v>
      </c>
      <c r="C151" s="3">
        <v>3047</v>
      </c>
      <c r="D151" t="str">
        <f t="shared" si="4"/>
        <v/>
      </c>
      <c r="E151">
        <f t="shared" si="5"/>
        <v>20080</v>
      </c>
    </row>
    <row r="152" spans="1:5">
      <c r="A152" t="s">
        <v>119</v>
      </c>
      <c r="B152" s="3">
        <v>24304</v>
      </c>
      <c r="C152" s="3">
        <v>3294</v>
      </c>
      <c r="D152">
        <f t="shared" si="4"/>
        <v>24304</v>
      </c>
      <c r="E152" t="str">
        <f t="shared" si="5"/>
        <v/>
      </c>
    </row>
    <row r="153" spans="1:5">
      <c r="A153" t="s">
        <v>65</v>
      </c>
      <c r="B153" s="3">
        <v>17924</v>
      </c>
      <c r="C153" s="3">
        <v>2994</v>
      </c>
      <c r="D153" t="str">
        <f t="shared" si="4"/>
        <v/>
      </c>
      <c r="E153">
        <f t="shared" si="5"/>
        <v>17924</v>
      </c>
    </row>
    <row r="154" spans="1:5">
      <c r="A154" t="s">
        <v>118</v>
      </c>
      <c r="B154" s="3">
        <v>21428</v>
      </c>
      <c r="C154" s="3">
        <v>3349</v>
      </c>
      <c r="D154">
        <f t="shared" si="4"/>
        <v>21428</v>
      </c>
      <c r="E154" t="str">
        <f t="shared" si="5"/>
        <v/>
      </c>
    </row>
    <row r="155" spans="1:5">
      <c r="A155" t="s">
        <v>11</v>
      </c>
      <c r="B155" s="3">
        <v>12175</v>
      </c>
      <c r="C155" s="3">
        <v>2432</v>
      </c>
      <c r="D155" t="str">
        <f t="shared" si="4"/>
        <v/>
      </c>
      <c r="E155">
        <f t="shared" si="5"/>
        <v>12175</v>
      </c>
    </row>
    <row r="156" spans="1:5">
      <c r="A156" t="s">
        <v>67</v>
      </c>
      <c r="B156" s="3">
        <v>16265</v>
      </c>
      <c r="C156" s="3">
        <v>2601</v>
      </c>
      <c r="D156" t="str">
        <f t="shared" si="4"/>
        <v/>
      </c>
      <c r="E156">
        <f t="shared" si="5"/>
        <v>16265</v>
      </c>
    </row>
    <row r="157" spans="1:5">
      <c r="A157" t="s">
        <v>12</v>
      </c>
      <c r="B157" s="3">
        <v>12996</v>
      </c>
      <c r="C157" s="3">
        <v>2500</v>
      </c>
      <c r="D157" t="str">
        <f t="shared" si="4"/>
        <v/>
      </c>
      <c r="E157">
        <f t="shared" si="5"/>
        <v>12996</v>
      </c>
    </row>
    <row r="158" spans="1:5">
      <c r="A158" t="s">
        <v>69</v>
      </c>
      <c r="B158" s="3">
        <v>18451</v>
      </c>
      <c r="C158" s="3">
        <v>2732</v>
      </c>
      <c r="D158" t="str">
        <f t="shared" si="4"/>
        <v/>
      </c>
      <c r="E158">
        <f t="shared" si="5"/>
        <v>18451</v>
      </c>
    </row>
    <row r="159" spans="1:5">
      <c r="A159" t="s">
        <v>13</v>
      </c>
      <c r="B159" s="3">
        <v>14531</v>
      </c>
      <c r="C159" s="3">
        <v>2513</v>
      </c>
      <c r="D159" t="str">
        <f t="shared" si="4"/>
        <v/>
      </c>
      <c r="E159">
        <f t="shared" si="5"/>
        <v>14531</v>
      </c>
    </row>
    <row r="160" spans="1:5">
      <c r="A160" t="s">
        <v>68</v>
      </c>
      <c r="B160" s="3">
        <v>17849</v>
      </c>
      <c r="C160" s="3">
        <v>2782</v>
      </c>
      <c r="D160" t="str">
        <f t="shared" si="4"/>
        <v/>
      </c>
      <c r="E160">
        <f t="shared" si="5"/>
        <v>17849</v>
      </c>
    </row>
    <row r="161" spans="1:5">
      <c r="A161" t="s">
        <v>340</v>
      </c>
      <c r="B161" s="3">
        <v>18419</v>
      </c>
      <c r="C161" s="3">
        <v>3258</v>
      </c>
      <c r="D161">
        <f t="shared" si="4"/>
        <v>18419</v>
      </c>
      <c r="E161" t="str">
        <f t="shared" si="5"/>
        <v/>
      </c>
    </row>
    <row r="162" spans="1:5">
      <c r="A162" t="s">
        <v>341</v>
      </c>
      <c r="B162" s="3">
        <v>17334</v>
      </c>
      <c r="C162" s="3">
        <v>3468</v>
      </c>
      <c r="D162">
        <f t="shared" si="4"/>
        <v>17334</v>
      </c>
      <c r="E162" t="str">
        <f t="shared" si="5"/>
        <v/>
      </c>
    </row>
    <row r="163" spans="1:5">
      <c r="A163" t="s">
        <v>70</v>
      </c>
      <c r="B163" s="3">
        <v>17911</v>
      </c>
      <c r="C163" s="3">
        <v>1850</v>
      </c>
      <c r="D163" t="str">
        <f t="shared" si="4"/>
        <v/>
      </c>
      <c r="E163">
        <f t="shared" si="5"/>
        <v>17911</v>
      </c>
    </row>
    <row r="164" spans="1:5">
      <c r="A164" t="s">
        <v>391</v>
      </c>
      <c r="B164" s="3">
        <v>24744</v>
      </c>
      <c r="C164" s="3">
        <v>4365</v>
      </c>
      <c r="D164">
        <f t="shared" si="4"/>
        <v>24744</v>
      </c>
      <c r="E164" t="str">
        <f t="shared" si="5"/>
        <v/>
      </c>
    </row>
    <row r="165" spans="1:5">
      <c r="A165" t="s">
        <v>390</v>
      </c>
      <c r="B165" s="3">
        <v>22498</v>
      </c>
      <c r="C165" s="3">
        <v>4310</v>
      </c>
      <c r="D165">
        <f t="shared" si="4"/>
        <v>22498</v>
      </c>
      <c r="E165" t="str">
        <f t="shared" si="5"/>
        <v/>
      </c>
    </row>
    <row r="166" spans="1:5">
      <c r="A166" t="s">
        <v>314</v>
      </c>
      <c r="B166" s="3">
        <v>24843</v>
      </c>
      <c r="C166" s="3">
        <v>4387</v>
      </c>
      <c r="D166">
        <f t="shared" si="4"/>
        <v>24843</v>
      </c>
      <c r="E166" t="str">
        <f t="shared" si="5"/>
        <v/>
      </c>
    </row>
    <row r="167" spans="1:5">
      <c r="A167" t="s">
        <v>260</v>
      </c>
      <c r="B167" s="3">
        <v>29965</v>
      </c>
      <c r="C167" s="3">
        <v>2835</v>
      </c>
      <c r="D167" t="str">
        <f t="shared" si="4"/>
        <v/>
      </c>
      <c r="E167">
        <f t="shared" si="5"/>
        <v>29965</v>
      </c>
    </row>
    <row r="168" spans="1:5">
      <c r="A168" t="s">
        <v>302</v>
      </c>
      <c r="B168" s="3">
        <v>45815</v>
      </c>
      <c r="C168" s="3">
        <v>6400</v>
      </c>
      <c r="D168">
        <f t="shared" si="4"/>
        <v>45815</v>
      </c>
      <c r="E168" t="str">
        <f t="shared" si="5"/>
        <v/>
      </c>
    </row>
    <row r="169" spans="1:5">
      <c r="A169" t="s">
        <v>14</v>
      </c>
      <c r="B169" s="3">
        <v>10107</v>
      </c>
      <c r="C169" s="3">
        <v>2255</v>
      </c>
      <c r="D169" t="str">
        <f t="shared" si="4"/>
        <v/>
      </c>
      <c r="E169">
        <f t="shared" si="5"/>
        <v>10107</v>
      </c>
    </row>
    <row r="170" spans="1:5">
      <c r="A170" t="s">
        <v>15</v>
      </c>
      <c r="B170" s="3">
        <v>11116</v>
      </c>
      <c r="C170" s="3">
        <v>2290</v>
      </c>
      <c r="D170" t="str">
        <f t="shared" si="4"/>
        <v/>
      </c>
      <c r="E170">
        <f t="shared" si="5"/>
        <v>11116</v>
      </c>
    </row>
    <row r="171" spans="1:5">
      <c r="A171" t="s">
        <v>16</v>
      </c>
      <c r="B171" s="3">
        <v>11209</v>
      </c>
      <c r="C171" s="3">
        <v>2339</v>
      </c>
      <c r="D171" t="str">
        <f t="shared" si="4"/>
        <v/>
      </c>
      <c r="E171">
        <f t="shared" si="5"/>
        <v>11209</v>
      </c>
    </row>
    <row r="172" spans="1:5">
      <c r="A172" t="s">
        <v>17</v>
      </c>
      <c r="B172" s="3">
        <v>12781</v>
      </c>
      <c r="C172" s="3">
        <v>2635</v>
      </c>
      <c r="D172" t="str">
        <f t="shared" si="4"/>
        <v/>
      </c>
      <c r="E172">
        <f t="shared" si="5"/>
        <v>12781</v>
      </c>
    </row>
    <row r="173" spans="1:5">
      <c r="A173" t="s">
        <v>18</v>
      </c>
      <c r="B173" s="3">
        <v>14207</v>
      </c>
      <c r="C173" s="3">
        <v>2635</v>
      </c>
      <c r="D173" t="str">
        <f t="shared" si="4"/>
        <v/>
      </c>
      <c r="E173">
        <f t="shared" si="5"/>
        <v>14207</v>
      </c>
    </row>
    <row r="174" spans="1:5">
      <c r="A174" t="s">
        <v>19</v>
      </c>
      <c r="B174" s="3">
        <v>14207</v>
      </c>
      <c r="C174" s="3">
        <v>2698</v>
      </c>
      <c r="D174" t="str">
        <f t="shared" si="4"/>
        <v/>
      </c>
      <c r="E174">
        <f t="shared" si="5"/>
        <v>14207</v>
      </c>
    </row>
    <row r="175" spans="1:5">
      <c r="A175" t="s">
        <v>342</v>
      </c>
      <c r="B175" s="3">
        <v>20201</v>
      </c>
      <c r="C175" s="3">
        <v>3549</v>
      </c>
      <c r="D175">
        <f t="shared" si="4"/>
        <v>20201</v>
      </c>
      <c r="E175" t="str">
        <f t="shared" si="5"/>
        <v/>
      </c>
    </row>
    <row r="176" spans="1:5">
      <c r="A176" t="s">
        <v>71</v>
      </c>
      <c r="B176" s="3">
        <v>17574</v>
      </c>
      <c r="C176" s="3">
        <v>3217</v>
      </c>
      <c r="D176">
        <f t="shared" si="4"/>
        <v>17574</v>
      </c>
      <c r="E176" t="str">
        <f t="shared" si="5"/>
        <v/>
      </c>
    </row>
    <row r="177" spans="1:5">
      <c r="A177" t="s">
        <v>72</v>
      </c>
      <c r="B177" s="3">
        <v>18380</v>
      </c>
      <c r="C177" s="3">
        <v>3217</v>
      </c>
      <c r="D177">
        <f t="shared" si="4"/>
        <v>18380</v>
      </c>
      <c r="E177" t="str">
        <f t="shared" si="5"/>
        <v/>
      </c>
    </row>
    <row r="178" spans="1:5">
      <c r="A178" t="s">
        <v>261</v>
      </c>
      <c r="B178" s="3">
        <v>17101</v>
      </c>
      <c r="C178" s="3">
        <v>3023</v>
      </c>
      <c r="D178" t="str">
        <f t="shared" si="4"/>
        <v/>
      </c>
      <c r="E178">
        <f t="shared" si="5"/>
        <v>17101</v>
      </c>
    </row>
    <row r="179" spans="1:5">
      <c r="A179" t="s">
        <v>120</v>
      </c>
      <c r="B179" s="3">
        <v>22055</v>
      </c>
      <c r="C179" s="3">
        <v>3651</v>
      </c>
      <c r="D179">
        <f t="shared" si="4"/>
        <v>22055</v>
      </c>
      <c r="E179" t="str">
        <f t="shared" si="5"/>
        <v/>
      </c>
    </row>
    <row r="180" spans="1:5">
      <c r="A180" t="s">
        <v>121</v>
      </c>
      <c r="B180" s="3">
        <v>23486</v>
      </c>
      <c r="C180" s="3">
        <v>3651</v>
      </c>
      <c r="D180">
        <f t="shared" si="4"/>
        <v>23486</v>
      </c>
      <c r="E180" t="str">
        <f t="shared" si="5"/>
        <v/>
      </c>
    </row>
    <row r="181" spans="1:5">
      <c r="A181" t="s">
        <v>359</v>
      </c>
      <c r="B181" s="3">
        <v>31756</v>
      </c>
      <c r="C181" s="3">
        <v>4056</v>
      </c>
      <c r="D181">
        <f t="shared" si="4"/>
        <v>31756</v>
      </c>
      <c r="E181" t="str">
        <f t="shared" si="5"/>
        <v/>
      </c>
    </row>
    <row r="182" spans="1:5">
      <c r="A182" t="s">
        <v>360</v>
      </c>
      <c r="B182" s="3">
        <v>33121</v>
      </c>
      <c r="C182" s="3">
        <v>4309</v>
      </c>
      <c r="D182">
        <f t="shared" si="4"/>
        <v>33121</v>
      </c>
      <c r="E182" t="str">
        <f t="shared" si="5"/>
        <v/>
      </c>
    </row>
    <row r="183" spans="1:5">
      <c r="A183" t="s">
        <v>122</v>
      </c>
      <c r="B183" s="3">
        <v>26157</v>
      </c>
      <c r="C183" s="3">
        <v>3336</v>
      </c>
      <c r="D183">
        <f t="shared" si="4"/>
        <v>26157</v>
      </c>
      <c r="E183" t="str">
        <f t="shared" si="5"/>
        <v/>
      </c>
    </row>
    <row r="184" spans="1:5">
      <c r="A184" t="s">
        <v>122</v>
      </c>
      <c r="B184" s="3">
        <v>29783</v>
      </c>
      <c r="C184" s="3">
        <v>3677</v>
      </c>
      <c r="D184">
        <f t="shared" si="4"/>
        <v>29783</v>
      </c>
      <c r="E184" t="str">
        <f t="shared" si="5"/>
        <v/>
      </c>
    </row>
    <row r="185" spans="1:5">
      <c r="A185" t="s">
        <v>123</v>
      </c>
      <c r="B185" s="3">
        <v>27536</v>
      </c>
      <c r="C185" s="3">
        <v>3416</v>
      </c>
      <c r="D185">
        <f t="shared" si="4"/>
        <v>27536</v>
      </c>
      <c r="E185" t="str">
        <f t="shared" si="5"/>
        <v/>
      </c>
    </row>
    <row r="186" spans="1:5">
      <c r="A186" t="s">
        <v>168</v>
      </c>
      <c r="B186" s="3">
        <v>28320</v>
      </c>
      <c r="C186" s="3">
        <v>3306</v>
      </c>
      <c r="D186">
        <f t="shared" si="4"/>
        <v>28320</v>
      </c>
      <c r="E186" t="str">
        <f t="shared" si="5"/>
        <v/>
      </c>
    </row>
    <row r="187" spans="1:5">
      <c r="A187" t="s">
        <v>211</v>
      </c>
      <c r="B187" s="3">
        <v>38792</v>
      </c>
      <c r="C187" s="3">
        <v>3851</v>
      </c>
      <c r="D187">
        <f t="shared" si="4"/>
        <v>38792</v>
      </c>
      <c r="E187" t="str">
        <f t="shared" si="5"/>
        <v/>
      </c>
    </row>
    <row r="188" spans="1:5">
      <c r="A188" t="s">
        <v>212</v>
      </c>
      <c r="B188" s="3">
        <v>47575</v>
      </c>
      <c r="C188" s="3">
        <v>3977</v>
      </c>
      <c r="D188">
        <f t="shared" si="4"/>
        <v>47575</v>
      </c>
      <c r="E188" t="str">
        <f t="shared" si="5"/>
        <v/>
      </c>
    </row>
    <row r="189" spans="1:5">
      <c r="A189" t="s">
        <v>303</v>
      </c>
      <c r="B189" s="3">
        <v>29977</v>
      </c>
      <c r="C189" s="3">
        <v>4967</v>
      </c>
      <c r="D189">
        <f t="shared" si="4"/>
        <v>29977</v>
      </c>
      <c r="E189" t="str">
        <f t="shared" si="5"/>
        <v/>
      </c>
    </row>
    <row r="190" spans="1:5">
      <c r="A190" t="s">
        <v>315</v>
      </c>
      <c r="B190" s="3">
        <v>19261</v>
      </c>
      <c r="C190" s="3">
        <v>3836</v>
      </c>
      <c r="D190">
        <f t="shared" si="4"/>
        <v>19261</v>
      </c>
      <c r="E190" t="str">
        <f t="shared" si="5"/>
        <v/>
      </c>
    </row>
    <row r="191" spans="1:5">
      <c r="A191" t="s">
        <v>213</v>
      </c>
      <c r="B191" s="3">
        <v>40004</v>
      </c>
      <c r="C191" s="3">
        <v>3777</v>
      </c>
      <c r="D191">
        <f t="shared" si="4"/>
        <v>40004</v>
      </c>
      <c r="E191" t="str">
        <f t="shared" si="5"/>
        <v/>
      </c>
    </row>
    <row r="192" spans="1:5">
      <c r="A192" t="s">
        <v>214</v>
      </c>
      <c r="B192" s="3">
        <v>45556</v>
      </c>
      <c r="C192" s="3">
        <v>3874</v>
      </c>
      <c r="D192">
        <f t="shared" si="4"/>
        <v>45556</v>
      </c>
      <c r="E192" t="str">
        <f t="shared" si="5"/>
        <v/>
      </c>
    </row>
    <row r="193" spans="1:5">
      <c r="A193" t="s">
        <v>215</v>
      </c>
      <c r="B193" s="3">
        <v>57499</v>
      </c>
      <c r="C193" s="3">
        <v>4046</v>
      </c>
      <c r="D193">
        <f t="shared" si="4"/>
        <v>57499</v>
      </c>
      <c r="E193" t="str">
        <f t="shared" si="5"/>
        <v/>
      </c>
    </row>
    <row r="194" spans="1:5">
      <c r="A194" t="s">
        <v>216</v>
      </c>
      <c r="B194" s="3">
        <v>62846</v>
      </c>
      <c r="C194" s="3">
        <v>3803</v>
      </c>
      <c r="D194">
        <f t="shared" si="4"/>
        <v>62846</v>
      </c>
      <c r="E194" t="str">
        <f t="shared" si="5"/>
        <v/>
      </c>
    </row>
    <row r="195" spans="1:5">
      <c r="A195" t="s">
        <v>217</v>
      </c>
      <c r="B195" s="3">
        <v>54656</v>
      </c>
      <c r="C195" s="3">
        <v>3803</v>
      </c>
      <c r="D195">
        <f t="shared" ref="D195:D258" si="6">IF(C195&gt;3200,B195,"")</f>
        <v>54656</v>
      </c>
      <c r="E195" t="str">
        <f t="shared" ref="E195:E258" si="7">IF(C195&lt;=3200,B195,"")</f>
        <v/>
      </c>
    </row>
    <row r="196" spans="1:5">
      <c r="A196" t="s">
        <v>218</v>
      </c>
      <c r="B196" s="3">
        <v>68306</v>
      </c>
      <c r="C196" s="3">
        <v>3948</v>
      </c>
      <c r="D196">
        <f t="shared" si="6"/>
        <v>68306</v>
      </c>
      <c r="E196" t="str">
        <f t="shared" si="7"/>
        <v/>
      </c>
    </row>
    <row r="197" spans="1:5">
      <c r="A197" t="s">
        <v>263</v>
      </c>
      <c r="B197" s="3">
        <v>68306</v>
      </c>
      <c r="C197" s="3">
        <v>3980</v>
      </c>
      <c r="D197">
        <f t="shared" si="6"/>
        <v>68306</v>
      </c>
      <c r="E197" t="str">
        <f t="shared" si="7"/>
        <v/>
      </c>
    </row>
    <row r="198" spans="1:5">
      <c r="A198" t="s">
        <v>262</v>
      </c>
      <c r="B198" s="3">
        <v>63756</v>
      </c>
      <c r="C198" s="3">
        <v>3779</v>
      </c>
      <c r="D198">
        <f t="shared" si="6"/>
        <v>63756</v>
      </c>
      <c r="E198" t="str">
        <f t="shared" si="7"/>
        <v/>
      </c>
    </row>
    <row r="199" spans="1:5">
      <c r="A199" t="s">
        <v>265</v>
      </c>
      <c r="B199" s="3">
        <v>79226</v>
      </c>
      <c r="C199" s="3">
        <v>4042</v>
      </c>
      <c r="D199">
        <f t="shared" si="6"/>
        <v>79226</v>
      </c>
      <c r="E199" t="str">
        <f t="shared" si="7"/>
        <v/>
      </c>
    </row>
    <row r="200" spans="1:5">
      <c r="A200" t="s">
        <v>264</v>
      </c>
      <c r="B200" s="3">
        <v>74676</v>
      </c>
      <c r="C200" s="3">
        <v>3865</v>
      </c>
      <c r="D200">
        <f t="shared" si="6"/>
        <v>74676</v>
      </c>
      <c r="E200" t="str">
        <f t="shared" si="7"/>
        <v/>
      </c>
    </row>
    <row r="201" spans="1:5">
      <c r="A201" t="s">
        <v>124</v>
      </c>
      <c r="B201" s="3">
        <v>27355</v>
      </c>
      <c r="C201" s="3">
        <v>3428</v>
      </c>
      <c r="D201">
        <f t="shared" si="6"/>
        <v>27355</v>
      </c>
      <c r="E201" t="str">
        <f t="shared" si="7"/>
        <v/>
      </c>
    </row>
    <row r="202" spans="1:5">
      <c r="A202" t="s">
        <v>169</v>
      </c>
      <c r="B202" s="3">
        <v>30995</v>
      </c>
      <c r="C202" s="3">
        <v>3516</v>
      </c>
      <c r="D202">
        <f t="shared" si="6"/>
        <v>30995</v>
      </c>
      <c r="E202" t="str">
        <f t="shared" si="7"/>
        <v/>
      </c>
    </row>
    <row r="203" spans="1:5">
      <c r="A203" t="s">
        <v>316</v>
      </c>
      <c r="B203" s="3">
        <v>25686</v>
      </c>
      <c r="C203" s="3">
        <v>3790</v>
      </c>
      <c r="D203">
        <f t="shared" si="6"/>
        <v>25686</v>
      </c>
      <c r="E203" t="str">
        <f t="shared" si="7"/>
        <v/>
      </c>
    </row>
    <row r="204" spans="1:5">
      <c r="A204" t="s">
        <v>343</v>
      </c>
      <c r="B204" s="3">
        <v>18973</v>
      </c>
      <c r="C204" s="3">
        <v>3826</v>
      </c>
      <c r="D204">
        <f t="shared" si="6"/>
        <v>18973</v>
      </c>
      <c r="E204" t="str">
        <f t="shared" si="7"/>
        <v/>
      </c>
    </row>
    <row r="205" spans="1:5">
      <c r="A205" t="s">
        <v>344</v>
      </c>
      <c r="B205" s="3">
        <v>23275</v>
      </c>
      <c r="C205" s="3">
        <v>3575</v>
      </c>
      <c r="D205">
        <f t="shared" si="6"/>
        <v>23275</v>
      </c>
      <c r="E205" t="str">
        <f t="shared" si="7"/>
        <v/>
      </c>
    </row>
    <row r="206" spans="1:5">
      <c r="A206" t="s">
        <v>125</v>
      </c>
      <c r="B206" s="3">
        <v>23764</v>
      </c>
      <c r="C206" s="3" t="s">
        <v>27</v>
      </c>
      <c r="D206">
        <f t="shared" si="6"/>
        <v>23764</v>
      </c>
      <c r="E206" t="str">
        <f t="shared" si="7"/>
        <v/>
      </c>
    </row>
    <row r="207" spans="1:5">
      <c r="A207" t="s">
        <v>20</v>
      </c>
      <c r="B207" s="3">
        <v>14910</v>
      </c>
      <c r="C207" s="3">
        <v>3281</v>
      </c>
      <c r="D207">
        <f t="shared" si="6"/>
        <v>14910</v>
      </c>
      <c r="E207" t="str">
        <f t="shared" si="7"/>
        <v/>
      </c>
    </row>
    <row r="208" spans="1:5">
      <c r="A208" t="s">
        <v>73</v>
      </c>
      <c r="B208" s="3">
        <v>16850</v>
      </c>
      <c r="C208" s="3">
        <v>3279</v>
      </c>
      <c r="D208">
        <f t="shared" si="6"/>
        <v>16850</v>
      </c>
      <c r="E208" t="str">
        <f t="shared" si="7"/>
        <v/>
      </c>
    </row>
    <row r="209" spans="1:5">
      <c r="A209" t="s">
        <v>22</v>
      </c>
      <c r="B209" s="3">
        <v>10705</v>
      </c>
      <c r="C209" s="3">
        <v>2458</v>
      </c>
      <c r="D209" t="str">
        <f t="shared" si="6"/>
        <v/>
      </c>
      <c r="E209">
        <f t="shared" si="7"/>
        <v>10705</v>
      </c>
    </row>
    <row r="210" spans="1:5">
      <c r="A210" t="s">
        <v>21</v>
      </c>
      <c r="B210" s="3">
        <v>9875</v>
      </c>
      <c r="C210" s="3">
        <v>2403</v>
      </c>
      <c r="D210" t="str">
        <f t="shared" si="6"/>
        <v/>
      </c>
      <c r="E210">
        <f t="shared" si="7"/>
        <v>9875</v>
      </c>
    </row>
    <row r="211" spans="1:5">
      <c r="A211" t="s">
        <v>361</v>
      </c>
      <c r="B211" s="3">
        <v>11410</v>
      </c>
      <c r="C211" s="3">
        <v>2447</v>
      </c>
      <c r="D211" t="str">
        <f t="shared" si="6"/>
        <v/>
      </c>
      <c r="E211">
        <f t="shared" si="7"/>
        <v>11410</v>
      </c>
    </row>
    <row r="212" spans="1:5">
      <c r="A212" t="s">
        <v>392</v>
      </c>
      <c r="B212" s="3">
        <v>19400</v>
      </c>
      <c r="C212" s="3">
        <v>4802</v>
      </c>
      <c r="D212">
        <f t="shared" si="6"/>
        <v>19400</v>
      </c>
      <c r="E212" t="str">
        <f t="shared" si="7"/>
        <v/>
      </c>
    </row>
    <row r="213" spans="1:5">
      <c r="A213" t="s">
        <v>317</v>
      </c>
      <c r="B213" s="3">
        <v>18630</v>
      </c>
      <c r="C213" s="3">
        <v>4112</v>
      </c>
      <c r="D213">
        <f t="shared" si="6"/>
        <v>18630</v>
      </c>
      <c r="E213" t="str">
        <f t="shared" si="7"/>
        <v/>
      </c>
    </row>
    <row r="214" spans="1:5">
      <c r="A214" t="s">
        <v>23</v>
      </c>
      <c r="B214" s="3">
        <v>11630</v>
      </c>
      <c r="C214" s="3">
        <v>2661</v>
      </c>
      <c r="D214" t="str">
        <f t="shared" si="6"/>
        <v/>
      </c>
      <c r="E214">
        <f t="shared" si="7"/>
        <v>11630</v>
      </c>
    </row>
    <row r="215" spans="1:5">
      <c r="A215" t="s">
        <v>24</v>
      </c>
      <c r="B215" s="3">
        <v>12830</v>
      </c>
      <c r="C215" s="3">
        <v>2686</v>
      </c>
      <c r="D215" t="str">
        <f t="shared" si="6"/>
        <v/>
      </c>
      <c r="E215">
        <f t="shared" si="7"/>
        <v>12830</v>
      </c>
    </row>
    <row r="216" spans="1:5">
      <c r="A216" t="s">
        <v>25</v>
      </c>
      <c r="B216" s="3">
        <v>13790</v>
      </c>
      <c r="C216" s="3">
        <v>2697</v>
      </c>
      <c r="D216" t="str">
        <f t="shared" si="6"/>
        <v/>
      </c>
      <c r="E216">
        <f t="shared" si="7"/>
        <v>13790</v>
      </c>
    </row>
    <row r="217" spans="1:5">
      <c r="A217" t="s">
        <v>345</v>
      </c>
      <c r="B217" s="3">
        <v>35777</v>
      </c>
      <c r="C217" s="3">
        <v>4576</v>
      </c>
      <c r="D217">
        <f t="shared" si="6"/>
        <v>35777</v>
      </c>
      <c r="E217" t="str">
        <f t="shared" si="7"/>
        <v/>
      </c>
    </row>
    <row r="218" spans="1:5">
      <c r="A218" t="s">
        <v>346</v>
      </c>
      <c r="B218" s="3">
        <v>23969</v>
      </c>
      <c r="C218" s="3">
        <v>3577</v>
      </c>
      <c r="D218">
        <f t="shared" si="6"/>
        <v>23969</v>
      </c>
      <c r="E218" t="str">
        <f t="shared" si="7"/>
        <v/>
      </c>
    </row>
    <row r="219" spans="1:5">
      <c r="A219" t="s">
        <v>318</v>
      </c>
      <c r="B219" s="3">
        <v>65807</v>
      </c>
      <c r="C219" s="3">
        <v>5379</v>
      </c>
      <c r="D219">
        <f t="shared" si="6"/>
        <v>65807</v>
      </c>
      <c r="E219" t="str">
        <f t="shared" si="7"/>
        <v/>
      </c>
    </row>
    <row r="220" spans="1:5">
      <c r="A220" t="s">
        <v>170</v>
      </c>
      <c r="B220" s="3">
        <v>28755</v>
      </c>
      <c r="C220" s="3">
        <v>3460</v>
      </c>
      <c r="D220">
        <f t="shared" si="6"/>
        <v>28755</v>
      </c>
      <c r="E220" t="str">
        <f t="shared" si="7"/>
        <v/>
      </c>
    </row>
    <row r="221" spans="1:5">
      <c r="A221" t="s">
        <v>219</v>
      </c>
      <c r="B221" s="3">
        <v>36196</v>
      </c>
      <c r="C221" s="3">
        <v>3649</v>
      </c>
      <c r="D221">
        <f t="shared" si="6"/>
        <v>36196</v>
      </c>
      <c r="E221" t="str">
        <f t="shared" si="7"/>
        <v/>
      </c>
    </row>
    <row r="222" spans="1:5">
      <c r="A222" t="s">
        <v>220</v>
      </c>
      <c r="B222" s="3">
        <v>42232</v>
      </c>
      <c r="C222" s="3">
        <v>3715</v>
      </c>
      <c r="D222">
        <f t="shared" si="6"/>
        <v>42232</v>
      </c>
      <c r="E222" t="str">
        <f t="shared" si="7"/>
        <v/>
      </c>
    </row>
    <row r="223" spans="1:5">
      <c r="A223" t="s">
        <v>319</v>
      </c>
      <c r="B223" s="3">
        <v>39838</v>
      </c>
      <c r="C223" s="3">
        <v>4740</v>
      </c>
      <c r="D223">
        <f t="shared" si="6"/>
        <v>39838</v>
      </c>
      <c r="E223" t="str">
        <f t="shared" si="7"/>
        <v/>
      </c>
    </row>
    <row r="224" spans="1:5">
      <c r="A224" t="s">
        <v>172</v>
      </c>
      <c r="B224" s="3">
        <v>28611</v>
      </c>
      <c r="C224" s="3">
        <v>3285</v>
      </c>
      <c r="D224">
        <f t="shared" si="6"/>
        <v>28611</v>
      </c>
      <c r="E224" t="str">
        <f t="shared" si="7"/>
        <v/>
      </c>
    </row>
    <row r="225" spans="1:5">
      <c r="A225" t="s">
        <v>171</v>
      </c>
      <c r="B225" s="3">
        <v>27404</v>
      </c>
      <c r="C225" s="3">
        <v>3255</v>
      </c>
      <c r="D225">
        <f t="shared" si="6"/>
        <v>27404</v>
      </c>
      <c r="E225" t="str">
        <f t="shared" si="7"/>
        <v/>
      </c>
    </row>
    <row r="226" spans="1:5">
      <c r="A226" t="s">
        <v>362</v>
      </c>
      <c r="B226" s="3">
        <v>28647</v>
      </c>
      <c r="C226" s="3">
        <v>3410</v>
      </c>
      <c r="D226">
        <f t="shared" si="6"/>
        <v>28647</v>
      </c>
      <c r="E226" t="str">
        <f t="shared" si="7"/>
        <v/>
      </c>
    </row>
    <row r="227" spans="1:5">
      <c r="A227" t="s">
        <v>221</v>
      </c>
      <c r="B227" s="3">
        <v>48583</v>
      </c>
      <c r="C227" s="3">
        <v>3990</v>
      </c>
      <c r="D227">
        <f t="shared" si="6"/>
        <v>48583</v>
      </c>
      <c r="E227" t="str">
        <f t="shared" si="7"/>
        <v/>
      </c>
    </row>
    <row r="228" spans="1:5">
      <c r="A228" t="s">
        <v>320</v>
      </c>
      <c r="B228" s="3">
        <v>56455</v>
      </c>
      <c r="C228" s="3">
        <v>5590</v>
      </c>
      <c r="D228">
        <f t="shared" si="6"/>
        <v>56455</v>
      </c>
      <c r="E228" t="str">
        <f t="shared" si="7"/>
        <v/>
      </c>
    </row>
    <row r="229" spans="1:5">
      <c r="A229" t="s">
        <v>321</v>
      </c>
      <c r="B229" s="3">
        <v>34576</v>
      </c>
      <c r="C229" s="3">
        <v>4065</v>
      </c>
      <c r="D229">
        <f t="shared" si="6"/>
        <v>34576</v>
      </c>
      <c r="E229" t="str">
        <f t="shared" si="7"/>
        <v/>
      </c>
    </row>
    <row r="230" spans="1:5">
      <c r="A230" t="s">
        <v>266</v>
      </c>
      <c r="B230" s="3">
        <v>55063</v>
      </c>
      <c r="C230" s="3">
        <v>3840</v>
      </c>
      <c r="D230">
        <f t="shared" si="6"/>
        <v>55063</v>
      </c>
      <c r="E230" t="str">
        <f t="shared" si="7"/>
        <v/>
      </c>
    </row>
    <row r="231" spans="1:5">
      <c r="A231" t="s">
        <v>322</v>
      </c>
      <c r="B231" s="3">
        <v>39443</v>
      </c>
      <c r="C231" s="3">
        <v>4834</v>
      </c>
      <c r="D231">
        <f t="shared" si="6"/>
        <v>39443</v>
      </c>
      <c r="E231" t="str">
        <f t="shared" si="7"/>
        <v/>
      </c>
    </row>
    <row r="232" spans="1:5">
      <c r="A232" t="s">
        <v>173</v>
      </c>
      <c r="B232" s="3">
        <v>29969</v>
      </c>
      <c r="C232" s="3">
        <v>3681</v>
      </c>
      <c r="D232">
        <f t="shared" si="6"/>
        <v>29969</v>
      </c>
      <c r="E232" t="str">
        <f t="shared" si="7"/>
        <v/>
      </c>
    </row>
    <row r="233" spans="1:5">
      <c r="A233" t="s">
        <v>174</v>
      </c>
      <c r="B233" s="3">
        <v>33929</v>
      </c>
      <c r="C233" s="3">
        <v>3681</v>
      </c>
      <c r="D233">
        <f t="shared" si="6"/>
        <v>33929</v>
      </c>
      <c r="E233" t="str">
        <f t="shared" si="7"/>
        <v/>
      </c>
    </row>
    <row r="234" spans="1:5">
      <c r="A234" t="s">
        <v>222</v>
      </c>
      <c r="B234" s="3">
        <v>36809</v>
      </c>
      <c r="C234" s="3">
        <v>3768</v>
      </c>
      <c r="D234">
        <f t="shared" si="6"/>
        <v>36809</v>
      </c>
      <c r="E234" t="str">
        <f t="shared" si="7"/>
        <v/>
      </c>
    </row>
    <row r="235" spans="1:5">
      <c r="A235" t="s">
        <v>223</v>
      </c>
      <c r="B235" s="3">
        <v>39869</v>
      </c>
      <c r="C235" s="3">
        <v>3768</v>
      </c>
      <c r="D235">
        <f t="shared" si="6"/>
        <v>39869</v>
      </c>
      <c r="E235" t="str">
        <f t="shared" si="7"/>
        <v/>
      </c>
    </row>
    <row r="236" spans="1:5">
      <c r="A236" t="s">
        <v>304</v>
      </c>
      <c r="B236" s="3">
        <v>46360</v>
      </c>
      <c r="C236" s="3">
        <v>5969</v>
      </c>
      <c r="D236">
        <f t="shared" si="6"/>
        <v>46360</v>
      </c>
      <c r="E236" t="str">
        <f t="shared" si="7"/>
        <v/>
      </c>
    </row>
    <row r="237" spans="1:5">
      <c r="A237" t="s">
        <v>224</v>
      </c>
      <c r="B237" s="3">
        <v>38418</v>
      </c>
      <c r="C237" s="3">
        <v>4369</v>
      </c>
      <c r="D237">
        <f t="shared" si="6"/>
        <v>38418</v>
      </c>
      <c r="E237" t="str">
        <f t="shared" si="7"/>
        <v/>
      </c>
    </row>
    <row r="238" spans="1:5">
      <c r="A238" t="s">
        <v>225</v>
      </c>
      <c r="B238" s="3">
        <v>41217</v>
      </c>
      <c r="C238" s="3">
        <v>4369</v>
      </c>
      <c r="D238">
        <f t="shared" si="6"/>
        <v>41217</v>
      </c>
      <c r="E238" t="str">
        <f t="shared" si="7"/>
        <v/>
      </c>
    </row>
    <row r="239" spans="1:5">
      <c r="A239" t="s">
        <v>226</v>
      </c>
      <c r="B239" s="3">
        <v>46208</v>
      </c>
      <c r="C239" s="3">
        <v>4474</v>
      </c>
      <c r="D239">
        <f t="shared" si="6"/>
        <v>46208</v>
      </c>
      <c r="E239" t="str">
        <f t="shared" si="7"/>
        <v/>
      </c>
    </row>
    <row r="240" spans="1:5">
      <c r="A240" t="s">
        <v>418</v>
      </c>
      <c r="B240" s="3">
        <v>14070</v>
      </c>
      <c r="C240" s="3">
        <v>2960</v>
      </c>
      <c r="D240" t="str">
        <f t="shared" si="6"/>
        <v/>
      </c>
      <c r="E240">
        <f t="shared" si="7"/>
        <v>14070</v>
      </c>
    </row>
    <row r="241" spans="1:5">
      <c r="A241" t="s">
        <v>419</v>
      </c>
      <c r="B241" s="3">
        <v>20482</v>
      </c>
      <c r="C241" s="3">
        <v>3571</v>
      </c>
      <c r="D241">
        <f t="shared" si="6"/>
        <v>20482</v>
      </c>
      <c r="E241" t="str">
        <f t="shared" si="7"/>
        <v/>
      </c>
    </row>
    <row r="242" spans="1:5">
      <c r="A242" t="s">
        <v>393</v>
      </c>
      <c r="B242" s="3">
        <v>26600</v>
      </c>
      <c r="C242" s="3">
        <v>3812</v>
      </c>
      <c r="D242">
        <f t="shared" si="6"/>
        <v>26600</v>
      </c>
      <c r="E242" t="str">
        <f t="shared" si="7"/>
        <v/>
      </c>
    </row>
    <row r="243" spans="1:5">
      <c r="A243" t="s">
        <v>267</v>
      </c>
      <c r="B243" s="3">
        <v>20701</v>
      </c>
      <c r="C243" s="3">
        <v>2387</v>
      </c>
      <c r="D243" t="str">
        <f t="shared" si="6"/>
        <v/>
      </c>
      <c r="E243">
        <f t="shared" si="7"/>
        <v>20701</v>
      </c>
    </row>
    <row r="244" spans="1:5">
      <c r="A244" t="s">
        <v>268</v>
      </c>
      <c r="B244" s="3">
        <v>23285</v>
      </c>
      <c r="C244" s="3">
        <v>2387</v>
      </c>
      <c r="D244" t="str">
        <f t="shared" si="6"/>
        <v/>
      </c>
      <c r="E244">
        <f t="shared" si="7"/>
        <v>23285</v>
      </c>
    </row>
    <row r="245" spans="1:5">
      <c r="A245" t="s">
        <v>269</v>
      </c>
      <c r="B245" s="3">
        <v>23794</v>
      </c>
      <c r="C245" s="3">
        <v>3053</v>
      </c>
      <c r="D245" t="str">
        <f t="shared" si="6"/>
        <v/>
      </c>
      <c r="E245">
        <f t="shared" si="7"/>
        <v>23794</v>
      </c>
    </row>
    <row r="246" spans="1:5">
      <c r="A246" t="s">
        <v>270</v>
      </c>
      <c r="B246" s="3">
        <v>25179</v>
      </c>
      <c r="C246" s="3">
        <v>3029</v>
      </c>
      <c r="D246" t="str">
        <f t="shared" si="6"/>
        <v/>
      </c>
      <c r="E246">
        <f t="shared" si="7"/>
        <v>25179</v>
      </c>
    </row>
    <row r="247" spans="1:5">
      <c r="A247" t="s">
        <v>347</v>
      </c>
      <c r="B247" s="3">
        <v>19742</v>
      </c>
      <c r="C247" s="3">
        <v>3091</v>
      </c>
      <c r="D247" t="str">
        <f t="shared" si="6"/>
        <v/>
      </c>
      <c r="E247">
        <f t="shared" si="7"/>
        <v>19742</v>
      </c>
    </row>
    <row r="248" spans="1:5">
      <c r="A248" t="s">
        <v>26</v>
      </c>
      <c r="B248" s="3">
        <v>14525</v>
      </c>
      <c r="C248" s="3">
        <v>2696</v>
      </c>
      <c r="D248" t="str">
        <f t="shared" si="6"/>
        <v/>
      </c>
      <c r="E248">
        <f t="shared" si="7"/>
        <v>14525</v>
      </c>
    </row>
    <row r="249" spans="1:5">
      <c r="A249" t="s">
        <v>74</v>
      </c>
      <c r="B249" s="3">
        <v>15922</v>
      </c>
      <c r="C249" s="3">
        <v>2762</v>
      </c>
      <c r="D249" t="str">
        <f t="shared" si="6"/>
        <v/>
      </c>
      <c r="E249">
        <f t="shared" si="7"/>
        <v>15922</v>
      </c>
    </row>
    <row r="250" spans="1:5">
      <c r="A250" t="s">
        <v>75</v>
      </c>
      <c r="B250" s="3">
        <v>17817</v>
      </c>
      <c r="C250" s="3">
        <v>3042</v>
      </c>
      <c r="D250" t="str">
        <f t="shared" si="6"/>
        <v/>
      </c>
      <c r="E250">
        <f t="shared" si="7"/>
        <v>17817</v>
      </c>
    </row>
    <row r="251" spans="1:5">
      <c r="A251" t="s">
        <v>126</v>
      </c>
      <c r="B251" s="3">
        <v>24249</v>
      </c>
      <c r="C251" s="3">
        <v>3250</v>
      </c>
      <c r="D251">
        <f t="shared" si="6"/>
        <v>24249</v>
      </c>
      <c r="E251" t="str">
        <f t="shared" si="7"/>
        <v/>
      </c>
    </row>
    <row r="252" spans="1:5">
      <c r="A252" t="s">
        <v>363</v>
      </c>
      <c r="B252" s="3">
        <v>31466</v>
      </c>
      <c r="C252" s="3">
        <v>3470</v>
      </c>
      <c r="D252">
        <f t="shared" si="6"/>
        <v>31466</v>
      </c>
      <c r="E252" t="str">
        <f t="shared" si="7"/>
        <v/>
      </c>
    </row>
    <row r="253" spans="1:5">
      <c r="A253" t="s">
        <v>175</v>
      </c>
      <c r="B253" s="3">
        <v>30071</v>
      </c>
      <c r="C253" s="3">
        <v>3360</v>
      </c>
      <c r="D253">
        <f t="shared" si="6"/>
        <v>30071</v>
      </c>
      <c r="E253" t="str">
        <f t="shared" si="7"/>
        <v/>
      </c>
    </row>
    <row r="254" spans="1:5">
      <c r="A254" t="s">
        <v>175</v>
      </c>
      <c r="B254" s="3">
        <v>31187</v>
      </c>
      <c r="C254" s="3">
        <v>3360</v>
      </c>
      <c r="D254">
        <f t="shared" si="6"/>
        <v>31187</v>
      </c>
      <c r="E254" t="str">
        <f t="shared" si="7"/>
        <v/>
      </c>
    </row>
    <row r="255" spans="1:5">
      <c r="A255" t="s">
        <v>227</v>
      </c>
      <c r="B255" s="3">
        <v>48522</v>
      </c>
      <c r="C255" s="3">
        <v>3540</v>
      </c>
      <c r="D255">
        <f t="shared" si="6"/>
        <v>48522</v>
      </c>
      <c r="E255" t="str">
        <f t="shared" si="7"/>
        <v/>
      </c>
    </row>
    <row r="256" spans="1:5">
      <c r="A256" t="s">
        <v>177</v>
      </c>
      <c r="B256" s="3">
        <v>35046</v>
      </c>
      <c r="C256" s="3">
        <v>3450</v>
      </c>
      <c r="D256">
        <f t="shared" si="6"/>
        <v>35046</v>
      </c>
      <c r="E256" t="str">
        <f t="shared" si="7"/>
        <v/>
      </c>
    </row>
    <row r="257" spans="1:5">
      <c r="A257" t="s">
        <v>177</v>
      </c>
      <c r="B257" s="3">
        <v>36162</v>
      </c>
      <c r="C257" s="3" t="s">
        <v>27</v>
      </c>
      <c r="D257">
        <f t="shared" si="6"/>
        <v>36162</v>
      </c>
      <c r="E257" t="str">
        <f t="shared" si="7"/>
        <v/>
      </c>
    </row>
    <row r="258" spans="1:5">
      <c r="A258" t="s">
        <v>127</v>
      </c>
      <c r="B258" s="3">
        <v>26435</v>
      </c>
      <c r="C258" s="3">
        <v>3430</v>
      </c>
      <c r="D258">
        <f t="shared" si="6"/>
        <v>26435</v>
      </c>
      <c r="E258" t="str">
        <f t="shared" si="7"/>
        <v/>
      </c>
    </row>
    <row r="259" spans="1:5">
      <c r="A259" t="s">
        <v>176</v>
      </c>
      <c r="B259" s="3">
        <v>33456</v>
      </c>
      <c r="C259" s="3">
        <v>3430</v>
      </c>
      <c r="D259">
        <f t="shared" ref="D259:D322" si="8">IF(C259&gt;3200,B259,"")</f>
        <v>33456</v>
      </c>
      <c r="E259" t="str">
        <f t="shared" ref="E259:E322" si="9">IF(C259&lt;=3200,B259,"")</f>
        <v/>
      </c>
    </row>
    <row r="260" spans="1:5">
      <c r="A260" t="s">
        <v>228</v>
      </c>
      <c r="B260" s="3">
        <v>88324</v>
      </c>
      <c r="C260" s="3">
        <v>4085</v>
      </c>
      <c r="D260">
        <f t="shared" si="8"/>
        <v>88324</v>
      </c>
      <c r="E260" t="str">
        <f t="shared" si="9"/>
        <v/>
      </c>
    </row>
    <row r="261" spans="1:5">
      <c r="A261" t="s">
        <v>229</v>
      </c>
      <c r="B261" s="3">
        <v>119600</v>
      </c>
      <c r="C261" s="3">
        <v>4473</v>
      </c>
      <c r="D261">
        <f t="shared" si="8"/>
        <v>119600</v>
      </c>
      <c r="E261" t="str">
        <f t="shared" si="9"/>
        <v/>
      </c>
    </row>
    <row r="262" spans="1:5">
      <c r="A262" t="s">
        <v>230</v>
      </c>
      <c r="B262" s="3">
        <v>41966</v>
      </c>
      <c r="C262" s="3">
        <v>3770</v>
      </c>
      <c r="D262">
        <f t="shared" si="8"/>
        <v>41966</v>
      </c>
      <c r="E262" t="str">
        <f t="shared" si="9"/>
        <v/>
      </c>
    </row>
    <row r="263" spans="1:5">
      <c r="A263" t="s">
        <v>231</v>
      </c>
      <c r="B263" s="3">
        <v>49104</v>
      </c>
      <c r="C263" s="3">
        <v>3585</v>
      </c>
      <c r="D263">
        <f t="shared" si="8"/>
        <v>49104</v>
      </c>
      <c r="E263" t="str">
        <f t="shared" si="9"/>
        <v/>
      </c>
    </row>
    <row r="264" spans="1:5">
      <c r="A264" t="s">
        <v>364</v>
      </c>
      <c r="B264" s="3">
        <v>47174</v>
      </c>
      <c r="C264" s="3">
        <v>3966</v>
      </c>
      <c r="D264">
        <f t="shared" si="8"/>
        <v>47174</v>
      </c>
      <c r="E264" t="str">
        <f t="shared" si="9"/>
        <v/>
      </c>
    </row>
    <row r="265" spans="1:5">
      <c r="A265" t="s">
        <v>232</v>
      </c>
      <c r="B265" s="3">
        <v>44849</v>
      </c>
      <c r="C265" s="3">
        <v>3635</v>
      </c>
      <c r="D265">
        <f t="shared" si="8"/>
        <v>44849</v>
      </c>
      <c r="E265" t="str">
        <f t="shared" si="9"/>
        <v/>
      </c>
    </row>
    <row r="266" spans="1:5">
      <c r="A266" t="s">
        <v>365</v>
      </c>
      <c r="B266" s="3">
        <v>56474</v>
      </c>
      <c r="C266" s="3">
        <v>4230</v>
      </c>
      <c r="D266">
        <f t="shared" si="8"/>
        <v>56474</v>
      </c>
      <c r="E266" t="str">
        <f t="shared" si="9"/>
        <v/>
      </c>
    </row>
    <row r="267" spans="1:5">
      <c r="A267" t="s">
        <v>233</v>
      </c>
      <c r="B267" s="3">
        <v>53382</v>
      </c>
      <c r="C267" s="3">
        <v>3815</v>
      </c>
      <c r="D267">
        <f t="shared" si="8"/>
        <v>53382</v>
      </c>
      <c r="E267" t="str">
        <f t="shared" si="9"/>
        <v/>
      </c>
    </row>
    <row r="268" spans="1:5">
      <c r="A268" t="s">
        <v>323</v>
      </c>
      <c r="B268" s="3">
        <v>71540</v>
      </c>
      <c r="C268" s="3">
        <v>5423</v>
      </c>
      <c r="D268">
        <f t="shared" si="8"/>
        <v>71540</v>
      </c>
      <c r="E268" t="str">
        <f t="shared" si="9"/>
        <v/>
      </c>
    </row>
    <row r="269" spans="1:5">
      <c r="A269" t="s">
        <v>324</v>
      </c>
      <c r="B269" s="3">
        <v>43268</v>
      </c>
      <c r="C269" s="3">
        <v>4874</v>
      </c>
      <c r="D269">
        <f t="shared" si="8"/>
        <v>43268</v>
      </c>
      <c r="E269" t="str">
        <f t="shared" si="9"/>
        <v/>
      </c>
    </row>
    <row r="270" spans="1:5">
      <c r="A270" t="s">
        <v>234</v>
      </c>
      <c r="B270" s="3">
        <v>69168</v>
      </c>
      <c r="C270" s="3">
        <v>4160</v>
      </c>
      <c r="D270">
        <f t="shared" si="8"/>
        <v>69168</v>
      </c>
      <c r="E270" t="str">
        <f t="shared" si="9"/>
        <v/>
      </c>
    </row>
    <row r="271" spans="1:5">
      <c r="A271" t="s">
        <v>235</v>
      </c>
      <c r="B271" s="3">
        <v>80939</v>
      </c>
      <c r="C271" s="3">
        <v>4390</v>
      </c>
      <c r="D271">
        <f t="shared" si="8"/>
        <v>80939</v>
      </c>
      <c r="E271" t="str">
        <f t="shared" si="9"/>
        <v/>
      </c>
    </row>
    <row r="272" spans="1:5">
      <c r="A272" t="s">
        <v>271</v>
      </c>
      <c r="B272" s="3">
        <v>84325</v>
      </c>
      <c r="C272" s="3">
        <v>4065</v>
      </c>
      <c r="D272">
        <f t="shared" si="8"/>
        <v>84325</v>
      </c>
      <c r="E272" t="str">
        <f t="shared" si="9"/>
        <v/>
      </c>
    </row>
    <row r="273" spans="1:5">
      <c r="A273" t="s">
        <v>272</v>
      </c>
      <c r="B273" s="3">
        <v>113388</v>
      </c>
      <c r="C273" s="3">
        <v>4235</v>
      </c>
      <c r="D273">
        <f t="shared" si="8"/>
        <v>113388</v>
      </c>
      <c r="E273" t="str">
        <f t="shared" si="9"/>
        <v/>
      </c>
    </row>
    <row r="274" spans="1:5">
      <c r="A274" t="s">
        <v>273</v>
      </c>
      <c r="B274" s="3">
        <v>117854</v>
      </c>
      <c r="C274" s="3">
        <v>4429</v>
      </c>
      <c r="D274">
        <f t="shared" si="8"/>
        <v>117854</v>
      </c>
      <c r="E274" t="str">
        <f t="shared" si="9"/>
        <v/>
      </c>
    </row>
    <row r="275" spans="1:5">
      <c r="A275" t="s">
        <v>274</v>
      </c>
      <c r="B275" s="3">
        <v>37548</v>
      </c>
      <c r="C275" s="3">
        <v>3055</v>
      </c>
      <c r="D275" t="str">
        <f t="shared" si="8"/>
        <v/>
      </c>
      <c r="E275">
        <f t="shared" si="9"/>
        <v>37548</v>
      </c>
    </row>
    <row r="276" spans="1:5">
      <c r="A276" t="s">
        <v>275</v>
      </c>
      <c r="B276" s="3">
        <v>52289</v>
      </c>
      <c r="C276" s="3">
        <v>3220</v>
      </c>
      <c r="D276">
        <f t="shared" si="8"/>
        <v>52289</v>
      </c>
      <c r="E276" t="str">
        <f t="shared" si="9"/>
        <v/>
      </c>
    </row>
    <row r="277" spans="1:5">
      <c r="A277" t="s">
        <v>128</v>
      </c>
      <c r="B277" s="3">
        <v>23217</v>
      </c>
      <c r="C277" s="3">
        <v>4052</v>
      </c>
      <c r="D277">
        <f t="shared" si="8"/>
        <v>23217</v>
      </c>
      <c r="E277" t="str">
        <f t="shared" si="9"/>
        <v/>
      </c>
    </row>
    <row r="278" spans="1:5">
      <c r="A278" t="s">
        <v>129</v>
      </c>
      <c r="B278" s="3">
        <v>27148</v>
      </c>
      <c r="C278" s="3">
        <v>4052</v>
      </c>
      <c r="D278">
        <f t="shared" si="8"/>
        <v>27148</v>
      </c>
      <c r="E278" t="str">
        <f t="shared" si="9"/>
        <v/>
      </c>
    </row>
    <row r="279" spans="1:5">
      <c r="A279" t="s">
        <v>178</v>
      </c>
      <c r="B279" s="3">
        <v>28318</v>
      </c>
      <c r="C279" s="3">
        <v>4052</v>
      </c>
      <c r="D279">
        <f t="shared" si="8"/>
        <v>28318</v>
      </c>
      <c r="E279" t="str">
        <f t="shared" si="9"/>
        <v/>
      </c>
    </row>
    <row r="280" spans="1:5">
      <c r="A280" t="s">
        <v>179</v>
      </c>
      <c r="B280" s="3">
        <v>31558</v>
      </c>
      <c r="C280" s="3">
        <v>4195</v>
      </c>
      <c r="D280">
        <f t="shared" si="8"/>
        <v>31558</v>
      </c>
      <c r="E280" t="str">
        <f t="shared" si="9"/>
        <v/>
      </c>
    </row>
    <row r="281" spans="1:5">
      <c r="A281" t="s">
        <v>394</v>
      </c>
      <c r="B281" s="3">
        <v>30846</v>
      </c>
      <c r="C281" s="3">
        <v>4340</v>
      </c>
      <c r="D281">
        <f t="shared" si="8"/>
        <v>30846</v>
      </c>
      <c r="E281" t="str">
        <f t="shared" si="9"/>
        <v/>
      </c>
    </row>
    <row r="282" spans="1:5">
      <c r="A282" t="s">
        <v>325</v>
      </c>
      <c r="B282" s="3">
        <v>27317</v>
      </c>
      <c r="C282" s="3">
        <v>4374</v>
      </c>
      <c r="D282">
        <f t="shared" si="8"/>
        <v>27317</v>
      </c>
      <c r="E282" t="str">
        <f t="shared" si="9"/>
        <v/>
      </c>
    </row>
    <row r="283" spans="1:5">
      <c r="A283" t="s">
        <v>366</v>
      </c>
      <c r="B283" s="3">
        <v>20748</v>
      </c>
      <c r="C283" s="3">
        <v>3488</v>
      </c>
      <c r="D283">
        <f t="shared" si="8"/>
        <v>20748</v>
      </c>
      <c r="E283" t="str">
        <f t="shared" si="9"/>
        <v/>
      </c>
    </row>
    <row r="284" spans="1:5">
      <c r="A284" t="s">
        <v>76</v>
      </c>
      <c r="B284" s="3">
        <v>19848</v>
      </c>
      <c r="C284" s="3">
        <v>3308</v>
      </c>
      <c r="D284">
        <f t="shared" si="8"/>
        <v>19848</v>
      </c>
      <c r="E284" t="str">
        <f t="shared" si="9"/>
        <v/>
      </c>
    </row>
    <row r="285" spans="1:5">
      <c r="A285" t="s">
        <v>130</v>
      </c>
      <c r="B285" s="3">
        <v>21918</v>
      </c>
      <c r="C285" s="3">
        <v>3315</v>
      </c>
      <c r="D285">
        <f t="shared" si="8"/>
        <v>21918</v>
      </c>
      <c r="E285" t="str">
        <f t="shared" si="9"/>
        <v/>
      </c>
    </row>
    <row r="286" spans="1:5">
      <c r="A286" t="s">
        <v>28</v>
      </c>
      <c r="B286" s="3">
        <v>15437</v>
      </c>
      <c r="C286" s="3">
        <v>2524</v>
      </c>
      <c r="D286" t="str">
        <f t="shared" si="8"/>
        <v/>
      </c>
      <c r="E286">
        <f t="shared" si="9"/>
        <v>15437</v>
      </c>
    </row>
    <row r="287" spans="1:5">
      <c r="A287" t="s">
        <v>77</v>
      </c>
      <c r="B287" s="3">
        <v>18137</v>
      </c>
      <c r="C287" s="3">
        <v>2678</v>
      </c>
      <c r="D287" t="str">
        <f t="shared" si="8"/>
        <v/>
      </c>
      <c r="E287">
        <f t="shared" si="9"/>
        <v>18137</v>
      </c>
    </row>
    <row r="288" spans="1:5">
      <c r="A288" t="s">
        <v>131</v>
      </c>
      <c r="B288" s="3">
        <v>27250</v>
      </c>
      <c r="C288" s="3">
        <v>3549</v>
      </c>
      <c r="D288">
        <f t="shared" si="8"/>
        <v>27250</v>
      </c>
      <c r="E288" t="str">
        <f t="shared" si="9"/>
        <v/>
      </c>
    </row>
    <row r="289" spans="1:5">
      <c r="A289" t="s">
        <v>276</v>
      </c>
      <c r="B289" s="3">
        <v>23456</v>
      </c>
      <c r="C289" s="3">
        <v>3241</v>
      </c>
      <c r="D289">
        <f t="shared" si="8"/>
        <v>23456</v>
      </c>
      <c r="E289" t="str">
        <f t="shared" si="9"/>
        <v/>
      </c>
    </row>
    <row r="290" spans="1:5">
      <c r="A290" t="s">
        <v>277</v>
      </c>
      <c r="B290" s="3">
        <v>25218</v>
      </c>
      <c r="C290" s="3">
        <v>3296</v>
      </c>
      <c r="D290">
        <f t="shared" si="8"/>
        <v>25218</v>
      </c>
      <c r="E290" t="str">
        <f t="shared" si="9"/>
        <v/>
      </c>
    </row>
    <row r="291" spans="1:5">
      <c r="A291" t="s">
        <v>326</v>
      </c>
      <c r="B291" s="3">
        <v>28330</v>
      </c>
      <c r="C291" s="3">
        <v>4134</v>
      </c>
      <c r="D291">
        <f t="shared" si="8"/>
        <v>28330</v>
      </c>
      <c r="E291" t="str">
        <f t="shared" si="9"/>
        <v/>
      </c>
    </row>
    <row r="292" spans="1:5">
      <c r="A292" t="s">
        <v>78</v>
      </c>
      <c r="B292" s="3">
        <v>17957</v>
      </c>
      <c r="C292" s="3">
        <v>3351</v>
      </c>
      <c r="D292">
        <f t="shared" si="8"/>
        <v>17957</v>
      </c>
      <c r="E292" t="str">
        <f t="shared" si="9"/>
        <v/>
      </c>
    </row>
    <row r="293" spans="1:5">
      <c r="A293" t="s">
        <v>132</v>
      </c>
      <c r="B293" s="3">
        <v>23883</v>
      </c>
      <c r="C293" s="3">
        <v>3649</v>
      </c>
      <c r="D293">
        <f t="shared" si="8"/>
        <v>23883</v>
      </c>
      <c r="E293" t="str">
        <f t="shared" si="9"/>
        <v/>
      </c>
    </row>
    <row r="294" spans="1:5">
      <c r="A294" t="s">
        <v>29</v>
      </c>
      <c r="B294" s="3">
        <v>13751</v>
      </c>
      <c r="C294" s="3">
        <v>2656</v>
      </c>
      <c r="D294" t="str">
        <f t="shared" si="8"/>
        <v/>
      </c>
      <c r="E294">
        <f t="shared" si="9"/>
        <v>13751</v>
      </c>
    </row>
    <row r="295" spans="1:5">
      <c r="A295" t="s">
        <v>278</v>
      </c>
      <c r="B295" s="3">
        <v>27466</v>
      </c>
      <c r="C295" s="3">
        <v>3263</v>
      </c>
      <c r="D295">
        <f t="shared" si="8"/>
        <v>27466</v>
      </c>
      <c r="E295" t="str">
        <f t="shared" si="9"/>
        <v/>
      </c>
    </row>
    <row r="296" spans="1:5">
      <c r="A296" t="s">
        <v>30</v>
      </c>
      <c r="B296" s="3">
        <v>15718</v>
      </c>
      <c r="C296" s="3">
        <v>2795</v>
      </c>
      <c r="D296" t="str">
        <f t="shared" si="8"/>
        <v/>
      </c>
      <c r="E296">
        <f t="shared" si="9"/>
        <v>15718</v>
      </c>
    </row>
    <row r="297" spans="1:5">
      <c r="A297" t="s">
        <v>79</v>
      </c>
      <c r="B297" s="3">
        <v>16196</v>
      </c>
      <c r="C297" s="3">
        <v>2744</v>
      </c>
      <c r="D297" t="str">
        <f t="shared" si="8"/>
        <v/>
      </c>
      <c r="E297">
        <f t="shared" si="9"/>
        <v>16196</v>
      </c>
    </row>
    <row r="298" spans="1:5">
      <c r="A298" t="s">
        <v>367</v>
      </c>
      <c r="B298" s="3">
        <v>16295</v>
      </c>
      <c r="C298" s="3">
        <v>3020</v>
      </c>
      <c r="D298" t="str">
        <f t="shared" si="8"/>
        <v/>
      </c>
      <c r="E298">
        <f t="shared" si="9"/>
        <v>16295</v>
      </c>
    </row>
    <row r="299" spans="1:5">
      <c r="A299" t="s">
        <v>327</v>
      </c>
      <c r="B299" s="3">
        <v>30763</v>
      </c>
      <c r="C299" s="3">
        <v>4718</v>
      </c>
      <c r="D299">
        <f t="shared" si="8"/>
        <v>30763</v>
      </c>
      <c r="E299" t="str">
        <f t="shared" si="9"/>
        <v/>
      </c>
    </row>
    <row r="300" spans="1:5">
      <c r="A300" t="s">
        <v>348</v>
      </c>
      <c r="B300" s="3">
        <v>17569</v>
      </c>
      <c r="C300" s="3">
        <v>3240</v>
      </c>
      <c r="D300">
        <f t="shared" si="8"/>
        <v>17569</v>
      </c>
      <c r="E300" t="str">
        <f t="shared" si="9"/>
        <v/>
      </c>
    </row>
    <row r="301" spans="1:5">
      <c r="A301" t="s">
        <v>279</v>
      </c>
      <c r="B301" s="3">
        <v>25203</v>
      </c>
      <c r="C301" s="3">
        <v>3188</v>
      </c>
      <c r="D301" t="str">
        <f t="shared" si="8"/>
        <v/>
      </c>
      <c r="E301">
        <f t="shared" si="9"/>
        <v>25203</v>
      </c>
    </row>
    <row r="302" spans="1:5">
      <c r="A302" t="s">
        <v>280</v>
      </c>
      <c r="B302" s="3">
        <v>31845</v>
      </c>
      <c r="C302" s="3">
        <v>3428</v>
      </c>
      <c r="D302">
        <f t="shared" si="8"/>
        <v>31845</v>
      </c>
      <c r="E302" t="str">
        <f t="shared" si="9"/>
        <v/>
      </c>
    </row>
    <row r="303" spans="1:5">
      <c r="A303" t="s">
        <v>80</v>
      </c>
      <c r="B303" s="3">
        <v>18030</v>
      </c>
      <c r="C303" s="3">
        <v>3039</v>
      </c>
      <c r="D303" t="str">
        <f t="shared" si="8"/>
        <v/>
      </c>
      <c r="E303">
        <f t="shared" si="9"/>
        <v>18030</v>
      </c>
    </row>
    <row r="304" spans="1:5">
      <c r="A304" t="s">
        <v>133</v>
      </c>
      <c r="B304" s="3">
        <v>21580</v>
      </c>
      <c r="C304" s="3">
        <v>3197</v>
      </c>
      <c r="D304" t="str">
        <f t="shared" si="8"/>
        <v/>
      </c>
      <c r="E304">
        <f t="shared" si="9"/>
        <v>21580</v>
      </c>
    </row>
    <row r="305" spans="1:5">
      <c r="A305" t="s">
        <v>420</v>
      </c>
      <c r="B305" s="3">
        <v>18253</v>
      </c>
      <c r="C305" s="3">
        <v>3932</v>
      </c>
      <c r="D305">
        <f t="shared" si="8"/>
        <v>18253</v>
      </c>
      <c r="E305" t="str">
        <f t="shared" si="9"/>
        <v/>
      </c>
    </row>
    <row r="306" spans="1:5">
      <c r="A306" t="s">
        <v>134</v>
      </c>
      <c r="B306" s="3">
        <v>25182</v>
      </c>
      <c r="C306" s="3">
        <v>3473</v>
      </c>
      <c r="D306">
        <f t="shared" si="8"/>
        <v>25182</v>
      </c>
      <c r="E306" t="str">
        <f t="shared" si="9"/>
        <v/>
      </c>
    </row>
    <row r="307" spans="1:5">
      <c r="A307" t="s">
        <v>135</v>
      </c>
      <c r="B307" s="3">
        <v>26966</v>
      </c>
      <c r="C307" s="3">
        <v>3476</v>
      </c>
      <c r="D307">
        <f t="shared" si="8"/>
        <v>26966</v>
      </c>
      <c r="E307" t="str">
        <f t="shared" si="9"/>
        <v/>
      </c>
    </row>
    <row r="308" spans="1:5">
      <c r="A308" t="s">
        <v>368</v>
      </c>
      <c r="B308" s="3">
        <v>27300</v>
      </c>
      <c r="C308" s="3">
        <v>3801</v>
      </c>
      <c r="D308">
        <f t="shared" si="8"/>
        <v>27300</v>
      </c>
      <c r="E308" t="str">
        <f t="shared" si="9"/>
        <v/>
      </c>
    </row>
    <row r="309" spans="1:5">
      <c r="A309" t="s">
        <v>305</v>
      </c>
      <c r="B309" s="3">
        <v>30815</v>
      </c>
      <c r="C309" s="3">
        <v>5013</v>
      </c>
      <c r="D309">
        <f t="shared" si="8"/>
        <v>30815</v>
      </c>
      <c r="E309" t="str">
        <f t="shared" si="9"/>
        <v/>
      </c>
    </row>
    <row r="310" spans="1:5">
      <c r="A310" t="s">
        <v>328</v>
      </c>
      <c r="B310" s="3">
        <v>25972</v>
      </c>
      <c r="C310" s="3">
        <v>3871</v>
      </c>
      <c r="D310">
        <f t="shared" si="8"/>
        <v>25972</v>
      </c>
      <c r="E310" t="str">
        <f t="shared" si="9"/>
        <v/>
      </c>
    </row>
    <row r="311" spans="1:5">
      <c r="A311" t="s">
        <v>395</v>
      </c>
      <c r="B311" s="3">
        <v>22958</v>
      </c>
      <c r="C311" s="3">
        <v>4012</v>
      </c>
      <c r="D311">
        <f t="shared" si="8"/>
        <v>22958</v>
      </c>
      <c r="E311" t="str">
        <f t="shared" si="9"/>
        <v/>
      </c>
    </row>
    <row r="312" spans="1:5">
      <c r="A312" t="s">
        <v>396</v>
      </c>
      <c r="B312" s="3">
        <v>30019</v>
      </c>
      <c r="C312" s="3">
        <v>4175</v>
      </c>
      <c r="D312">
        <f t="shared" si="8"/>
        <v>30019</v>
      </c>
      <c r="E312" t="str">
        <f t="shared" si="9"/>
        <v/>
      </c>
    </row>
    <row r="313" spans="1:5">
      <c r="A313" t="s">
        <v>31</v>
      </c>
      <c r="B313" s="3">
        <v>12205</v>
      </c>
      <c r="C313" s="3">
        <v>2513</v>
      </c>
      <c r="D313" t="str">
        <f t="shared" si="8"/>
        <v/>
      </c>
      <c r="E313">
        <f t="shared" si="9"/>
        <v>12205</v>
      </c>
    </row>
    <row r="314" spans="1:5">
      <c r="A314" t="s">
        <v>32</v>
      </c>
      <c r="B314" s="3">
        <v>13747</v>
      </c>
      <c r="C314" s="3">
        <v>2581</v>
      </c>
      <c r="D314" t="str">
        <f t="shared" si="8"/>
        <v/>
      </c>
      <c r="E314">
        <f t="shared" si="9"/>
        <v>13747</v>
      </c>
    </row>
    <row r="315" spans="1:5">
      <c r="A315" t="s">
        <v>81</v>
      </c>
      <c r="B315" s="3">
        <v>16444</v>
      </c>
      <c r="C315" s="3">
        <v>2761</v>
      </c>
      <c r="D315" t="str">
        <f t="shared" si="8"/>
        <v/>
      </c>
      <c r="E315">
        <f t="shared" si="9"/>
        <v>16444</v>
      </c>
    </row>
    <row r="316" spans="1:5">
      <c r="A316" t="s">
        <v>421</v>
      </c>
      <c r="B316" s="3">
        <v>24926</v>
      </c>
      <c r="C316" s="3">
        <v>5287</v>
      </c>
      <c r="D316">
        <f t="shared" si="8"/>
        <v>24926</v>
      </c>
      <c r="E316" t="str">
        <f t="shared" si="9"/>
        <v/>
      </c>
    </row>
    <row r="317" spans="1:5">
      <c r="A317" t="s">
        <v>349</v>
      </c>
      <c r="B317" s="3">
        <v>19512</v>
      </c>
      <c r="C317" s="3">
        <v>3760</v>
      </c>
      <c r="D317">
        <f t="shared" si="8"/>
        <v>19512</v>
      </c>
      <c r="E317" t="str">
        <f t="shared" si="9"/>
        <v/>
      </c>
    </row>
    <row r="318" spans="1:5">
      <c r="A318" t="s">
        <v>136</v>
      </c>
      <c r="B318" s="3">
        <v>21485</v>
      </c>
      <c r="C318" s="3">
        <v>3085</v>
      </c>
      <c r="D318" t="str">
        <f t="shared" si="8"/>
        <v/>
      </c>
      <c r="E318">
        <f t="shared" si="9"/>
        <v>21485</v>
      </c>
    </row>
    <row r="319" spans="1:5">
      <c r="A319" t="s">
        <v>82</v>
      </c>
      <c r="B319" s="3">
        <v>17642</v>
      </c>
      <c r="C319" s="3">
        <v>2946</v>
      </c>
      <c r="D319" t="str">
        <f t="shared" si="8"/>
        <v/>
      </c>
      <c r="E319">
        <f t="shared" si="9"/>
        <v>17642</v>
      </c>
    </row>
    <row r="320" spans="1:5">
      <c r="A320" t="s">
        <v>397</v>
      </c>
      <c r="B320" s="3">
        <v>26120</v>
      </c>
      <c r="C320" s="3">
        <v>3948</v>
      </c>
      <c r="D320">
        <f t="shared" si="8"/>
        <v>26120</v>
      </c>
      <c r="E320" t="str">
        <f t="shared" si="9"/>
        <v/>
      </c>
    </row>
    <row r="321" spans="1:5">
      <c r="A321" t="s">
        <v>329</v>
      </c>
      <c r="B321" s="3">
        <v>19810</v>
      </c>
      <c r="C321" s="3">
        <v>3779</v>
      </c>
      <c r="D321">
        <f t="shared" si="8"/>
        <v>19810</v>
      </c>
      <c r="E321" t="str">
        <f t="shared" si="9"/>
        <v/>
      </c>
    </row>
    <row r="322" spans="1:5">
      <c r="A322" t="s">
        <v>180</v>
      </c>
      <c r="B322" s="3">
        <v>32997</v>
      </c>
      <c r="C322" s="3">
        <v>3790</v>
      </c>
      <c r="D322">
        <f t="shared" si="8"/>
        <v>32997</v>
      </c>
      <c r="E322" t="str">
        <f t="shared" si="9"/>
        <v/>
      </c>
    </row>
    <row r="323" spans="1:5">
      <c r="A323" t="s">
        <v>83</v>
      </c>
      <c r="B323" s="3">
        <v>20595</v>
      </c>
      <c r="C323" s="3">
        <v>3118</v>
      </c>
      <c r="D323" t="str">
        <f t="shared" ref="D323:D386" si="10">IF(C323&gt;3200,B323,"")</f>
        <v/>
      </c>
      <c r="E323">
        <f t="shared" ref="E323:E386" si="11">IF(C323&lt;=3200,B323,"")</f>
        <v>20595</v>
      </c>
    </row>
    <row r="324" spans="1:5">
      <c r="A324" t="s">
        <v>84</v>
      </c>
      <c r="B324" s="3">
        <v>20545</v>
      </c>
      <c r="C324" s="3">
        <v>3477</v>
      </c>
      <c r="D324">
        <f t="shared" si="10"/>
        <v>20545</v>
      </c>
      <c r="E324" t="str">
        <f t="shared" si="11"/>
        <v/>
      </c>
    </row>
    <row r="325" spans="1:5">
      <c r="A325" t="s">
        <v>137</v>
      </c>
      <c r="B325" s="3">
        <v>22284</v>
      </c>
      <c r="C325" s="3">
        <v>3484</v>
      </c>
      <c r="D325">
        <f t="shared" si="10"/>
        <v>22284</v>
      </c>
      <c r="E325" t="str">
        <f t="shared" si="11"/>
        <v/>
      </c>
    </row>
    <row r="326" spans="1:5">
      <c r="A326" t="s">
        <v>281</v>
      </c>
      <c r="B326" s="3">
        <v>30710</v>
      </c>
      <c r="C326" s="3">
        <v>3725</v>
      </c>
      <c r="D326">
        <f t="shared" si="10"/>
        <v>30710</v>
      </c>
      <c r="E326" t="str">
        <f t="shared" si="11"/>
        <v/>
      </c>
    </row>
    <row r="327" spans="1:5">
      <c r="A327" t="s">
        <v>398</v>
      </c>
      <c r="B327" s="3">
        <v>21644</v>
      </c>
      <c r="C327" s="3">
        <v>3803</v>
      </c>
      <c r="D327">
        <f t="shared" si="10"/>
        <v>21644</v>
      </c>
      <c r="E327" t="str">
        <f t="shared" si="11"/>
        <v/>
      </c>
    </row>
    <row r="328" spans="1:5">
      <c r="A328" t="s">
        <v>399</v>
      </c>
      <c r="B328" s="3">
        <v>28454</v>
      </c>
      <c r="C328" s="3">
        <v>4431</v>
      </c>
      <c r="D328">
        <f t="shared" si="10"/>
        <v>28454</v>
      </c>
      <c r="E328" t="str">
        <f t="shared" si="11"/>
        <v/>
      </c>
    </row>
    <row r="329" spans="1:5">
      <c r="A329" t="s">
        <v>33</v>
      </c>
      <c r="B329" s="3">
        <v>14375</v>
      </c>
      <c r="C329" s="3">
        <v>2771</v>
      </c>
      <c r="D329" t="str">
        <f t="shared" si="10"/>
        <v/>
      </c>
      <c r="E329">
        <f t="shared" si="11"/>
        <v>14375</v>
      </c>
    </row>
    <row r="330" spans="1:5">
      <c r="A330" t="s">
        <v>85</v>
      </c>
      <c r="B330" s="3">
        <v>16369</v>
      </c>
      <c r="C330" s="3">
        <v>2771</v>
      </c>
      <c r="D330" t="str">
        <f t="shared" si="10"/>
        <v/>
      </c>
      <c r="E330">
        <f t="shared" si="11"/>
        <v>16369</v>
      </c>
    </row>
    <row r="331" spans="1:5">
      <c r="A331" t="s">
        <v>369</v>
      </c>
      <c r="B331" s="3">
        <v>15973</v>
      </c>
      <c r="C331" s="3">
        <v>2701</v>
      </c>
      <c r="D331" t="str">
        <f t="shared" si="10"/>
        <v/>
      </c>
      <c r="E331">
        <f t="shared" si="11"/>
        <v>15973</v>
      </c>
    </row>
    <row r="332" spans="1:5">
      <c r="A332" t="s">
        <v>283</v>
      </c>
      <c r="B332" s="3">
        <v>72206</v>
      </c>
      <c r="C332" s="3">
        <v>3240</v>
      </c>
      <c r="D332">
        <f t="shared" si="10"/>
        <v>72206</v>
      </c>
      <c r="E332" t="str">
        <f t="shared" si="11"/>
        <v/>
      </c>
    </row>
    <row r="333" spans="1:5">
      <c r="A333" t="s">
        <v>282</v>
      </c>
      <c r="B333" s="3">
        <v>69229</v>
      </c>
      <c r="C333" s="3">
        <v>3135</v>
      </c>
      <c r="D333" t="str">
        <f t="shared" si="10"/>
        <v/>
      </c>
      <c r="E333">
        <f t="shared" si="11"/>
        <v>69229</v>
      </c>
    </row>
    <row r="334" spans="1:5">
      <c r="A334" t="s">
        <v>285</v>
      </c>
      <c r="B334" s="3">
        <v>173560</v>
      </c>
      <c r="C334" s="3">
        <v>3131</v>
      </c>
      <c r="D334" t="str">
        <f t="shared" si="10"/>
        <v/>
      </c>
      <c r="E334">
        <f t="shared" si="11"/>
        <v>173560</v>
      </c>
    </row>
    <row r="335" spans="1:5">
      <c r="A335" t="s">
        <v>284</v>
      </c>
      <c r="B335" s="3">
        <v>67128</v>
      </c>
      <c r="C335" s="3">
        <v>3119</v>
      </c>
      <c r="D335" t="str">
        <f t="shared" si="10"/>
        <v/>
      </c>
      <c r="E335">
        <f t="shared" si="11"/>
        <v>67128</v>
      </c>
    </row>
    <row r="336" spans="1:5">
      <c r="A336" t="s">
        <v>286</v>
      </c>
      <c r="B336" s="3">
        <v>37886</v>
      </c>
      <c r="C336" s="3">
        <v>2811</v>
      </c>
      <c r="D336" t="str">
        <f t="shared" si="10"/>
        <v/>
      </c>
      <c r="E336">
        <f t="shared" si="11"/>
        <v>37886</v>
      </c>
    </row>
    <row r="337" spans="1:5">
      <c r="A337" t="s">
        <v>287</v>
      </c>
      <c r="B337" s="3">
        <v>45766</v>
      </c>
      <c r="C337" s="3">
        <v>2911</v>
      </c>
      <c r="D337" t="str">
        <f t="shared" si="10"/>
        <v/>
      </c>
      <c r="E337">
        <f t="shared" si="11"/>
        <v>45766</v>
      </c>
    </row>
    <row r="338" spans="1:5">
      <c r="A338" t="s">
        <v>330</v>
      </c>
      <c r="B338" s="3">
        <v>49865</v>
      </c>
      <c r="C338" s="3">
        <v>4950</v>
      </c>
      <c r="D338">
        <f t="shared" si="10"/>
        <v>49865</v>
      </c>
      <c r="E338" t="str">
        <f t="shared" si="11"/>
        <v/>
      </c>
    </row>
    <row r="339" spans="1:5">
      <c r="A339" t="s">
        <v>182</v>
      </c>
      <c r="B339" s="3">
        <v>31562</v>
      </c>
      <c r="C339" s="3">
        <v>3175</v>
      </c>
      <c r="D339" t="str">
        <f t="shared" si="10"/>
        <v/>
      </c>
      <c r="E339">
        <f t="shared" si="11"/>
        <v>31562</v>
      </c>
    </row>
    <row r="340" spans="1:5">
      <c r="A340" t="s">
        <v>237</v>
      </c>
      <c r="B340" s="3">
        <v>40883</v>
      </c>
      <c r="C340" s="3">
        <v>3700</v>
      </c>
      <c r="D340">
        <f t="shared" si="10"/>
        <v>40883</v>
      </c>
      <c r="E340" t="str">
        <f t="shared" si="11"/>
        <v/>
      </c>
    </row>
    <row r="341" spans="1:5">
      <c r="A341" t="s">
        <v>236</v>
      </c>
      <c r="B341" s="3">
        <v>38520</v>
      </c>
      <c r="C341" s="3">
        <v>3480</v>
      </c>
      <c r="D341">
        <f t="shared" si="10"/>
        <v>38520</v>
      </c>
      <c r="E341" t="str">
        <f t="shared" si="11"/>
        <v/>
      </c>
    </row>
    <row r="342" spans="1:5">
      <c r="A342" t="s">
        <v>181</v>
      </c>
      <c r="B342" s="3">
        <v>29269</v>
      </c>
      <c r="C342" s="3">
        <v>3175</v>
      </c>
      <c r="D342" t="str">
        <f t="shared" si="10"/>
        <v/>
      </c>
      <c r="E342">
        <f t="shared" si="11"/>
        <v>29269</v>
      </c>
    </row>
    <row r="343" spans="1:5">
      <c r="A343" t="s">
        <v>370</v>
      </c>
      <c r="B343" s="3">
        <v>38376</v>
      </c>
      <c r="C343" s="3">
        <v>3620</v>
      </c>
      <c r="D343">
        <f t="shared" si="10"/>
        <v>38376</v>
      </c>
      <c r="E343" t="str">
        <f t="shared" si="11"/>
        <v/>
      </c>
    </row>
    <row r="344" spans="1:5">
      <c r="A344" t="s">
        <v>184</v>
      </c>
      <c r="B344" s="3">
        <v>37721</v>
      </c>
      <c r="C344" s="3">
        <v>3470</v>
      </c>
      <c r="D344">
        <f t="shared" si="10"/>
        <v>37721</v>
      </c>
      <c r="E344" t="str">
        <f t="shared" si="11"/>
        <v/>
      </c>
    </row>
    <row r="345" spans="1:5">
      <c r="A345" t="s">
        <v>183</v>
      </c>
      <c r="B345" s="3">
        <v>33011</v>
      </c>
      <c r="C345" s="3">
        <v>3470</v>
      </c>
      <c r="D345">
        <f t="shared" si="10"/>
        <v>33011</v>
      </c>
      <c r="E345" t="str">
        <f t="shared" si="11"/>
        <v/>
      </c>
    </row>
    <row r="346" spans="1:5">
      <c r="A346" t="s">
        <v>34</v>
      </c>
      <c r="B346" s="3">
        <v>10319</v>
      </c>
      <c r="C346" s="3">
        <v>2692</v>
      </c>
      <c r="D346" t="str">
        <f t="shared" si="10"/>
        <v/>
      </c>
      <c r="E346">
        <f t="shared" si="11"/>
        <v>10319</v>
      </c>
    </row>
    <row r="347" spans="1:5">
      <c r="A347" t="s">
        <v>371</v>
      </c>
      <c r="B347" s="3">
        <v>21779</v>
      </c>
      <c r="C347" s="3">
        <v>3109</v>
      </c>
      <c r="D347" t="str">
        <f t="shared" si="10"/>
        <v/>
      </c>
      <c r="E347">
        <f t="shared" si="11"/>
        <v>21779</v>
      </c>
    </row>
    <row r="348" spans="1:5">
      <c r="A348" t="s">
        <v>86</v>
      </c>
      <c r="B348" s="3">
        <v>19801</v>
      </c>
      <c r="C348" s="3">
        <v>3197</v>
      </c>
      <c r="D348" t="str">
        <f t="shared" si="10"/>
        <v/>
      </c>
      <c r="E348">
        <f t="shared" si="11"/>
        <v>19801</v>
      </c>
    </row>
    <row r="349" spans="1:5">
      <c r="A349" t="s">
        <v>35</v>
      </c>
      <c r="B349" s="3">
        <v>13393</v>
      </c>
      <c r="C349" s="3">
        <v>2692</v>
      </c>
      <c r="D349" t="str">
        <f t="shared" si="10"/>
        <v/>
      </c>
      <c r="E349">
        <f t="shared" si="11"/>
        <v>13393</v>
      </c>
    </row>
    <row r="350" spans="1:5">
      <c r="A350" t="s">
        <v>37</v>
      </c>
      <c r="B350" s="3">
        <v>13904</v>
      </c>
      <c r="C350" s="3">
        <v>2751</v>
      </c>
      <c r="D350" t="str">
        <f t="shared" si="10"/>
        <v/>
      </c>
      <c r="E350">
        <f t="shared" si="11"/>
        <v>13904</v>
      </c>
    </row>
    <row r="351" spans="1:5">
      <c r="A351" t="s">
        <v>36</v>
      </c>
      <c r="B351" s="3">
        <v>14811</v>
      </c>
      <c r="C351" s="3">
        <v>2692</v>
      </c>
      <c r="D351" t="str">
        <f t="shared" si="10"/>
        <v/>
      </c>
      <c r="E351">
        <f t="shared" si="11"/>
        <v>14811</v>
      </c>
    </row>
    <row r="352" spans="1:5">
      <c r="A352" t="s">
        <v>38</v>
      </c>
      <c r="B352" s="3">
        <v>15299</v>
      </c>
      <c r="C352" s="3">
        <v>2751</v>
      </c>
      <c r="D352" t="str">
        <f t="shared" si="10"/>
        <v/>
      </c>
      <c r="E352">
        <f t="shared" si="11"/>
        <v>15299</v>
      </c>
    </row>
    <row r="353" spans="1:5">
      <c r="A353" t="s">
        <v>331</v>
      </c>
      <c r="B353" s="3">
        <v>19238</v>
      </c>
      <c r="C353" s="3">
        <v>3381</v>
      </c>
      <c r="D353">
        <f t="shared" si="10"/>
        <v>19238</v>
      </c>
      <c r="E353" t="str">
        <f t="shared" si="11"/>
        <v/>
      </c>
    </row>
    <row r="354" spans="1:5">
      <c r="A354" t="s">
        <v>39</v>
      </c>
      <c r="B354" s="3">
        <v>12340</v>
      </c>
      <c r="C354" s="3">
        <v>2340</v>
      </c>
      <c r="D354" t="str">
        <f t="shared" si="10"/>
        <v/>
      </c>
      <c r="E354">
        <f t="shared" si="11"/>
        <v>12340</v>
      </c>
    </row>
    <row r="355" spans="1:5">
      <c r="A355" t="s">
        <v>372</v>
      </c>
      <c r="B355" s="3">
        <v>13480</v>
      </c>
      <c r="C355" s="3">
        <v>2425</v>
      </c>
      <c r="D355" t="str">
        <f t="shared" si="10"/>
        <v/>
      </c>
      <c r="E355">
        <f t="shared" si="11"/>
        <v>13480</v>
      </c>
    </row>
    <row r="356" spans="1:5">
      <c r="A356" t="s">
        <v>422</v>
      </c>
      <c r="B356" s="3">
        <v>22304</v>
      </c>
      <c r="C356" s="3">
        <v>3485</v>
      </c>
      <c r="D356">
        <f t="shared" si="10"/>
        <v>22304</v>
      </c>
      <c r="E356" t="str">
        <f t="shared" si="11"/>
        <v/>
      </c>
    </row>
    <row r="357" spans="1:5">
      <c r="A357" t="s">
        <v>373</v>
      </c>
      <c r="B357" s="3">
        <v>19646</v>
      </c>
      <c r="C357" s="3">
        <v>3090</v>
      </c>
      <c r="D357" t="str">
        <f t="shared" si="10"/>
        <v/>
      </c>
      <c r="E357">
        <f t="shared" si="11"/>
        <v>19646</v>
      </c>
    </row>
    <row r="358" spans="1:5">
      <c r="A358" t="s">
        <v>87</v>
      </c>
      <c r="B358" s="3">
        <v>18399</v>
      </c>
      <c r="C358" s="3">
        <v>2965</v>
      </c>
      <c r="D358" t="str">
        <f t="shared" si="10"/>
        <v/>
      </c>
      <c r="E358">
        <f t="shared" si="11"/>
        <v>18399</v>
      </c>
    </row>
    <row r="359" spans="1:5">
      <c r="A359" t="s">
        <v>288</v>
      </c>
      <c r="B359" s="3">
        <v>23022</v>
      </c>
      <c r="C359" s="3">
        <v>3085</v>
      </c>
      <c r="D359" t="str">
        <f t="shared" si="10"/>
        <v/>
      </c>
      <c r="E359">
        <f t="shared" si="11"/>
        <v>23022</v>
      </c>
    </row>
    <row r="360" spans="1:5">
      <c r="A360" t="s">
        <v>289</v>
      </c>
      <c r="B360" s="3">
        <v>29130</v>
      </c>
      <c r="C360" s="3">
        <v>3263</v>
      </c>
      <c r="D360">
        <f t="shared" si="10"/>
        <v>29130</v>
      </c>
      <c r="E360" t="str">
        <f t="shared" si="11"/>
        <v/>
      </c>
    </row>
    <row r="361" spans="1:5">
      <c r="A361" t="s">
        <v>138</v>
      </c>
      <c r="B361" s="3">
        <v>23336</v>
      </c>
      <c r="C361" s="3">
        <v>3395</v>
      </c>
      <c r="D361">
        <f t="shared" si="10"/>
        <v>23336</v>
      </c>
      <c r="E361" t="str">
        <f t="shared" si="11"/>
        <v/>
      </c>
    </row>
    <row r="362" spans="1:5">
      <c r="A362" t="s">
        <v>88</v>
      </c>
      <c r="B362" s="3">
        <v>18713</v>
      </c>
      <c r="C362" s="3">
        <v>3285</v>
      </c>
      <c r="D362">
        <f t="shared" si="10"/>
        <v>18713</v>
      </c>
      <c r="E362" t="str">
        <f t="shared" si="11"/>
        <v/>
      </c>
    </row>
    <row r="363" spans="1:5">
      <c r="A363" t="s">
        <v>374</v>
      </c>
      <c r="B363" s="3">
        <v>21773</v>
      </c>
      <c r="C363" s="3">
        <v>3430</v>
      </c>
      <c r="D363">
        <f t="shared" si="10"/>
        <v>21773</v>
      </c>
      <c r="E363" t="str">
        <f t="shared" si="11"/>
        <v/>
      </c>
    </row>
    <row r="364" spans="1:5">
      <c r="A364" t="s">
        <v>140</v>
      </c>
      <c r="B364" s="3">
        <v>26660</v>
      </c>
      <c r="C364" s="3">
        <v>3610</v>
      </c>
      <c r="D364">
        <f t="shared" si="10"/>
        <v>26660</v>
      </c>
      <c r="E364" t="str">
        <f t="shared" si="11"/>
        <v/>
      </c>
    </row>
    <row r="365" spans="1:5">
      <c r="A365" t="s">
        <v>185</v>
      </c>
      <c r="B365" s="3">
        <v>28603</v>
      </c>
      <c r="C365" s="3">
        <v>3630</v>
      </c>
      <c r="D365">
        <f t="shared" si="10"/>
        <v>28603</v>
      </c>
      <c r="E365" t="str">
        <f t="shared" si="11"/>
        <v/>
      </c>
    </row>
    <row r="366" spans="1:5">
      <c r="A366" t="s">
        <v>139</v>
      </c>
      <c r="B366" s="3">
        <v>24687</v>
      </c>
      <c r="C366" s="3">
        <v>3495</v>
      </c>
      <c r="D366">
        <f t="shared" si="10"/>
        <v>24687</v>
      </c>
      <c r="E366" t="str">
        <f t="shared" si="11"/>
        <v/>
      </c>
    </row>
    <row r="367" spans="1:5">
      <c r="A367" t="s">
        <v>40</v>
      </c>
      <c r="B367" s="3">
        <v>12719</v>
      </c>
      <c r="C367" s="3">
        <v>2676</v>
      </c>
      <c r="D367" t="str">
        <f t="shared" si="10"/>
        <v/>
      </c>
      <c r="E367">
        <f t="shared" si="11"/>
        <v>12719</v>
      </c>
    </row>
    <row r="368" spans="1:5">
      <c r="A368" t="s">
        <v>41</v>
      </c>
      <c r="B368" s="3">
        <v>14317</v>
      </c>
      <c r="C368" s="3">
        <v>2676</v>
      </c>
      <c r="D368" t="str">
        <f t="shared" si="10"/>
        <v/>
      </c>
      <c r="E368">
        <f t="shared" si="11"/>
        <v>14317</v>
      </c>
    </row>
    <row r="369" spans="1:5">
      <c r="A369" t="s">
        <v>375</v>
      </c>
      <c r="B369" s="3">
        <v>16291</v>
      </c>
      <c r="C369" s="3">
        <v>2932</v>
      </c>
      <c r="D369" t="str">
        <f t="shared" si="10"/>
        <v/>
      </c>
      <c r="E369">
        <f t="shared" si="11"/>
        <v>16291</v>
      </c>
    </row>
    <row r="370" spans="1:5">
      <c r="A370" t="s">
        <v>43</v>
      </c>
      <c r="B370" s="3">
        <v>15378</v>
      </c>
      <c r="C370" s="3">
        <v>2756</v>
      </c>
      <c r="D370" t="str">
        <f t="shared" si="10"/>
        <v/>
      </c>
      <c r="E370">
        <f t="shared" si="11"/>
        <v>15378</v>
      </c>
    </row>
    <row r="371" spans="1:5">
      <c r="A371" t="s">
        <v>42</v>
      </c>
      <c r="B371" s="3">
        <v>12116</v>
      </c>
      <c r="C371" s="3">
        <v>2701</v>
      </c>
      <c r="D371" t="str">
        <f t="shared" si="10"/>
        <v/>
      </c>
      <c r="E371">
        <f t="shared" si="11"/>
        <v>12116</v>
      </c>
    </row>
    <row r="372" spans="1:5">
      <c r="A372" t="s">
        <v>89</v>
      </c>
      <c r="B372" s="3">
        <v>17053</v>
      </c>
      <c r="C372" s="3">
        <v>3380</v>
      </c>
      <c r="D372">
        <f t="shared" si="10"/>
        <v>17053</v>
      </c>
      <c r="E372" t="str">
        <f t="shared" si="11"/>
        <v/>
      </c>
    </row>
    <row r="373" spans="1:5">
      <c r="A373" t="s">
        <v>350</v>
      </c>
      <c r="B373" s="3">
        <v>16949</v>
      </c>
      <c r="C373" s="3">
        <v>3020</v>
      </c>
      <c r="D373" t="str">
        <f t="shared" si="10"/>
        <v/>
      </c>
      <c r="E373">
        <f t="shared" si="11"/>
        <v>16949</v>
      </c>
    </row>
    <row r="374" spans="1:5">
      <c r="A374" t="s">
        <v>332</v>
      </c>
      <c r="B374" s="3">
        <v>22307</v>
      </c>
      <c r="C374" s="3">
        <v>3682</v>
      </c>
      <c r="D374">
        <f t="shared" si="10"/>
        <v>22307</v>
      </c>
      <c r="E374" t="str">
        <f t="shared" si="11"/>
        <v/>
      </c>
    </row>
    <row r="375" spans="1:5">
      <c r="A375" t="s">
        <v>333</v>
      </c>
      <c r="B375" s="3">
        <v>24801</v>
      </c>
      <c r="C375" s="3">
        <v>4035</v>
      </c>
      <c r="D375">
        <f t="shared" si="10"/>
        <v>24801</v>
      </c>
      <c r="E375" t="str">
        <f t="shared" si="11"/>
        <v/>
      </c>
    </row>
    <row r="376" spans="1:5">
      <c r="A376" t="s">
        <v>141</v>
      </c>
      <c r="B376" s="3">
        <v>23693</v>
      </c>
      <c r="C376" s="3">
        <v>3417</v>
      </c>
      <c r="D376">
        <f t="shared" si="10"/>
        <v>23693</v>
      </c>
      <c r="E376" t="str">
        <f t="shared" si="11"/>
        <v/>
      </c>
    </row>
    <row r="377" spans="1:5">
      <c r="A377" t="s">
        <v>186</v>
      </c>
      <c r="B377" s="3">
        <v>27271</v>
      </c>
      <c r="C377" s="3">
        <v>3439</v>
      </c>
      <c r="D377">
        <f t="shared" si="10"/>
        <v>27271</v>
      </c>
      <c r="E377" t="str">
        <f t="shared" si="11"/>
        <v/>
      </c>
    </row>
    <row r="378" spans="1:5">
      <c r="A378" t="s">
        <v>90</v>
      </c>
      <c r="B378" s="3">
        <v>17558</v>
      </c>
      <c r="C378" s="3">
        <v>3086</v>
      </c>
      <c r="D378" t="str">
        <f t="shared" si="10"/>
        <v/>
      </c>
      <c r="E378">
        <f t="shared" si="11"/>
        <v>17558</v>
      </c>
    </row>
    <row r="379" spans="1:5">
      <c r="A379" t="s">
        <v>91</v>
      </c>
      <c r="B379" s="3">
        <v>20325</v>
      </c>
      <c r="C379" s="3">
        <v>3296</v>
      </c>
      <c r="D379">
        <f t="shared" si="10"/>
        <v>20325</v>
      </c>
      <c r="E379" t="str">
        <f t="shared" si="11"/>
        <v/>
      </c>
    </row>
    <row r="380" spans="1:5">
      <c r="A380" t="s">
        <v>92</v>
      </c>
      <c r="B380" s="3">
        <v>17722</v>
      </c>
      <c r="C380" s="3">
        <v>3175</v>
      </c>
      <c r="D380" t="str">
        <f t="shared" si="10"/>
        <v/>
      </c>
      <c r="E380">
        <f t="shared" si="11"/>
        <v>17722</v>
      </c>
    </row>
    <row r="381" spans="1:5">
      <c r="A381" t="s">
        <v>93</v>
      </c>
      <c r="B381" s="3">
        <v>19819</v>
      </c>
      <c r="C381" s="3">
        <v>3417</v>
      </c>
      <c r="D381">
        <f t="shared" si="10"/>
        <v>19819</v>
      </c>
      <c r="E381" t="str">
        <f t="shared" si="11"/>
        <v/>
      </c>
    </row>
    <row r="382" spans="1:5">
      <c r="A382" t="s">
        <v>143</v>
      </c>
      <c r="B382" s="3">
        <v>23908</v>
      </c>
      <c r="C382" s="3">
        <v>3439</v>
      </c>
      <c r="D382">
        <f t="shared" si="10"/>
        <v>23908</v>
      </c>
      <c r="E382" t="str">
        <f t="shared" si="11"/>
        <v/>
      </c>
    </row>
    <row r="383" spans="1:5">
      <c r="A383" t="s">
        <v>142</v>
      </c>
      <c r="B383" s="3">
        <v>23125</v>
      </c>
      <c r="C383" s="3">
        <v>3362</v>
      </c>
      <c r="D383">
        <f t="shared" si="10"/>
        <v>23125</v>
      </c>
      <c r="E383" t="str">
        <f t="shared" si="11"/>
        <v/>
      </c>
    </row>
    <row r="384" spans="1:5">
      <c r="A384" t="s">
        <v>290</v>
      </c>
      <c r="B384" s="3">
        <v>20363</v>
      </c>
      <c r="C384" s="3">
        <v>2500</v>
      </c>
      <c r="D384" t="str">
        <f t="shared" si="10"/>
        <v/>
      </c>
      <c r="E384">
        <f t="shared" si="11"/>
        <v>20363</v>
      </c>
    </row>
    <row r="385" spans="1:5">
      <c r="A385" t="s">
        <v>44</v>
      </c>
      <c r="B385" s="3">
        <v>13065</v>
      </c>
      <c r="C385" s="3">
        <v>2502</v>
      </c>
      <c r="D385" t="str">
        <f t="shared" si="10"/>
        <v/>
      </c>
      <c r="E385">
        <f t="shared" si="11"/>
        <v>13065</v>
      </c>
    </row>
    <row r="386" spans="1:5">
      <c r="A386" t="s">
        <v>46</v>
      </c>
      <c r="B386" s="3">
        <v>13889</v>
      </c>
      <c r="C386" s="3">
        <v>2524</v>
      </c>
      <c r="D386" t="str">
        <f t="shared" si="10"/>
        <v/>
      </c>
      <c r="E386">
        <f t="shared" si="11"/>
        <v>13889</v>
      </c>
    </row>
    <row r="387" spans="1:5">
      <c r="A387" t="s">
        <v>45</v>
      </c>
      <c r="B387" s="3">
        <v>13650</v>
      </c>
      <c r="C387" s="3">
        <v>2524</v>
      </c>
      <c r="D387" t="str">
        <f t="shared" ref="D387:D429" si="12">IF(C387&gt;3200,B387,"")</f>
        <v/>
      </c>
      <c r="E387">
        <f t="shared" ref="E387:E429" si="13">IF(C387&lt;=3200,B387,"")</f>
        <v>13650</v>
      </c>
    </row>
    <row r="388" spans="1:5">
      <c r="A388" t="s">
        <v>48</v>
      </c>
      <c r="B388" s="3">
        <v>10896</v>
      </c>
      <c r="C388" s="3">
        <v>2085</v>
      </c>
      <c r="D388" t="str">
        <f t="shared" si="12"/>
        <v/>
      </c>
      <c r="E388">
        <f t="shared" si="13"/>
        <v>10896</v>
      </c>
    </row>
    <row r="389" spans="1:5">
      <c r="A389" t="s">
        <v>47</v>
      </c>
      <c r="B389" s="3">
        <v>10144</v>
      </c>
      <c r="C389" s="3">
        <v>2035</v>
      </c>
      <c r="D389" t="str">
        <f t="shared" si="12"/>
        <v/>
      </c>
      <c r="E389">
        <f t="shared" si="13"/>
        <v>10144</v>
      </c>
    </row>
    <row r="390" spans="1:5">
      <c r="A390" t="s">
        <v>49</v>
      </c>
      <c r="B390" s="3">
        <v>10642</v>
      </c>
      <c r="C390" s="3">
        <v>2055</v>
      </c>
      <c r="D390" t="str">
        <f t="shared" si="12"/>
        <v/>
      </c>
      <c r="E390">
        <f t="shared" si="13"/>
        <v>10642</v>
      </c>
    </row>
    <row r="391" spans="1:5">
      <c r="A391" t="s">
        <v>334</v>
      </c>
      <c r="B391" s="3">
        <v>24915</v>
      </c>
      <c r="C391" s="3">
        <v>3935</v>
      </c>
      <c r="D391">
        <f t="shared" si="12"/>
        <v>24915</v>
      </c>
      <c r="E391" t="str">
        <f t="shared" si="13"/>
        <v/>
      </c>
    </row>
    <row r="392" spans="1:5">
      <c r="A392" t="s">
        <v>335</v>
      </c>
      <c r="B392" s="3">
        <v>47986</v>
      </c>
      <c r="C392" s="3">
        <v>5390</v>
      </c>
      <c r="D392">
        <f t="shared" si="12"/>
        <v>47986</v>
      </c>
      <c r="E392" t="str">
        <f t="shared" si="13"/>
        <v/>
      </c>
    </row>
    <row r="393" spans="1:5">
      <c r="A393" t="s">
        <v>376</v>
      </c>
      <c r="B393" s="3">
        <v>15156</v>
      </c>
      <c r="C393" s="3">
        <v>2679</v>
      </c>
      <c r="D393" t="str">
        <f t="shared" si="12"/>
        <v/>
      </c>
      <c r="E393">
        <f t="shared" si="13"/>
        <v>15156</v>
      </c>
    </row>
    <row r="394" spans="1:5">
      <c r="A394" t="s">
        <v>291</v>
      </c>
      <c r="B394" s="3">
        <v>22787</v>
      </c>
      <c r="C394" s="3">
        <v>2195</v>
      </c>
      <c r="D394" t="str">
        <f t="shared" si="12"/>
        <v/>
      </c>
      <c r="E394">
        <f t="shared" si="13"/>
        <v>22787</v>
      </c>
    </row>
    <row r="395" spans="1:5">
      <c r="A395" t="s">
        <v>94</v>
      </c>
      <c r="B395" s="3">
        <v>18926</v>
      </c>
      <c r="C395" s="3">
        <v>2890</v>
      </c>
      <c r="D395" t="str">
        <f t="shared" si="12"/>
        <v/>
      </c>
      <c r="E395">
        <f t="shared" si="13"/>
        <v>18926</v>
      </c>
    </row>
    <row r="396" spans="1:5">
      <c r="A396" t="s">
        <v>351</v>
      </c>
      <c r="B396" s="3">
        <v>18553</v>
      </c>
      <c r="C396" s="3">
        <v>3119</v>
      </c>
      <c r="D396" t="str">
        <f t="shared" si="12"/>
        <v/>
      </c>
      <c r="E396">
        <f t="shared" si="13"/>
        <v>18553</v>
      </c>
    </row>
    <row r="397" spans="1:5">
      <c r="A397" t="s">
        <v>306</v>
      </c>
      <c r="B397" s="3">
        <v>31827</v>
      </c>
      <c r="C397" s="3">
        <v>5270</v>
      </c>
      <c r="D397">
        <f t="shared" si="12"/>
        <v>31827</v>
      </c>
      <c r="E397" t="str">
        <f t="shared" si="13"/>
        <v/>
      </c>
    </row>
    <row r="398" spans="1:5">
      <c r="A398" t="s">
        <v>400</v>
      </c>
      <c r="B398" s="3">
        <v>21198</v>
      </c>
      <c r="C398" s="3">
        <v>4120</v>
      </c>
      <c r="D398">
        <f t="shared" si="12"/>
        <v>21198</v>
      </c>
      <c r="E398" t="str">
        <f t="shared" si="13"/>
        <v/>
      </c>
    </row>
    <row r="399" spans="1:5">
      <c r="A399" t="s">
        <v>401</v>
      </c>
      <c r="B399" s="3">
        <v>25690</v>
      </c>
      <c r="C399" s="3">
        <v>4165</v>
      </c>
      <c r="D399">
        <f t="shared" si="12"/>
        <v>25690</v>
      </c>
      <c r="E399" t="str">
        <f t="shared" si="13"/>
        <v/>
      </c>
    </row>
    <row r="400" spans="1:5">
      <c r="A400" t="s">
        <v>423</v>
      </c>
      <c r="B400" s="3">
        <v>11879</v>
      </c>
      <c r="C400" s="3">
        <v>2750</v>
      </c>
      <c r="D400" t="str">
        <f t="shared" si="12"/>
        <v/>
      </c>
      <c r="E400">
        <f t="shared" si="13"/>
        <v>11879</v>
      </c>
    </row>
    <row r="401" spans="1:5">
      <c r="A401" t="s">
        <v>425</v>
      </c>
      <c r="B401" s="3">
        <v>23520</v>
      </c>
      <c r="C401" s="3">
        <v>4435</v>
      </c>
      <c r="D401">
        <f t="shared" si="12"/>
        <v>23520</v>
      </c>
      <c r="E401" t="str">
        <f t="shared" si="13"/>
        <v/>
      </c>
    </row>
    <row r="402" spans="1:5">
      <c r="A402" t="s">
        <v>424</v>
      </c>
      <c r="B402" s="3">
        <v>14978</v>
      </c>
      <c r="C402" s="3">
        <v>3925</v>
      </c>
      <c r="D402">
        <f t="shared" si="12"/>
        <v>14978</v>
      </c>
      <c r="E402" t="str">
        <f t="shared" si="13"/>
        <v/>
      </c>
    </row>
    <row r="403" spans="1:5">
      <c r="A403" t="s">
        <v>95</v>
      </c>
      <c r="B403" s="3">
        <v>17478</v>
      </c>
      <c r="C403" s="3">
        <v>2897</v>
      </c>
      <c r="D403" t="str">
        <f t="shared" si="12"/>
        <v/>
      </c>
      <c r="E403">
        <f t="shared" si="13"/>
        <v>17478</v>
      </c>
    </row>
    <row r="404" spans="1:5">
      <c r="A404" t="s">
        <v>96</v>
      </c>
      <c r="B404" s="3">
        <v>18109</v>
      </c>
      <c r="C404" s="3">
        <v>2934</v>
      </c>
      <c r="D404" t="str">
        <f t="shared" si="12"/>
        <v/>
      </c>
      <c r="E404">
        <f t="shared" si="13"/>
        <v>18109</v>
      </c>
    </row>
    <row r="405" spans="1:5">
      <c r="A405" t="s">
        <v>377</v>
      </c>
      <c r="B405" s="3">
        <v>17427</v>
      </c>
      <c r="C405" s="3">
        <v>3034</v>
      </c>
      <c r="D405" t="str">
        <f t="shared" si="12"/>
        <v/>
      </c>
      <c r="E405">
        <f t="shared" si="13"/>
        <v>17427</v>
      </c>
    </row>
    <row r="406" spans="1:5">
      <c r="A406" t="s">
        <v>144</v>
      </c>
      <c r="B406" s="3">
        <v>21686</v>
      </c>
      <c r="C406" s="3">
        <v>3179</v>
      </c>
      <c r="D406" t="str">
        <f t="shared" si="12"/>
        <v/>
      </c>
      <c r="E406">
        <f t="shared" si="13"/>
        <v>21686</v>
      </c>
    </row>
    <row r="407" spans="1:5">
      <c r="A407" t="s">
        <v>97</v>
      </c>
      <c r="B407" s="3">
        <v>19638</v>
      </c>
      <c r="C407" s="3">
        <v>3003</v>
      </c>
      <c r="D407" t="str">
        <f t="shared" si="12"/>
        <v/>
      </c>
      <c r="E407">
        <f t="shared" si="13"/>
        <v>19638</v>
      </c>
    </row>
    <row r="408" spans="1:5">
      <c r="A408" t="s">
        <v>98</v>
      </c>
      <c r="B408" s="3">
        <v>19638</v>
      </c>
      <c r="C408" s="3">
        <v>2820</v>
      </c>
      <c r="D408" t="str">
        <f t="shared" si="12"/>
        <v/>
      </c>
      <c r="E408">
        <f t="shared" si="13"/>
        <v>19638</v>
      </c>
    </row>
    <row r="409" spans="1:5">
      <c r="A409" t="s">
        <v>145</v>
      </c>
      <c r="B409" s="3">
        <v>21689</v>
      </c>
      <c r="C409" s="3">
        <v>3082</v>
      </c>
      <c r="D409" t="str">
        <f t="shared" si="12"/>
        <v/>
      </c>
      <c r="E409">
        <f t="shared" si="13"/>
        <v>21689</v>
      </c>
    </row>
    <row r="410" spans="1:5">
      <c r="A410" t="s">
        <v>378</v>
      </c>
      <c r="B410" s="3">
        <v>22801</v>
      </c>
      <c r="C410" s="3">
        <v>3338</v>
      </c>
      <c r="D410">
        <f t="shared" si="12"/>
        <v>22801</v>
      </c>
      <c r="E410" t="str">
        <f t="shared" si="13"/>
        <v/>
      </c>
    </row>
    <row r="411" spans="1:5">
      <c r="A411" t="s">
        <v>146</v>
      </c>
      <c r="B411" s="3">
        <v>21898</v>
      </c>
      <c r="C411" s="3">
        <v>3241</v>
      </c>
      <c r="D411">
        <f t="shared" si="12"/>
        <v>21898</v>
      </c>
      <c r="E411" t="str">
        <f t="shared" si="13"/>
        <v/>
      </c>
    </row>
    <row r="412" spans="1:5">
      <c r="A412" t="s">
        <v>187</v>
      </c>
      <c r="B412" s="3">
        <v>30583</v>
      </c>
      <c r="C412" s="3">
        <v>3721</v>
      </c>
      <c r="D412">
        <f t="shared" si="12"/>
        <v>30583</v>
      </c>
      <c r="E412" t="str">
        <f t="shared" si="13"/>
        <v/>
      </c>
    </row>
    <row r="413" spans="1:5">
      <c r="A413" t="s">
        <v>379</v>
      </c>
      <c r="B413" s="3">
        <v>36956</v>
      </c>
      <c r="C413" s="3">
        <v>4067</v>
      </c>
      <c r="D413">
        <f t="shared" si="12"/>
        <v>36956</v>
      </c>
      <c r="E413" t="str">
        <f t="shared" si="13"/>
        <v/>
      </c>
    </row>
    <row r="414" spans="1:5">
      <c r="A414" t="s">
        <v>188</v>
      </c>
      <c r="B414" s="3">
        <v>36052</v>
      </c>
      <c r="C414" s="3">
        <v>3953</v>
      </c>
      <c r="D414">
        <f t="shared" si="12"/>
        <v>36052</v>
      </c>
      <c r="E414" t="str">
        <f t="shared" si="13"/>
        <v/>
      </c>
    </row>
    <row r="415" spans="1:5">
      <c r="A415" t="s">
        <v>238</v>
      </c>
      <c r="B415" s="3">
        <v>59912</v>
      </c>
      <c r="C415" s="3">
        <v>5194</v>
      </c>
      <c r="D415">
        <f t="shared" si="12"/>
        <v>59912</v>
      </c>
      <c r="E415" t="str">
        <f t="shared" si="13"/>
        <v/>
      </c>
    </row>
    <row r="416" spans="1:5">
      <c r="A416" t="s">
        <v>239</v>
      </c>
      <c r="B416" s="3">
        <v>69130</v>
      </c>
      <c r="C416" s="3">
        <v>5399</v>
      </c>
      <c r="D416">
        <f t="shared" si="12"/>
        <v>69130</v>
      </c>
      <c r="E416" t="str">
        <f t="shared" si="13"/>
        <v/>
      </c>
    </row>
    <row r="417" spans="1:5">
      <c r="A417" t="s">
        <v>336</v>
      </c>
      <c r="B417" s="3">
        <v>32243</v>
      </c>
      <c r="C417" s="3">
        <v>5086</v>
      </c>
      <c r="D417">
        <f t="shared" si="12"/>
        <v>32243</v>
      </c>
      <c r="E417" t="str">
        <f t="shared" si="13"/>
        <v/>
      </c>
    </row>
    <row r="418" spans="1:5">
      <c r="A418" t="s">
        <v>241</v>
      </c>
      <c r="B418" s="3">
        <v>40083</v>
      </c>
      <c r="C418" s="3">
        <v>3450</v>
      </c>
      <c r="D418">
        <f t="shared" si="12"/>
        <v>40083</v>
      </c>
      <c r="E418" t="str">
        <f t="shared" si="13"/>
        <v/>
      </c>
    </row>
    <row r="419" spans="1:5">
      <c r="A419" t="s">
        <v>240</v>
      </c>
      <c r="B419" s="3">
        <v>38203</v>
      </c>
      <c r="C419" s="3">
        <v>3450</v>
      </c>
      <c r="D419">
        <f t="shared" si="12"/>
        <v>38203</v>
      </c>
      <c r="E419" t="str">
        <f t="shared" si="13"/>
        <v/>
      </c>
    </row>
    <row r="420" spans="1:5">
      <c r="A420" t="s">
        <v>147</v>
      </c>
      <c r="B420" s="3">
        <v>23701</v>
      </c>
      <c r="C420" s="3">
        <v>2767</v>
      </c>
      <c r="D420" t="str">
        <f t="shared" si="12"/>
        <v/>
      </c>
      <c r="E420">
        <f t="shared" si="13"/>
        <v>23701</v>
      </c>
    </row>
    <row r="421" spans="1:5">
      <c r="A421" t="s">
        <v>189</v>
      </c>
      <c r="B421" s="3">
        <v>29916</v>
      </c>
      <c r="C421" s="3">
        <v>3903</v>
      </c>
      <c r="D421">
        <f t="shared" si="12"/>
        <v>29916</v>
      </c>
      <c r="E421" t="str">
        <f t="shared" si="13"/>
        <v/>
      </c>
    </row>
    <row r="422" spans="1:5">
      <c r="A422" t="s">
        <v>191</v>
      </c>
      <c r="B422" s="3">
        <v>35382</v>
      </c>
      <c r="C422" s="3">
        <v>3571</v>
      </c>
      <c r="D422">
        <f t="shared" si="12"/>
        <v>35382</v>
      </c>
      <c r="E422" t="str">
        <f t="shared" si="13"/>
        <v/>
      </c>
    </row>
    <row r="423" spans="1:5">
      <c r="A423" t="s">
        <v>190</v>
      </c>
      <c r="B423" s="3">
        <v>32902</v>
      </c>
      <c r="C423" s="3">
        <v>3766</v>
      </c>
      <c r="D423">
        <f t="shared" si="12"/>
        <v>32902</v>
      </c>
      <c r="E423" t="str">
        <f t="shared" si="13"/>
        <v/>
      </c>
    </row>
    <row r="424" spans="1:5">
      <c r="A424" t="s">
        <v>193</v>
      </c>
      <c r="B424" s="3">
        <v>35688</v>
      </c>
      <c r="C424" s="3">
        <v>3691</v>
      </c>
      <c r="D424">
        <f t="shared" si="12"/>
        <v>35688</v>
      </c>
      <c r="E424" t="str">
        <f t="shared" si="13"/>
        <v/>
      </c>
    </row>
    <row r="425" spans="1:5">
      <c r="A425" t="s">
        <v>192</v>
      </c>
      <c r="B425" s="3">
        <v>35542</v>
      </c>
      <c r="C425" s="3">
        <v>3576</v>
      </c>
      <c r="D425">
        <f t="shared" si="12"/>
        <v>35542</v>
      </c>
      <c r="E425" t="str">
        <f t="shared" si="13"/>
        <v/>
      </c>
    </row>
    <row r="426" spans="1:5">
      <c r="A426" t="s">
        <v>242</v>
      </c>
      <c r="B426" s="3">
        <v>42573</v>
      </c>
      <c r="C426" s="3">
        <v>3653</v>
      </c>
      <c r="D426">
        <f t="shared" si="12"/>
        <v>42573</v>
      </c>
      <c r="E426" t="str">
        <f t="shared" si="13"/>
        <v/>
      </c>
    </row>
    <row r="427" spans="1:5">
      <c r="A427" t="s">
        <v>380</v>
      </c>
      <c r="B427" s="3">
        <v>24641</v>
      </c>
      <c r="C427" s="3">
        <v>2822</v>
      </c>
      <c r="D427" t="str">
        <f t="shared" si="12"/>
        <v/>
      </c>
      <c r="E427">
        <f t="shared" si="13"/>
        <v>24641</v>
      </c>
    </row>
    <row r="428" spans="1:5">
      <c r="A428" t="s">
        <v>381</v>
      </c>
      <c r="B428" s="3">
        <v>33112</v>
      </c>
      <c r="C428" s="3">
        <v>3823</v>
      </c>
      <c r="D428">
        <f t="shared" si="12"/>
        <v>33112</v>
      </c>
      <c r="E428" t="str">
        <f t="shared" si="13"/>
        <v/>
      </c>
    </row>
    <row r="429" spans="1:5">
      <c r="A429" t="s">
        <v>337</v>
      </c>
      <c r="B429" s="3">
        <v>38851</v>
      </c>
      <c r="C429" s="3">
        <v>4638</v>
      </c>
      <c r="D429">
        <f t="shared" si="12"/>
        <v>38851</v>
      </c>
      <c r="E429" t="str">
        <f t="shared" si="13"/>
        <v/>
      </c>
    </row>
  </sheetData>
  <conditionalFormatting sqref="C1:C1048576">
    <cfRule type="cellIs" dxfId="1" priority="1" operator="greaterThanOrEqual">
      <formula>3200</formula>
    </cfRule>
    <cfRule type="cellIs" dxfId="0" priority="2" operator="greaterThan">
      <formula>3200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22CDB022E7674E8D8B371C91AD0514" ma:contentTypeVersion="7" ma:contentTypeDescription="Create a new document." ma:contentTypeScope="" ma:versionID="b247546d3d20a89f86eaf07b0ea5b2bb">
  <xsd:schema xmlns:xsd="http://www.w3.org/2001/XMLSchema" xmlns:xs="http://www.w3.org/2001/XMLSchema" xmlns:p="http://schemas.microsoft.com/office/2006/metadata/properties" xmlns:ns3="6f4b03b5-14c4-4da9-9b6e-e359aa27bc9a" xmlns:ns4="321b1bbb-52c9-4d8a-8e6e-87a1868de555" targetNamespace="http://schemas.microsoft.com/office/2006/metadata/properties" ma:root="true" ma:fieldsID="0f9e74b03a9af0fbfb7b0dc4f8e7b91f" ns3:_="" ns4:_="">
    <xsd:import namespace="6f4b03b5-14c4-4da9-9b6e-e359aa27bc9a"/>
    <xsd:import namespace="321b1bbb-52c9-4d8a-8e6e-87a1868de55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4b03b5-14c4-4da9-9b6e-e359aa27bc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1b1bbb-52c9-4d8a-8e6e-87a1868de55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99AB39-9420-48F0-8D63-8F326FA879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4b03b5-14c4-4da9-9b6e-e359aa27bc9a"/>
    <ds:schemaRef ds:uri="321b1bbb-52c9-4d8a-8e6e-87a1868de5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23B7D1-AE46-47F2-BDB7-240CD7EFE44A}">
  <ds:schemaRefs>
    <ds:schemaRef ds:uri="http://schemas.microsoft.com/office/infopath/2007/PartnerControls"/>
    <ds:schemaRef ds:uri="http://purl.org/dc/terms/"/>
    <ds:schemaRef ds:uri="6f4b03b5-14c4-4da9-9b6e-e359aa27bc9a"/>
    <ds:schemaRef ds:uri="http://schemas.microsoft.com/office/2006/metadata/properties"/>
    <ds:schemaRef ds:uri="http://schemas.microsoft.com/office/2006/documentManagement/types"/>
    <ds:schemaRef ds:uri="http://schemas.openxmlformats.org/package/2006/metadata/core-properties"/>
    <ds:schemaRef ds:uri="321b1bbb-52c9-4d8a-8e6e-87a1868de555"/>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4749BEE3-7184-45BE-8E1A-AC25566B6C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2004Cars</vt:lpstr>
      <vt:lpstr>Question 1</vt:lpstr>
      <vt:lpstr>Question 2</vt:lpstr>
      <vt:lpstr>Question 3</vt:lpstr>
      <vt:lpstr>Question 4</vt:lpstr>
      <vt:lpstr>'2004Cars'!_2004Cars</vt:lpstr>
      <vt:lpstr>'Question 1'!_2004Cars</vt:lpstr>
      <vt:lpstr>'Question 2'!_2004Cars_5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Medina, Michael</cp:lastModifiedBy>
  <dcterms:created xsi:type="dcterms:W3CDTF">2022-03-06T18:13:52Z</dcterms:created>
  <dcterms:modified xsi:type="dcterms:W3CDTF">2022-11-16T17:35:15Z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0x0101009022CDB022E7674E8D8B371C91AD0514</vt:lpwstr>
  </property>
</Properties>
</file>