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end\Desktop\RiotAPI\"/>
    </mc:Choice>
  </mc:AlternateContent>
  <xr:revisionPtr revIDLastSave="0" documentId="13_ncr:1_{54F16A60-C56D-49EE-B808-6D544082BE3D}" xr6:coauthVersionLast="46" xr6:coauthVersionMax="46" xr10:uidLastSave="{00000000-0000-0000-0000-000000000000}"/>
  <bookViews>
    <workbookView xWindow="-108" yWindow="-108" windowWidth="23256" windowHeight="12576" activeTab="3" xr2:uid="{2EF26C13-31AC-4153-8020-1A7F9321C13A}"/>
  </bookViews>
  <sheets>
    <sheet name="Y dist" sheetId="2" r:id="rId1"/>
    <sheet name="normal dist" sheetId="1" r:id="rId2"/>
    <sheet name="working" sheetId="3" r:id="rId3"/>
    <sheet name="Sheet1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6" i="3" l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AA9" i="3"/>
  <c r="AA10" i="3" s="1"/>
  <c r="AA11" i="3" s="1"/>
  <c r="AA12" i="3" s="1"/>
  <c r="AA13" i="3" s="1"/>
  <c r="AA14" i="3" s="1"/>
  <c r="X9" i="3"/>
  <c r="X10" i="3" s="1"/>
  <c r="X11" i="3" s="1"/>
  <c r="X12" i="3" s="1"/>
  <c r="X13" i="3" s="1"/>
  <c r="X14" i="3" s="1"/>
  <c r="D26" i="3"/>
  <c r="E26" i="3" s="1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V29" i="3" s="1"/>
  <c r="C25" i="3"/>
  <c r="C24" i="3" s="1"/>
  <c r="C23" i="3" s="1"/>
  <c r="C22" i="3" s="1"/>
  <c r="C21" i="3" s="1"/>
  <c r="C20" i="3" s="1"/>
  <c r="C19" i="3" s="1"/>
  <c r="C18" i="3" s="1"/>
  <c r="C17" i="3" s="1"/>
  <c r="C16" i="3" s="1"/>
  <c r="C15" i="3" s="1"/>
  <c r="C14" i="3" s="1"/>
  <c r="C13" i="3" s="1"/>
  <c r="C12" i="3" s="1"/>
  <c r="C11" i="3" s="1"/>
  <c r="C10" i="3" s="1"/>
  <c r="I26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26" i="1"/>
  <c r="M2" i="1"/>
  <c r="J2" i="1"/>
  <c r="G2" i="1"/>
  <c r="G3" i="1"/>
  <c r="J3" i="1"/>
  <c r="M3" i="1"/>
  <c r="G4" i="1"/>
  <c r="J4" i="1"/>
  <c r="M4" i="1"/>
  <c r="G5" i="1"/>
  <c r="J5" i="1"/>
  <c r="M5" i="1"/>
  <c r="G6" i="1"/>
  <c r="J6" i="1"/>
  <c r="M6" i="1"/>
  <c r="G7" i="1"/>
  <c r="J7" i="1"/>
  <c r="M7" i="1"/>
  <c r="G8" i="1"/>
  <c r="J8" i="1"/>
  <c r="M8" i="1"/>
  <c r="G9" i="1"/>
  <c r="J9" i="1"/>
  <c r="M9" i="1"/>
  <c r="G10" i="1"/>
  <c r="J10" i="1"/>
  <c r="M10" i="1"/>
  <c r="G11" i="1"/>
  <c r="J11" i="1"/>
  <c r="M11" i="1"/>
  <c r="G12" i="1"/>
  <c r="J12" i="1"/>
  <c r="M12" i="1"/>
  <c r="G13" i="1"/>
  <c r="J13" i="1"/>
  <c r="M13" i="1"/>
  <c r="G14" i="1"/>
  <c r="J14" i="1"/>
  <c r="M14" i="1"/>
  <c r="G15" i="1"/>
  <c r="J15" i="1"/>
  <c r="M15" i="1"/>
  <c r="G16" i="1"/>
  <c r="J16" i="1"/>
  <c r="M16" i="1"/>
  <c r="G17" i="1"/>
  <c r="J17" i="1"/>
  <c r="M17" i="1"/>
  <c r="G18" i="1"/>
  <c r="J18" i="1"/>
  <c r="M18" i="1"/>
  <c r="G19" i="1"/>
  <c r="J19" i="1"/>
  <c r="M19" i="1"/>
  <c r="G20" i="1"/>
  <c r="J20" i="1"/>
  <c r="M20" i="1"/>
  <c r="G21" i="1"/>
  <c r="J21" i="1"/>
  <c r="M21" i="1"/>
  <c r="G22" i="1"/>
  <c r="J22" i="1"/>
  <c r="M22" i="1"/>
  <c r="G23" i="1"/>
  <c r="J23" i="1"/>
  <c r="M23" i="1"/>
  <c r="G24" i="1"/>
  <c r="J24" i="1"/>
  <c r="M24" i="1"/>
  <c r="G25" i="1"/>
  <c r="J25" i="1"/>
  <c r="M25" i="1"/>
  <c r="J26" i="1"/>
  <c r="M26" i="1"/>
  <c r="G27" i="1"/>
  <c r="J27" i="1"/>
  <c r="M27" i="1"/>
  <c r="G28" i="1"/>
  <c r="J28" i="1"/>
  <c r="M28" i="1"/>
  <c r="G29" i="1"/>
  <c r="J29" i="1"/>
  <c r="M29" i="1"/>
  <c r="G30" i="1"/>
  <c r="J30" i="1"/>
  <c r="M30" i="1"/>
  <c r="G31" i="1"/>
  <c r="J31" i="1"/>
  <c r="M31" i="1"/>
  <c r="G32" i="1"/>
  <c r="J32" i="1"/>
  <c r="M32" i="1"/>
  <c r="G33" i="1"/>
  <c r="J33" i="1"/>
  <c r="M33" i="1"/>
  <c r="G34" i="1"/>
  <c r="J34" i="1"/>
  <c r="M34" i="1"/>
  <c r="G35" i="1"/>
  <c r="J35" i="1"/>
  <c r="M35" i="1"/>
  <c r="G36" i="1"/>
  <c r="J36" i="1"/>
  <c r="M36" i="1"/>
  <c r="G37" i="1"/>
  <c r="J37" i="1"/>
  <c r="M37" i="1"/>
  <c r="G38" i="1"/>
  <c r="J38" i="1"/>
  <c r="M38" i="1"/>
  <c r="G39" i="1"/>
  <c r="J39" i="1"/>
  <c r="M39" i="1"/>
  <c r="G40" i="1"/>
  <c r="J40" i="1"/>
  <c r="M40" i="1"/>
  <c r="G41" i="1"/>
  <c r="J41" i="1"/>
  <c r="M41" i="1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41" i="2"/>
  <c r="G40" i="2"/>
  <c r="G39" i="2"/>
  <c r="G38" i="2"/>
  <c r="G37" i="2"/>
  <c r="F37" i="2" s="1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41" i="2"/>
  <c r="F40" i="2"/>
  <c r="F39" i="2"/>
  <c r="F38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 l="1"/>
  <c r="H26" i="1"/>
</calcChain>
</file>

<file path=xl/sharedStrings.xml><?xml version="1.0" encoding="utf-8"?>
<sst xmlns="http://schemas.openxmlformats.org/spreadsheetml/2006/main" count="131" uniqueCount="49">
  <si>
    <t>championName</t>
  </si>
  <si>
    <t>minute</t>
  </si>
  <si>
    <t>posX</t>
  </si>
  <si>
    <t>posY</t>
  </si>
  <si>
    <t>Ahri</t>
  </si>
  <si>
    <t>Amumu</t>
  </si>
  <si>
    <t>LeeSin</t>
  </si>
  <si>
    <t>Sion</t>
  </si>
  <si>
    <t>Zed</t>
  </si>
  <si>
    <r>
      <t>top_anchor</t>
    </r>
    <r>
      <rPr>
        <sz val="8"/>
        <color rgb="FFD4D4D4"/>
        <rFont val="Consolas"/>
        <family val="3"/>
      </rPr>
      <t> = [</t>
    </r>
    <r>
      <rPr>
        <sz val="8"/>
        <color rgb="FFB5CEA8"/>
        <rFont val="Consolas"/>
        <family val="3"/>
      </rPr>
      <t>1850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14150</t>
    </r>
    <r>
      <rPr>
        <sz val="8"/>
        <color rgb="FFD4D4D4"/>
        <rFont val="Consolas"/>
        <family val="3"/>
      </rPr>
      <t>],</t>
    </r>
  </si>
  <si>
    <t> mid_anchor = [8000,8000], </t>
  </si>
  <si>
    <t>bot_anchor = [14150,1850]</t>
  </si>
  <si>
    <t>Top</t>
  </si>
  <si>
    <t>Mid</t>
  </si>
  <si>
    <t>Top:</t>
  </si>
  <si>
    <t>(0,16000)</t>
  </si>
  <si>
    <t>(0,6000)</t>
  </si>
  <si>
    <t>Mid:</t>
  </si>
  <si>
    <t>(6000,3700)</t>
  </si>
  <si>
    <t>(8000,5000)</t>
  </si>
  <si>
    <t>(8500,4700)</t>
  </si>
  <si>
    <t>(10500,7000)</t>
  </si>
  <si>
    <t>(10000,8000)</t>
  </si>
  <si>
    <t>(12500,10500)</t>
  </si>
  <si>
    <t>(11000,13000)</t>
  </si>
  <si>
    <t>(8000,9500)</t>
  </si>
  <si>
    <t>(7000,10500)</t>
  </si>
  <si>
    <t>(5000,9000)</t>
  </si>
  <si>
    <t>(6000,7500)</t>
  </si>
  <si>
    <t>(4000,6000)</t>
  </si>
  <si>
    <t>Bot:</t>
  </si>
  <si>
    <t>(16000,0)</t>
  </si>
  <si>
    <t>(6000,0)</t>
  </si>
  <si>
    <t>(11000,16000)</t>
  </si>
  <si>
    <t>(11000,12700)</t>
  </si>
  <si>
    <t>(6000,3500)</t>
  </si>
  <si>
    <t>(13000,3500)</t>
  </si>
  <si>
    <t>(13000,10000)</t>
  </si>
  <si>
    <t>(16000,10000)</t>
  </si>
  <si>
    <t>[</t>
  </si>
  <si>
    <t>4200 6000</t>
  </si>
  <si>
    <t>(3950,6000)</t>
  </si>
  <si>
    <t>(3950,12700)</t>
  </si>
  <si>
    <t>bot=[(16.000,0), (6.000,0), (6.000,3.500), (12.000,4.00), (13.000,10.000), (16.000,10.000)]</t>
  </si>
  <si>
    <t>Top = [(0,16), (0,6), (3.950,6), (4.8,11.700), (11.000,12.500), (11.000,16.000)]</t>
  </si>
  <si>
    <t>mid = [(6.000,3.700),  (9.500,5.000), (11.500,7.500), (12.500,10.500),   (10.500,12.000), (7.000,10.500), (5.000,9.000),  (4.200,6.000)]</t>
  </si>
  <si>
    <t>top_area = [(0,16000), (0,6000), (3950,6000), (4800,11700), (11000,12500), (11000,16000)]</t>
  </si>
  <si>
    <t>mid_area = [(6000,3700),  (9500,5000), (11500,7500), (12500,10500),   (10500,12000), (7000,10500), (5000,9000),  (4200,6000)]</t>
  </si>
  <si>
    <t>bot_area =[(16000,0), (6000,0), (6000,3500), (12000,4000), (13000,10000), (16000,10000)]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</si>
</sst>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D4D4D4"/>
      <name val="Consolas"/>
      <family val="3"/>
    </font>
    <font>
      <sz val="8"/>
      <color rgb="FFB5CEA8"/>
      <name val="Consolas"/>
      <family val="3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top"/>
    </xf>
    <xf numFmtId="3" fontId="0" fillId="0" borderId="0" xfId="0" quotePrefix="1" applyNumberFormat="1"/>
    <xf numFmtId="0" fontId="0" fillId="0" borderId="0" xfId="0" quotePrefix="1"/>
    <xf numFmtId="0" fontId="5" fillId="0" borderId="0" xfId="0" applyFont="1" applyAlignment="1">
      <alignment horizontal="right"/>
    </xf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609598</xdr:colOff>
      <xdr:row>9</xdr:row>
      <xdr:rowOff>7617</xdr:rowOff>
    </xdr:from>
    <xdr:to>
      <xdr:col>18</xdr:col>
      <xdr:colOff>259079</xdr:colOff>
      <xdr:row>24</xdr:row>
      <xdr:rowOff>266698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49A02A-1D91-4838-8572-053C34674B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000" b="1942"/>
        <a:stretch/>
      </xdr:blipFill>
      <xdr:spPr>
        <a:xfrm>
          <a:off x="1828798" y="1653537"/>
          <a:ext cx="4373881" cy="4373881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</xdr:row>
      <xdr:rowOff>38100</xdr:rowOff>
    </xdr:from>
    <xdr:to>
      <xdr:col>7</xdr:col>
      <xdr:colOff>68580</xdr:colOff>
      <xdr:row>18</xdr:row>
      <xdr:rowOff>220980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AD49CDE-9052-4C74-855E-2DAC470FA086}"/>
            </a:ext>
          </a:extLst>
        </xdr:cNvPr>
        <xdr:cNvSpPr/>
      </xdr:nvSpPr>
      <xdr:spPr>
        <a:xfrm>
          <a:off x="1828800" y="1684020"/>
          <a:ext cx="1165860" cy="26517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601980</xdr:colOff>
      <xdr:row>9</xdr:row>
      <xdr:rowOff>30480</xdr:rowOff>
    </xdr:from>
    <xdr:to>
      <xdr:col>12</xdr:col>
      <xdr:colOff>266700</xdr:colOff>
      <xdr:row>12</xdr:row>
      <xdr:rowOff>114300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9B2E6E4-F8DB-4ED4-9F9E-DE29BD1DFB31}"/>
            </a:ext>
          </a:extLst>
        </xdr:cNvPr>
        <xdr:cNvSpPr/>
      </xdr:nvSpPr>
      <xdr:spPr>
        <a:xfrm>
          <a:off x="1821180" y="1676400"/>
          <a:ext cx="2743200" cy="9067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152400</xdr:colOff>
      <xdr:row>21</xdr:row>
      <xdr:rowOff>190500</xdr:rowOff>
    </xdr:from>
    <xdr:to>
      <xdr:col>18</xdr:col>
      <xdr:colOff>243840</xdr:colOff>
      <xdr:row>25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72EEE62-3B55-4D94-B071-4D349D1198C3}"/>
            </a:ext>
          </a:extLst>
        </xdr:cNvPr>
        <xdr:cNvSpPr/>
      </xdr:nvSpPr>
      <xdr:spPr>
        <a:xfrm>
          <a:off x="3627120" y="5128260"/>
          <a:ext cx="2560320" cy="90678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236220</xdr:colOff>
      <xdr:row>15</xdr:row>
      <xdr:rowOff>0</xdr:rowOff>
    </xdr:from>
    <xdr:to>
      <xdr:col>18</xdr:col>
      <xdr:colOff>251460</xdr:colOff>
      <xdr:row>25</xdr:row>
      <xdr:rowOff>7620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952C675-8834-43F6-AF11-8FBB95B55926}"/>
            </a:ext>
          </a:extLst>
        </xdr:cNvPr>
        <xdr:cNvSpPr/>
      </xdr:nvSpPr>
      <xdr:spPr>
        <a:xfrm>
          <a:off x="5356860" y="3291840"/>
          <a:ext cx="838200" cy="275082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167646</xdr:colOff>
      <xdr:row>15</xdr:row>
      <xdr:rowOff>51341</xdr:rowOff>
    </xdr:from>
    <xdr:to>
      <xdr:col>16</xdr:col>
      <xdr:colOff>175266</xdr:colOff>
      <xdr:row>18</xdr:row>
      <xdr:rowOff>55605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E7631B2-C9A1-42E4-8973-612E36C9E84A}"/>
            </a:ext>
          </a:extLst>
        </xdr:cNvPr>
        <xdr:cNvSpPr/>
      </xdr:nvSpPr>
      <xdr:spPr>
        <a:xfrm rot="2756520">
          <a:off x="3781204" y="2381383"/>
          <a:ext cx="827224" cy="275082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40899</xdr:colOff>
      <xdr:row>14</xdr:row>
      <xdr:rowOff>102120</xdr:rowOff>
    </xdr:from>
    <xdr:to>
      <xdr:col>12</xdr:col>
      <xdr:colOff>158009</xdr:colOff>
      <xdr:row>19</xdr:row>
      <xdr:rowOff>215677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2183CF2-3CAB-43F0-A55F-2D3F67DB906C}"/>
            </a:ext>
          </a:extLst>
        </xdr:cNvPr>
        <xdr:cNvSpPr/>
      </xdr:nvSpPr>
      <xdr:spPr>
        <a:xfrm rot="2756520">
          <a:off x="3243075" y="3392184"/>
          <a:ext cx="1485157" cy="94007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236220</xdr:colOff>
      <xdr:row>0</xdr:row>
      <xdr:rowOff>137160</xdr:rowOff>
    </xdr:from>
    <xdr:to>
      <xdr:col>5</xdr:col>
      <xdr:colOff>213622</xdr:colOff>
      <xdr:row>17</xdr:row>
      <xdr:rowOff>145050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367244-AA4C-4806-8B26-40A0C5B0C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" y="137160"/>
          <a:ext cx="3025402" cy="3116850"/>
        </a:xfrm>
        <a:prstGeom prst="rect">
          <a:avLst/>
        </a:prstGeom>
      </xdr:spPr>
    </xdr:pic>
    <xdr:clientData/>
  </xdr:twoCellAnchor>
  <xdr:twoCellAnchor>
    <xdr:from>
      <xdr:col>15</xdr:col>
      <xdr:colOff>533400</xdr:colOff>
      <xdr:row>2</xdr:row>
      <xdr:rowOff>15240</xdr:rowOff>
    </xdr:from>
    <xdr:to>
      <xdr:col>26</xdr:col>
      <xdr:colOff>457200</xdr:colOff>
      <xdr:row>35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FAF6407-2520-49CE-9447-73ED0C0D780D}"/>
            </a:ext>
          </a:extLst>
        </xdr:cNvPr>
        <xdr:cNvSpPr txBox="1"/>
      </xdr:nvSpPr>
      <xdr:spPr>
        <a:xfrm>
          <a:off x="9677400" y="381000"/>
          <a:ext cx="6629400" cy="6057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 matplotlib import pyplot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 shapely.geometry import MultiPolygon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 descartes.patch import PolygonPatch</a:t>
          </a:r>
        </a:p>
        <a:p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 figurespy import BLUE, SIZE, set_limits, plot_coords, color_isvalid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fig = pyplot.figure(1, figsize=SIZE, dpi=90)</a:t>
          </a:r>
        </a:p>
        <a:p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 1: valid multi-polygon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ax = fig.add_subplot(121)</a:t>
          </a:r>
        </a:p>
        <a:p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top = [(0,16), (0,6), (3.950,6), (4.8,11.700), (11.000,12.500), (11.000,16.000)]</a:t>
          </a:r>
        </a:p>
        <a:p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mid = [(6.000,3.700),  (9.500,5.000), (11.500,7.500), (12.500,10.500),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(10.500,12.000), (7.000,10.500), (5.000,9.000),  (4.200,6.000)]</a:t>
          </a:r>
        </a:p>
        <a:p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bot=[(16.000,0), (6.000,0), (6.000,3.500), (12.000,4.00), (13.000,10.000), (16.000,10.000)]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multi1 = MultiPolygon([[top, []], [mid, []], [bot, []]])</a:t>
          </a:r>
        </a:p>
        <a:p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 polygon in multi1: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plot_coords(ax, polygon.exterior)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patch = PolygonPatch(polygon, facecolor=color_isvalid(multi1), edgecolor=color_isvalid(multi1, valid=BLUE), alpha=0.5, zorder=2)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ax.add_patch(patch)</a:t>
          </a:r>
        </a:p>
        <a:p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ax.set_title('Summoner Rift')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img = pyplot.imread("sr.png")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ax.imshow(img, extent=[0, 16, 0, 16])</a:t>
          </a:r>
        </a:p>
        <a:p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set_limits(ax, 0, 16, 0, 16)</a:t>
          </a:r>
        </a:p>
        <a:p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pyplot.show()</a:t>
          </a:r>
        </a:p>
        <a:p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F3EAC-580E-40FA-8D6D-6E5B16E59B70}">
  <dimension ref="A1:O41"/>
  <sheetViews>
    <sheetView workbookViewId="0">
      <selection activeCell="I1" sqref="I1"/>
    </sheetView>
  </sheetViews>
  <sheetFormatPr defaultRowHeight="14.4" x14ac:dyDescent="0.3"/>
  <cols>
    <col min="7" max="7" width="21.33203125" bestFit="1" customWidth="1"/>
    <col min="10" max="10" width="24" bestFit="1" customWidth="1"/>
    <col min="13" max="13" width="23.44140625" bestFit="1" customWidth="1"/>
  </cols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G1" t="s">
        <v>9</v>
      </c>
      <c r="H1">
        <v>1850</v>
      </c>
      <c r="I1">
        <v>14150</v>
      </c>
      <c r="J1" t="s">
        <v>10</v>
      </c>
      <c r="K1">
        <v>8000</v>
      </c>
      <c r="L1">
        <v>8000</v>
      </c>
      <c r="M1" t="s">
        <v>11</v>
      </c>
      <c r="N1">
        <v>14150</v>
      </c>
      <c r="O1">
        <v>1850</v>
      </c>
    </row>
    <row r="2" spans="1:15" x14ac:dyDescent="0.3">
      <c r="A2">
        <v>504743</v>
      </c>
      <c r="B2" t="s">
        <v>4</v>
      </c>
      <c r="C2">
        <v>3</v>
      </c>
      <c r="D2">
        <v>7408</v>
      </c>
      <c r="E2">
        <v>7639</v>
      </c>
      <c r="F2" t="str">
        <f>IF(MIN(G2:M2)=G2,"Top",IF(MIN(G2:M2)=J2,"Mid","Bot"))</f>
        <v>Mid</v>
      </c>
      <c r="G2" s="1">
        <f>ABS($E2-$I$1)</f>
        <v>6511</v>
      </c>
      <c r="J2" s="1">
        <f>ABS($E2-$L$1)</f>
        <v>361</v>
      </c>
      <c r="M2" s="1">
        <f>ABS($E2-$O$1)</f>
        <v>5789</v>
      </c>
    </row>
    <row r="3" spans="1:15" x14ac:dyDescent="0.3">
      <c r="A3">
        <v>504744</v>
      </c>
      <c r="B3" t="s">
        <v>4</v>
      </c>
      <c r="C3">
        <v>4</v>
      </c>
      <c r="D3">
        <v>7364</v>
      </c>
      <c r="E3">
        <v>7097</v>
      </c>
      <c r="F3" t="str">
        <f t="shared" ref="F3:F41" si="0">IF(MIN(G3:M3)=G3,"Top",IF(MIN(G3:M3)=J3,"Mid","Bot"))</f>
        <v>Mid</v>
      </c>
      <c r="G3" s="1">
        <f t="shared" ref="G3:G41" si="1">ABS($E3-$I$1)</f>
        <v>7053</v>
      </c>
      <c r="J3" s="1">
        <f t="shared" ref="J3:J41" si="2">ABS($E3-$L$1)</f>
        <v>903</v>
      </c>
      <c r="M3" s="1">
        <f t="shared" ref="M3:M41" si="3">ABS($E3-$O$1)</f>
        <v>5247</v>
      </c>
    </row>
    <row r="4" spans="1:15" x14ac:dyDescent="0.3">
      <c r="A4">
        <v>504745</v>
      </c>
      <c r="B4" t="s">
        <v>4</v>
      </c>
      <c r="C4">
        <v>5</v>
      </c>
      <c r="D4">
        <v>6842</v>
      </c>
      <c r="E4">
        <v>6836</v>
      </c>
      <c r="F4" t="str">
        <f t="shared" si="0"/>
        <v>Mid</v>
      </c>
      <c r="G4" s="1">
        <f t="shared" si="1"/>
        <v>7314</v>
      </c>
      <c r="J4" s="1">
        <f t="shared" si="2"/>
        <v>1164</v>
      </c>
      <c r="M4" s="1">
        <f t="shared" si="3"/>
        <v>4986</v>
      </c>
    </row>
    <row r="5" spans="1:15" x14ac:dyDescent="0.3">
      <c r="A5">
        <v>504746</v>
      </c>
      <c r="B5" t="s">
        <v>4</v>
      </c>
      <c r="C5">
        <v>6</v>
      </c>
      <c r="D5">
        <v>7098</v>
      </c>
      <c r="E5">
        <v>7110</v>
      </c>
      <c r="F5" t="str">
        <f t="shared" si="0"/>
        <v>Mid</v>
      </c>
      <c r="G5" s="1">
        <f t="shared" si="1"/>
        <v>7040</v>
      </c>
      <c r="J5" s="1">
        <f t="shared" si="2"/>
        <v>890</v>
      </c>
      <c r="M5" s="1">
        <f t="shared" si="3"/>
        <v>5260</v>
      </c>
    </row>
    <row r="6" spans="1:15" x14ac:dyDescent="0.3">
      <c r="A6">
        <v>504747</v>
      </c>
      <c r="B6" t="s">
        <v>4</v>
      </c>
      <c r="C6">
        <v>7</v>
      </c>
      <c r="D6">
        <v>6904</v>
      </c>
      <c r="E6">
        <v>7152</v>
      </c>
      <c r="F6" t="str">
        <f t="shared" si="0"/>
        <v>Mid</v>
      </c>
      <c r="G6" s="1">
        <f t="shared" si="1"/>
        <v>6998</v>
      </c>
      <c r="J6" s="1">
        <f t="shared" si="2"/>
        <v>848</v>
      </c>
      <c r="M6" s="1">
        <f t="shared" si="3"/>
        <v>5302</v>
      </c>
    </row>
    <row r="7" spans="1:15" x14ac:dyDescent="0.3">
      <c r="A7">
        <v>504748</v>
      </c>
      <c r="B7" t="s">
        <v>4</v>
      </c>
      <c r="C7">
        <v>8</v>
      </c>
      <c r="D7">
        <v>7320</v>
      </c>
      <c r="E7">
        <v>7307</v>
      </c>
      <c r="F7" t="str">
        <f t="shared" si="0"/>
        <v>Mid</v>
      </c>
      <c r="G7" s="1">
        <f t="shared" si="1"/>
        <v>6843</v>
      </c>
      <c r="J7" s="1">
        <f t="shared" si="2"/>
        <v>693</v>
      </c>
      <c r="M7" s="1">
        <f t="shared" si="3"/>
        <v>5457</v>
      </c>
    </row>
    <row r="8" spans="1:15" x14ac:dyDescent="0.3">
      <c r="A8">
        <v>504749</v>
      </c>
      <c r="B8" t="s">
        <v>4</v>
      </c>
      <c r="C8">
        <v>9</v>
      </c>
      <c r="D8">
        <v>5880</v>
      </c>
      <c r="E8">
        <v>6017</v>
      </c>
      <c r="F8" t="str">
        <f t="shared" si="0"/>
        <v>Mid</v>
      </c>
      <c r="G8" s="1">
        <f t="shared" si="1"/>
        <v>8133</v>
      </c>
      <c r="J8" s="1">
        <f t="shared" si="2"/>
        <v>1983</v>
      </c>
      <c r="M8" s="1">
        <f t="shared" si="3"/>
        <v>4167</v>
      </c>
    </row>
    <row r="9" spans="1:15" x14ac:dyDescent="0.3">
      <c r="A9">
        <v>504750</v>
      </c>
      <c r="B9" t="s">
        <v>4</v>
      </c>
      <c r="C9">
        <v>10</v>
      </c>
      <c r="D9">
        <v>5128</v>
      </c>
      <c r="E9">
        <v>8759</v>
      </c>
      <c r="F9" t="str">
        <f t="shared" si="0"/>
        <v>Mid</v>
      </c>
      <c r="G9" s="1">
        <f t="shared" si="1"/>
        <v>5391</v>
      </c>
      <c r="J9" s="1">
        <f t="shared" si="2"/>
        <v>759</v>
      </c>
      <c r="M9" s="1">
        <f t="shared" si="3"/>
        <v>6909</v>
      </c>
    </row>
    <row r="10" spans="1:15" x14ac:dyDescent="0.3">
      <c r="A10">
        <v>504776</v>
      </c>
      <c r="B10" t="s">
        <v>5</v>
      </c>
      <c r="C10">
        <v>3</v>
      </c>
      <c r="D10">
        <v>3923</v>
      </c>
      <c r="E10">
        <v>6357</v>
      </c>
      <c r="F10" t="str">
        <f t="shared" si="0"/>
        <v>Mid</v>
      </c>
      <c r="G10" s="1">
        <f t="shared" si="1"/>
        <v>7793</v>
      </c>
      <c r="J10" s="1">
        <f t="shared" si="2"/>
        <v>1643</v>
      </c>
      <c r="M10" s="1">
        <f t="shared" si="3"/>
        <v>4507</v>
      </c>
    </row>
    <row r="11" spans="1:15" x14ac:dyDescent="0.3">
      <c r="A11">
        <v>504777</v>
      </c>
      <c r="B11" t="s">
        <v>5</v>
      </c>
      <c r="C11">
        <v>4</v>
      </c>
      <c r="D11">
        <v>9087</v>
      </c>
      <c r="E11">
        <v>6275</v>
      </c>
      <c r="F11" t="str">
        <f t="shared" si="0"/>
        <v>Mid</v>
      </c>
      <c r="G11" s="1">
        <f t="shared" si="1"/>
        <v>7875</v>
      </c>
      <c r="J11" s="1">
        <f t="shared" si="2"/>
        <v>1725</v>
      </c>
      <c r="M11" s="1">
        <f t="shared" si="3"/>
        <v>4425</v>
      </c>
    </row>
    <row r="12" spans="1:15" x14ac:dyDescent="0.3">
      <c r="A12">
        <v>504778</v>
      </c>
      <c r="B12" t="s">
        <v>5</v>
      </c>
      <c r="C12">
        <v>5</v>
      </c>
      <c r="D12">
        <v>1446</v>
      </c>
      <c r="E12">
        <v>1118</v>
      </c>
      <c r="F12" t="str">
        <f t="shared" si="0"/>
        <v>Bot</v>
      </c>
      <c r="G12" s="1">
        <f t="shared" si="1"/>
        <v>13032</v>
      </c>
      <c r="J12" s="1">
        <f t="shared" si="2"/>
        <v>6882</v>
      </c>
      <c r="M12" s="1">
        <f t="shared" si="3"/>
        <v>732</v>
      </c>
    </row>
    <row r="13" spans="1:15" x14ac:dyDescent="0.3">
      <c r="A13">
        <v>504779</v>
      </c>
      <c r="B13" t="s">
        <v>5</v>
      </c>
      <c r="C13">
        <v>6</v>
      </c>
      <c r="D13">
        <v>9020</v>
      </c>
      <c r="E13">
        <v>2478</v>
      </c>
      <c r="F13" t="str">
        <f t="shared" si="0"/>
        <v>Bot</v>
      </c>
      <c r="G13" s="1">
        <f t="shared" si="1"/>
        <v>11672</v>
      </c>
      <c r="J13" s="1">
        <f t="shared" si="2"/>
        <v>5522</v>
      </c>
      <c r="M13" s="1">
        <f t="shared" si="3"/>
        <v>628</v>
      </c>
    </row>
    <row r="14" spans="1:15" x14ac:dyDescent="0.3">
      <c r="A14">
        <v>504780</v>
      </c>
      <c r="B14" t="s">
        <v>5</v>
      </c>
      <c r="C14">
        <v>7</v>
      </c>
      <c r="D14">
        <v>7734</v>
      </c>
      <c r="E14">
        <v>3976</v>
      </c>
      <c r="F14" t="str">
        <f t="shared" si="0"/>
        <v>Bot</v>
      </c>
      <c r="G14" s="1">
        <f t="shared" si="1"/>
        <v>10174</v>
      </c>
      <c r="J14" s="1">
        <f t="shared" si="2"/>
        <v>4024</v>
      </c>
      <c r="M14" s="1">
        <f t="shared" si="3"/>
        <v>2126</v>
      </c>
    </row>
    <row r="15" spans="1:15" x14ac:dyDescent="0.3">
      <c r="A15">
        <v>504781</v>
      </c>
      <c r="B15" t="s">
        <v>5</v>
      </c>
      <c r="C15">
        <v>8</v>
      </c>
      <c r="D15">
        <v>6303</v>
      </c>
      <c r="E15">
        <v>6394</v>
      </c>
      <c r="F15" t="str">
        <f t="shared" si="0"/>
        <v>Mid</v>
      </c>
      <c r="G15" s="1">
        <f t="shared" si="1"/>
        <v>7756</v>
      </c>
      <c r="J15" s="1">
        <f t="shared" si="2"/>
        <v>1606</v>
      </c>
      <c r="M15" s="1">
        <f t="shared" si="3"/>
        <v>4544</v>
      </c>
    </row>
    <row r="16" spans="1:15" x14ac:dyDescent="0.3">
      <c r="A16">
        <v>504782</v>
      </c>
      <c r="B16" t="s">
        <v>5</v>
      </c>
      <c r="C16">
        <v>9</v>
      </c>
      <c r="D16">
        <v>2367</v>
      </c>
      <c r="E16">
        <v>8404</v>
      </c>
      <c r="F16" t="str">
        <f t="shared" si="0"/>
        <v>Mid</v>
      </c>
      <c r="G16" s="1">
        <f t="shared" si="1"/>
        <v>5746</v>
      </c>
      <c r="J16" s="1">
        <f t="shared" si="2"/>
        <v>404</v>
      </c>
      <c r="M16" s="1">
        <f t="shared" si="3"/>
        <v>6554</v>
      </c>
    </row>
    <row r="17" spans="1:13" x14ac:dyDescent="0.3">
      <c r="A17">
        <v>504783</v>
      </c>
      <c r="B17" t="s">
        <v>5</v>
      </c>
      <c r="C17">
        <v>10</v>
      </c>
      <c r="D17">
        <v>5320</v>
      </c>
      <c r="E17">
        <v>8551</v>
      </c>
      <c r="F17" t="str">
        <f t="shared" si="0"/>
        <v>Mid</v>
      </c>
      <c r="G17" s="1">
        <f t="shared" si="1"/>
        <v>5599</v>
      </c>
      <c r="J17" s="1">
        <f t="shared" si="2"/>
        <v>551</v>
      </c>
      <c r="M17" s="1">
        <f t="shared" si="3"/>
        <v>6701</v>
      </c>
    </row>
    <row r="18" spans="1:13" x14ac:dyDescent="0.3">
      <c r="A18">
        <v>504875</v>
      </c>
      <c r="B18" t="s">
        <v>6</v>
      </c>
      <c r="C18">
        <v>3</v>
      </c>
      <c r="D18">
        <v>11455</v>
      </c>
      <c r="E18">
        <v>7140</v>
      </c>
      <c r="F18" t="str">
        <f t="shared" si="0"/>
        <v>Mid</v>
      </c>
      <c r="G18" s="1">
        <f t="shared" si="1"/>
        <v>7010</v>
      </c>
      <c r="J18" s="1">
        <f t="shared" si="2"/>
        <v>860</v>
      </c>
      <c r="M18" s="1">
        <f t="shared" si="3"/>
        <v>5290</v>
      </c>
    </row>
    <row r="19" spans="1:13" x14ac:dyDescent="0.3">
      <c r="A19">
        <v>504876</v>
      </c>
      <c r="B19" t="s">
        <v>6</v>
      </c>
      <c r="C19">
        <v>4</v>
      </c>
      <c r="D19">
        <v>13364</v>
      </c>
      <c r="E19">
        <v>14021</v>
      </c>
      <c r="F19" t="str">
        <f t="shared" si="0"/>
        <v>Top</v>
      </c>
      <c r="G19" s="1">
        <f t="shared" si="1"/>
        <v>129</v>
      </c>
      <c r="J19" s="1">
        <f t="shared" si="2"/>
        <v>6021</v>
      </c>
      <c r="M19" s="1">
        <f t="shared" si="3"/>
        <v>12171</v>
      </c>
    </row>
    <row r="20" spans="1:13" x14ac:dyDescent="0.3">
      <c r="A20">
        <v>504877</v>
      </c>
      <c r="B20" t="s">
        <v>6</v>
      </c>
      <c r="C20">
        <v>5</v>
      </c>
      <c r="D20">
        <v>3877</v>
      </c>
      <c r="E20">
        <v>10196</v>
      </c>
      <c r="F20" t="str">
        <f t="shared" si="0"/>
        <v>Mid</v>
      </c>
      <c r="G20" s="1">
        <f t="shared" si="1"/>
        <v>3954</v>
      </c>
      <c r="J20" s="1">
        <f t="shared" si="2"/>
        <v>2196</v>
      </c>
      <c r="M20" s="1">
        <f t="shared" si="3"/>
        <v>8346</v>
      </c>
    </row>
    <row r="21" spans="1:13" x14ac:dyDescent="0.3">
      <c r="A21">
        <v>504878</v>
      </c>
      <c r="B21" t="s">
        <v>6</v>
      </c>
      <c r="C21">
        <v>6</v>
      </c>
      <c r="D21">
        <v>13354</v>
      </c>
      <c r="E21">
        <v>13595</v>
      </c>
      <c r="F21" t="str">
        <f t="shared" si="0"/>
        <v>Top</v>
      </c>
      <c r="G21" s="1">
        <f t="shared" si="1"/>
        <v>555</v>
      </c>
      <c r="J21" s="1">
        <f t="shared" si="2"/>
        <v>5595</v>
      </c>
      <c r="M21" s="1">
        <f t="shared" si="3"/>
        <v>11745</v>
      </c>
    </row>
    <row r="22" spans="1:13" x14ac:dyDescent="0.3">
      <c r="A22">
        <v>504879</v>
      </c>
      <c r="B22" t="s">
        <v>6</v>
      </c>
      <c r="C22">
        <v>7</v>
      </c>
      <c r="D22">
        <v>7042</v>
      </c>
      <c r="E22">
        <v>11002</v>
      </c>
      <c r="F22" t="str">
        <f t="shared" si="0"/>
        <v>Mid</v>
      </c>
      <c r="G22" s="1">
        <f t="shared" si="1"/>
        <v>3148</v>
      </c>
      <c r="J22" s="1">
        <f t="shared" si="2"/>
        <v>3002</v>
      </c>
      <c r="M22" s="1">
        <f t="shared" si="3"/>
        <v>9152</v>
      </c>
    </row>
    <row r="23" spans="1:13" x14ac:dyDescent="0.3">
      <c r="A23">
        <v>504880</v>
      </c>
      <c r="B23" t="s">
        <v>6</v>
      </c>
      <c r="C23">
        <v>8</v>
      </c>
      <c r="D23">
        <v>8952</v>
      </c>
      <c r="E23">
        <v>8285</v>
      </c>
      <c r="F23" t="str">
        <f t="shared" si="0"/>
        <v>Mid</v>
      </c>
      <c r="G23" s="1">
        <f t="shared" si="1"/>
        <v>5865</v>
      </c>
      <c r="J23" s="1">
        <f t="shared" si="2"/>
        <v>285</v>
      </c>
      <c r="M23" s="1">
        <f t="shared" si="3"/>
        <v>6435</v>
      </c>
    </row>
    <row r="24" spans="1:13" x14ac:dyDescent="0.3">
      <c r="A24">
        <v>504881</v>
      </c>
      <c r="B24" t="s">
        <v>6</v>
      </c>
      <c r="C24">
        <v>9</v>
      </c>
      <c r="D24">
        <v>11362</v>
      </c>
      <c r="E24">
        <v>8289</v>
      </c>
      <c r="F24" t="str">
        <f t="shared" si="0"/>
        <v>Mid</v>
      </c>
      <c r="G24" s="1">
        <f t="shared" si="1"/>
        <v>5861</v>
      </c>
      <c r="J24" s="1">
        <f t="shared" si="2"/>
        <v>289</v>
      </c>
      <c r="M24" s="1">
        <f t="shared" si="3"/>
        <v>6439</v>
      </c>
    </row>
    <row r="25" spans="1:13" x14ac:dyDescent="0.3">
      <c r="A25">
        <v>504882</v>
      </c>
      <c r="B25" t="s">
        <v>6</v>
      </c>
      <c r="C25">
        <v>10</v>
      </c>
      <c r="D25">
        <v>4464</v>
      </c>
      <c r="E25">
        <v>9262</v>
      </c>
      <c r="F25" t="str">
        <f t="shared" si="0"/>
        <v>Mid</v>
      </c>
      <c r="G25" s="1">
        <f t="shared" si="1"/>
        <v>4888</v>
      </c>
      <c r="J25" s="1">
        <f t="shared" si="2"/>
        <v>1262</v>
      </c>
      <c r="M25" s="1">
        <f t="shared" si="3"/>
        <v>7412</v>
      </c>
    </row>
    <row r="26" spans="1:13" x14ac:dyDescent="0.3">
      <c r="A26">
        <v>504941</v>
      </c>
      <c r="B26" t="s">
        <v>7</v>
      </c>
      <c r="C26">
        <v>3</v>
      </c>
      <c r="D26">
        <v>1537</v>
      </c>
      <c r="E26">
        <v>11185</v>
      </c>
      <c r="F26" t="str">
        <f t="shared" si="0"/>
        <v>Top</v>
      </c>
      <c r="G26" s="1">
        <f t="shared" si="1"/>
        <v>2965</v>
      </c>
      <c r="J26" s="1">
        <f t="shared" si="2"/>
        <v>3185</v>
      </c>
      <c r="M26" s="1">
        <f t="shared" si="3"/>
        <v>9335</v>
      </c>
    </row>
    <row r="27" spans="1:13" x14ac:dyDescent="0.3">
      <c r="A27">
        <v>504942</v>
      </c>
      <c r="B27" t="s">
        <v>7</v>
      </c>
      <c r="C27">
        <v>4</v>
      </c>
      <c r="D27">
        <v>1314</v>
      </c>
      <c r="E27">
        <v>10807</v>
      </c>
      <c r="F27" t="str">
        <f t="shared" si="0"/>
        <v>Mid</v>
      </c>
      <c r="G27" s="1">
        <f t="shared" si="1"/>
        <v>3343</v>
      </c>
      <c r="J27" s="1">
        <f t="shared" si="2"/>
        <v>2807</v>
      </c>
      <c r="M27" s="1">
        <f t="shared" si="3"/>
        <v>8957</v>
      </c>
    </row>
    <row r="28" spans="1:13" x14ac:dyDescent="0.3">
      <c r="A28">
        <v>504943</v>
      </c>
      <c r="B28" t="s">
        <v>7</v>
      </c>
      <c r="C28">
        <v>5</v>
      </c>
      <c r="D28">
        <v>1677</v>
      </c>
      <c r="E28">
        <v>11635</v>
      </c>
      <c r="F28" t="str">
        <f t="shared" si="0"/>
        <v>Top</v>
      </c>
      <c r="G28" s="1">
        <f t="shared" si="1"/>
        <v>2515</v>
      </c>
      <c r="J28" s="1">
        <f t="shared" si="2"/>
        <v>3635</v>
      </c>
      <c r="M28" s="1">
        <f t="shared" si="3"/>
        <v>9785</v>
      </c>
    </row>
    <row r="29" spans="1:13" x14ac:dyDescent="0.3">
      <c r="A29">
        <v>504944</v>
      </c>
      <c r="B29" t="s">
        <v>7</v>
      </c>
      <c r="C29">
        <v>6</v>
      </c>
      <c r="D29">
        <v>1133</v>
      </c>
      <c r="E29">
        <v>6453</v>
      </c>
      <c r="F29" t="str">
        <f t="shared" si="0"/>
        <v>Mid</v>
      </c>
      <c r="G29" s="1">
        <f t="shared" si="1"/>
        <v>7697</v>
      </c>
      <c r="J29" s="1">
        <f t="shared" si="2"/>
        <v>1547</v>
      </c>
      <c r="M29" s="1">
        <f t="shared" si="3"/>
        <v>4603</v>
      </c>
    </row>
    <row r="30" spans="1:13" x14ac:dyDescent="0.3">
      <c r="A30">
        <v>504945</v>
      </c>
      <c r="B30" t="s">
        <v>7</v>
      </c>
      <c r="C30">
        <v>7</v>
      </c>
      <c r="D30">
        <v>1719</v>
      </c>
      <c r="E30">
        <v>11384</v>
      </c>
      <c r="F30" t="str">
        <f t="shared" si="0"/>
        <v>Top</v>
      </c>
      <c r="G30" s="1">
        <f t="shared" si="1"/>
        <v>2766</v>
      </c>
      <c r="J30" s="1">
        <f t="shared" si="2"/>
        <v>3384</v>
      </c>
      <c r="M30" s="1">
        <f t="shared" si="3"/>
        <v>9534</v>
      </c>
    </row>
    <row r="31" spans="1:13" x14ac:dyDescent="0.3">
      <c r="A31">
        <v>504946</v>
      </c>
      <c r="B31" t="s">
        <v>7</v>
      </c>
      <c r="C31">
        <v>8</v>
      </c>
      <c r="D31">
        <v>1665</v>
      </c>
      <c r="E31">
        <v>6923</v>
      </c>
      <c r="F31" t="str">
        <f t="shared" si="0"/>
        <v>Mid</v>
      </c>
      <c r="G31" s="1">
        <f t="shared" si="1"/>
        <v>7227</v>
      </c>
      <c r="J31" s="1">
        <f t="shared" si="2"/>
        <v>1077</v>
      </c>
      <c r="M31" s="1">
        <f t="shared" si="3"/>
        <v>5073</v>
      </c>
    </row>
    <row r="32" spans="1:13" x14ac:dyDescent="0.3">
      <c r="A32">
        <v>504947</v>
      </c>
      <c r="B32" t="s">
        <v>7</v>
      </c>
      <c r="C32">
        <v>9</v>
      </c>
      <c r="D32">
        <v>830</v>
      </c>
      <c r="E32">
        <v>1837</v>
      </c>
      <c r="F32" t="str">
        <f t="shared" si="0"/>
        <v>Bot</v>
      </c>
      <c r="G32" s="1">
        <f t="shared" si="1"/>
        <v>12313</v>
      </c>
      <c r="J32" s="1">
        <f t="shared" si="2"/>
        <v>6163</v>
      </c>
      <c r="M32" s="1">
        <f t="shared" si="3"/>
        <v>13</v>
      </c>
    </row>
    <row r="33" spans="1:13" x14ac:dyDescent="0.3">
      <c r="A33">
        <v>504948</v>
      </c>
      <c r="B33" t="s">
        <v>7</v>
      </c>
      <c r="C33">
        <v>10</v>
      </c>
      <c r="D33">
        <v>5319</v>
      </c>
      <c r="E33">
        <v>8831</v>
      </c>
      <c r="F33" t="str">
        <f t="shared" si="0"/>
        <v>Mid</v>
      </c>
      <c r="G33" s="1">
        <f t="shared" si="1"/>
        <v>5319</v>
      </c>
      <c r="J33" s="1">
        <f t="shared" si="2"/>
        <v>831</v>
      </c>
      <c r="M33" s="1">
        <f t="shared" si="3"/>
        <v>6981</v>
      </c>
    </row>
    <row r="34" spans="1:13" x14ac:dyDescent="0.3">
      <c r="A34">
        <v>505040</v>
      </c>
      <c r="B34" t="s">
        <v>8</v>
      </c>
      <c r="C34">
        <v>3</v>
      </c>
      <c r="D34">
        <v>8472</v>
      </c>
      <c r="E34">
        <v>8161</v>
      </c>
      <c r="F34" t="str">
        <f t="shared" si="0"/>
        <v>Mid</v>
      </c>
      <c r="G34" s="1">
        <f t="shared" si="1"/>
        <v>5989</v>
      </c>
      <c r="J34" s="1">
        <f t="shared" si="2"/>
        <v>161</v>
      </c>
      <c r="M34" s="1">
        <f t="shared" si="3"/>
        <v>6311</v>
      </c>
    </row>
    <row r="35" spans="1:13" x14ac:dyDescent="0.3">
      <c r="A35">
        <v>505041</v>
      </c>
      <c r="B35" t="s">
        <v>8</v>
      </c>
      <c r="C35">
        <v>4</v>
      </c>
      <c r="D35">
        <v>8258</v>
      </c>
      <c r="E35">
        <v>8092</v>
      </c>
      <c r="F35" t="str">
        <f t="shared" si="0"/>
        <v>Mid</v>
      </c>
      <c r="G35" s="1">
        <f t="shared" si="1"/>
        <v>6058</v>
      </c>
      <c r="J35" s="1">
        <f t="shared" si="2"/>
        <v>92</v>
      </c>
      <c r="M35" s="1">
        <f t="shared" si="3"/>
        <v>6242</v>
      </c>
    </row>
    <row r="36" spans="1:13" x14ac:dyDescent="0.3">
      <c r="A36">
        <v>505042</v>
      </c>
      <c r="B36" t="s">
        <v>8</v>
      </c>
      <c r="C36">
        <v>5</v>
      </c>
      <c r="D36">
        <v>7927</v>
      </c>
      <c r="E36">
        <v>7558</v>
      </c>
      <c r="F36" t="str">
        <f t="shared" si="0"/>
        <v>Mid</v>
      </c>
      <c r="G36" s="1">
        <f t="shared" si="1"/>
        <v>6592</v>
      </c>
      <c r="J36" s="1">
        <f t="shared" si="2"/>
        <v>442</v>
      </c>
      <c r="M36" s="1">
        <f t="shared" si="3"/>
        <v>5708</v>
      </c>
    </row>
    <row r="37" spans="1:13" x14ac:dyDescent="0.3">
      <c r="A37">
        <v>505043</v>
      </c>
      <c r="B37" t="s">
        <v>8</v>
      </c>
      <c r="C37">
        <v>6</v>
      </c>
      <c r="D37">
        <v>8154</v>
      </c>
      <c r="E37">
        <v>7794</v>
      </c>
      <c r="F37" t="str">
        <f t="shared" si="0"/>
        <v>Mid</v>
      </c>
      <c r="G37" s="1">
        <f t="shared" si="1"/>
        <v>6356</v>
      </c>
      <c r="J37" s="1">
        <f t="shared" si="2"/>
        <v>206</v>
      </c>
      <c r="M37" s="1">
        <f t="shared" si="3"/>
        <v>5944</v>
      </c>
    </row>
    <row r="38" spans="1:13" x14ac:dyDescent="0.3">
      <c r="A38">
        <v>505044</v>
      </c>
      <c r="B38" t="s">
        <v>8</v>
      </c>
      <c r="C38">
        <v>7</v>
      </c>
      <c r="D38">
        <v>8070</v>
      </c>
      <c r="E38">
        <v>7528</v>
      </c>
      <c r="F38" t="str">
        <f t="shared" si="0"/>
        <v>Mid</v>
      </c>
      <c r="G38" s="1">
        <f t="shared" si="1"/>
        <v>6622</v>
      </c>
      <c r="J38" s="1">
        <f t="shared" si="2"/>
        <v>472</v>
      </c>
      <c r="M38" s="1">
        <f t="shared" si="3"/>
        <v>5678</v>
      </c>
    </row>
    <row r="39" spans="1:13" x14ac:dyDescent="0.3">
      <c r="A39">
        <v>505045</v>
      </c>
      <c r="B39" t="s">
        <v>8</v>
      </c>
      <c r="C39">
        <v>8</v>
      </c>
      <c r="D39">
        <v>8874</v>
      </c>
      <c r="E39">
        <v>8763</v>
      </c>
      <c r="F39" t="str">
        <f t="shared" si="0"/>
        <v>Mid</v>
      </c>
      <c r="G39" s="1">
        <f t="shared" si="1"/>
        <v>5387</v>
      </c>
      <c r="J39" s="1">
        <f t="shared" si="2"/>
        <v>763</v>
      </c>
      <c r="M39" s="1">
        <f t="shared" si="3"/>
        <v>6913</v>
      </c>
    </row>
    <row r="40" spans="1:13" x14ac:dyDescent="0.3">
      <c r="A40">
        <v>505046</v>
      </c>
      <c r="B40" t="s">
        <v>8</v>
      </c>
      <c r="C40">
        <v>9</v>
      </c>
      <c r="D40">
        <v>14340</v>
      </c>
      <c r="E40">
        <v>14391</v>
      </c>
      <c r="F40" t="str">
        <f t="shared" si="0"/>
        <v>Top</v>
      </c>
      <c r="G40" s="1">
        <f t="shared" si="1"/>
        <v>241</v>
      </c>
      <c r="J40" s="1">
        <f t="shared" si="2"/>
        <v>6391</v>
      </c>
      <c r="M40" s="1">
        <f t="shared" si="3"/>
        <v>12541</v>
      </c>
    </row>
    <row r="41" spans="1:13" x14ac:dyDescent="0.3">
      <c r="A41">
        <v>505047</v>
      </c>
      <c r="B41" t="s">
        <v>8</v>
      </c>
      <c r="C41">
        <v>10</v>
      </c>
      <c r="D41">
        <v>6438</v>
      </c>
      <c r="E41">
        <v>8290</v>
      </c>
      <c r="F41" t="str">
        <f t="shared" si="0"/>
        <v>Mid</v>
      </c>
      <c r="G41" s="1">
        <f t="shared" si="1"/>
        <v>5860</v>
      </c>
      <c r="J41" s="1">
        <f t="shared" si="2"/>
        <v>290</v>
      </c>
      <c r="M41" s="1">
        <f t="shared" si="3"/>
        <v>6440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2435F-1321-4BA1-B2C4-FE453B98364A}">
  <dimension ref="A1:O41"/>
  <sheetViews>
    <sheetView workbookViewId="0">
      <selection activeCell="E26" sqref="E26"/>
    </sheetView>
  </sheetViews>
  <sheetFormatPr defaultRowHeight="14.4" x14ac:dyDescent="0.3"/>
  <cols>
    <col min="7" max="7" width="21.33203125" bestFit="1" customWidth="1"/>
    <col min="10" max="10" width="24" bestFit="1" customWidth="1"/>
    <col min="13" max="13" width="23.44140625" bestFit="1" customWidth="1"/>
  </cols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G1" t="s">
        <v>9</v>
      </c>
      <c r="H1">
        <v>1850</v>
      </c>
      <c r="I1">
        <v>14150</v>
      </c>
      <c r="J1" t="s">
        <v>10</v>
      </c>
      <c r="K1">
        <v>8000</v>
      </c>
      <c r="L1">
        <v>8000</v>
      </c>
      <c r="M1" t="s">
        <v>11</v>
      </c>
      <c r="N1">
        <v>14150</v>
      </c>
      <c r="O1">
        <v>1850</v>
      </c>
    </row>
    <row r="2" spans="1:15" x14ac:dyDescent="0.3">
      <c r="A2">
        <v>504743</v>
      </c>
      <c r="B2" t="s">
        <v>4</v>
      </c>
      <c r="C2">
        <v>3</v>
      </c>
      <c r="D2">
        <v>7408</v>
      </c>
      <c r="E2">
        <v>7639</v>
      </c>
      <c r="F2" t="str">
        <f>IF(MIN(G2,M2,J2)=G2,"Top",IF(MIN(G2,M2,J2)=J2,"Mid","Bot"))</f>
        <v>Mid</v>
      </c>
      <c r="G2" s="1">
        <f t="shared" ref="G2:G41" si="0">SQRT(($D2-$H$1)^2+($E2-$I$1)^2)</f>
        <v>8560.6357824638235</v>
      </c>
      <c r="J2" s="1">
        <f t="shared" ref="J2:J41" si="1">SQRT(($D2-$K$1)^2+($E2-$L$1)^2)</f>
        <v>693.38661654231544</v>
      </c>
      <c r="M2" s="1">
        <f t="shared" ref="M2:M41" si="2">SQRT(($D2-$N$1)^2+($E2-$O$1)^2)</f>
        <v>8886.34261099582</v>
      </c>
    </row>
    <row r="3" spans="1:15" x14ac:dyDescent="0.3">
      <c r="A3">
        <v>504744</v>
      </c>
      <c r="B3" t="s">
        <v>4</v>
      </c>
      <c r="C3">
        <v>4</v>
      </c>
      <c r="D3">
        <v>7364</v>
      </c>
      <c r="E3">
        <v>7097</v>
      </c>
      <c r="F3" t="str">
        <f t="shared" ref="F3:F41" si="3">IF(MIN(G3,M3,J3)=G3,"Top",IF(MIN(G3,M3,J3)=J3,"Mid","Bot"))</f>
        <v>Mid</v>
      </c>
      <c r="G3" s="1">
        <f t="shared" si="0"/>
        <v>8952.597667716338</v>
      </c>
      <c r="J3" s="1">
        <f t="shared" si="1"/>
        <v>1104.493096402146</v>
      </c>
      <c r="M3" s="1">
        <f t="shared" si="2"/>
        <v>8577.925448498605</v>
      </c>
    </row>
    <row r="4" spans="1:15" x14ac:dyDescent="0.3">
      <c r="A4">
        <v>504745</v>
      </c>
      <c r="B4" t="s">
        <v>4</v>
      </c>
      <c r="C4">
        <v>5</v>
      </c>
      <c r="D4">
        <v>6842</v>
      </c>
      <c r="E4">
        <v>6836</v>
      </c>
      <c r="F4" t="str">
        <f t="shared" si="3"/>
        <v>Mid</v>
      </c>
      <c r="G4" s="1">
        <f t="shared" si="0"/>
        <v>8855.2052488917507</v>
      </c>
      <c r="J4" s="1">
        <f t="shared" si="1"/>
        <v>1641.9074273539297</v>
      </c>
      <c r="M4" s="1">
        <f t="shared" si="2"/>
        <v>8846.8672421371848</v>
      </c>
    </row>
    <row r="5" spans="1:15" x14ac:dyDescent="0.3">
      <c r="A5">
        <v>504746</v>
      </c>
      <c r="B5" t="s">
        <v>4</v>
      </c>
      <c r="C5">
        <v>6</v>
      </c>
      <c r="D5">
        <v>7098</v>
      </c>
      <c r="E5">
        <v>7110</v>
      </c>
      <c r="F5" t="str">
        <f t="shared" si="3"/>
        <v>Mid</v>
      </c>
      <c r="G5" s="1">
        <f t="shared" si="0"/>
        <v>8780.837317704958</v>
      </c>
      <c r="J5" s="1">
        <f t="shared" si="1"/>
        <v>1267.1637621081184</v>
      </c>
      <c r="M5" s="1">
        <f t="shared" si="2"/>
        <v>8797.6305901077703</v>
      </c>
    </row>
    <row r="6" spans="1:15" x14ac:dyDescent="0.3">
      <c r="A6">
        <v>504747</v>
      </c>
      <c r="B6" t="s">
        <v>4</v>
      </c>
      <c r="C6">
        <v>7</v>
      </c>
      <c r="D6">
        <v>6904</v>
      </c>
      <c r="E6">
        <v>7152</v>
      </c>
      <c r="F6" t="str">
        <f t="shared" si="3"/>
        <v>Mid</v>
      </c>
      <c r="G6" s="1">
        <f t="shared" si="0"/>
        <v>8632.2024999417154</v>
      </c>
      <c r="J6" s="1">
        <f t="shared" si="1"/>
        <v>1385.7561112980884</v>
      </c>
      <c r="M6" s="1">
        <f t="shared" si="2"/>
        <v>8978.6257300324087</v>
      </c>
    </row>
    <row r="7" spans="1:15" x14ac:dyDescent="0.3">
      <c r="A7">
        <v>504748</v>
      </c>
      <c r="B7" t="s">
        <v>4</v>
      </c>
      <c r="C7">
        <v>8</v>
      </c>
      <c r="D7">
        <v>7320</v>
      </c>
      <c r="E7">
        <v>7307</v>
      </c>
      <c r="F7" t="str">
        <f t="shared" si="3"/>
        <v>Mid</v>
      </c>
      <c r="G7" s="1">
        <f t="shared" si="0"/>
        <v>8760.5678468921178</v>
      </c>
      <c r="J7" s="1">
        <f t="shared" si="1"/>
        <v>970.90112781889377</v>
      </c>
      <c r="M7" s="1">
        <f t="shared" si="2"/>
        <v>8742.2965518220662</v>
      </c>
    </row>
    <row r="8" spans="1:15" x14ac:dyDescent="0.3">
      <c r="A8">
        <v>504749</v>
      </c>
      <c r="B8" t="s">
        <v>4</v>
      </c>
      <c r="C8">
        <v>9</v>
      </c>
      <c r="D8">
        <v>5880</v>
      </c>
      <c r="E8">
        <v>6017</v>
      </c>
      <c r="F8" t="str">
        <f t="shared" si="3"/>
        <v>Mid</v>
      </c>
      <c r="G8" s="1">
        <f t="shared" si="0"/>
        <v>9076.705845184144</v>
      </c>
      <c r="J8" s="1">
        <f t="shared" si="1"/>
        <v>2902.8759877059852</v>
      </c>
      <c r="M8" s="1">
        <f t="shared" si="2"/>
        <v>9260.4961530146975</v>
      </c>
    </row>
    <row r="9" spans="1:15" x14ac:dyDescent="0.3">
      <c r="A9">
        <v>504750</v>
      </c>
      <c r="B9" t="s">
        <v>4</v>
      </c>
      <c r="C9">
        <v>10</v>
      </c>
      <c r="D9">
        <v>5128</v>
      </c>
      <c r="E9">
        <v>8759</v>
      </c>
      <c r="F9" t="str">
        <f t="shared" si="3"/>
        <v>Mid</v>
      </c>
      <c r="G9" s="1">
        <f t="shared" si="0"/>
        <v>6309.3712048032176</v>
      </c>
      <c r="J9" s="1">
        <f t="shared" si="1"/>
        <v>2970.6001077223436</v>
      </c>
      <c r="M9" s="1">
        <f t="shared" si="2"/>
        <v>11363.571841635006</v>
      </c>
    </row>
    <row r="10" spans="1:15" x14ac:dyDescent="0.3">
      <c r="A10">
        <v>504776</v>
      </c>
      <c r="B10" t="s">
        <v>5</v>
      </c>
      <c r="C10">
        <v>3</v>
      </c>
      <c r="D10">
        <v>3923</v>
      </c>
      <c r="E10">
        <v>6357</v>
      </c>
      <c r="F10" t="str">
        <f t="shared" si="3"/>
        <v>Mid</v>
      </c>
      <c r="G10" s="1">
        <f t="shared" si="0"/>
        <v>8064.0050843237941</v>
      </c>
      <c r="J10" s="1">
        <f t="shared" si="1"/>
        <v>4395.6089452998431</v>
      </c>
      <c r="M10" s="1">
        <f t="shared" si="2"/>
        <v>11176.071671208985</v>
      </c>
    </row>
    <row r="11" spans="1:15" x14ac:dyDescent="0.3">
      <c r="A11">
        <v>504777</v>
      </c>
      <c r="B11" t="s">
        <v>5</v>
      </c>
      <c r="C11">
        <v>4</v>
      </c>
      <c r="D11">
        <v>9087</v>
      </c>
      <c r="E11">
        <v>6275</v>
      </c>
      <c r="F11" t="str">
        <f t="shared" si="3"/>
        <v>Mid</v>
      </c>
      <c r="G11" s="1">
        <f t="shared" si="0"/>
        <v>10695.316451606282</v>
      </c>
      <c r="J11" s="1">
        <f t="shared" si="1"/>
        <v>2038.9198120573551</v>
      </c>
      <c r="M11" s="1">
        <f t="shared" si="2"/>
        <v>6724.1798012843174</v>
      </c>
    </row>
    <row r="12" spans="1:15" x14ac:dyDescent="0.3">
      <c r="A12">
        <v>504778</v>
      </c>
      <c r="B12" t="s">
        <v>5</v>
      </c>
      <c r="C12">
        <v>5</v>
      </c>
      <c r="D12">
        <v>1446</v>
      </c>
      <c r="E12">
        <v>1118</v>
      </c>
      <c r="F12" t="str">
        <f t="shared" si="3"/>
        <v>Mid</v>
      </c>
      <c r="G12" s="1">
        <f t="shared" si="0"/>
        <v>13038.260620190104</v>
      </c>
      <c r="J12" s="1">
        <f t="shared" si="1"/>
        <v>9503.5172436314333</v>
      </c>
      <c r="M12" s="1">
        <f t="shared" si="2"/>
        <v>12725.071316106641</v>
      </c>
    </row>
    <row r="13" spans="1:15" x14ac:dyDescent="0.3">
      <c r="A13">
        <v>504779</v>
      </c>
      <c r="B13" t="s">
        <v>5</v>
      </c>
      <c r="C13">
        <v>6</v>
      </c>
      <c r="D13">
        <v>9020</v>
      </c>
      <c r="E13">
        <v>2478</v>
      </c>
      <c r="F13" t="str">
        <f t="shared" si="3"/>
        <v>Bot</v>
      </c>
      <c r="G13" s="1">
        <f t="shared" si="0"/>
        <v>13698.338731393673</v>
      </c>
      <c r="J13" s="1">
        <f t="shared" si="1"/>
        <v>5615.4148555560878</v>
      </c>
      <c r="M13" s="1">
        <f t="shared" si="2"/>
        <v>5168.29604415227</v>
      </c>
    </row>
    <row r="14" spans="1:15" x14ac:dyDescent="0.3">
      <c r="A14">
        <v>504780</v>
      </c>
      <c r="B14" t="s">
        <v>5</v>
      </c>
      <c r="C14">
        <v>7</v>
      </c>
      <c r="D14">
        <v>7734</v>
      </c>
      <c r="E14">
        <v>3976</v>
      </c>
      <c r="F14" t="str">
        <f t="shared" si="3"/>
        <v>Mid</v>
      </c>
      <c r="G14" s="1">
        <f t="shared" si="0"/>
        <v>11752.945673319518</v>
      </c>
      <c r="J14" s="1">
        <f t="shared" si="1"/>
        <v>4032.7821661974253</v>
      </c>
      <c r="M14" s="1">
        <f t="shared" si="2"/>
        <v>6759.0629528064019</v>
      </c>
    </row>
    <row r="15" spans="1:15" x14ac:dyDescent="0.3">
      <c r="A15">
        <v>504781</v>
      </c>
      <c r="B15" t="s">
        <v>5</v>
      </c>
      <c r="C15">
        <v>8</v>
      </c>
      <c r="D15">
        <v>6303</v>
      </c>
      <c r="E15">
        <v>6394</v>
      </c>
      <c r="F15" t="str">
        <f t="shared" si="3"/>
        <v>Mid</v>
      </c>
      <c r="G15" s="1">
        <f t="shared" si="0"/>
        <v>8943.4190889167221</v>
      </c>
      <c r="J15" s="1">
        <f t="shared" si="1"/>
        <v>2336.4599290379451</v>
      </c>
      <c r="M15" s="1">
        <f t="shared" si="2"/>
        <v>9067.708916810243</v>
      </c>
    </row>
    <row r="16" spans="1:15" x14ac:dyDescent="0.3">
      <c r="A16">
        <v>504782</v>
      </c>
      <c r="B16" t="s">
        <v>5</v>
      </c>
      <c r="C16">
        <v>9</v>
      </c>
      <c r="D16">
        <v>2367</v>
      </c>
      <c r="E16">
        <v>8404</v>
      </c>
      <c r="F16" t="str">
        <f t="shared" si="3"/>
        <v>Mid</v>
      </c>
      <c r="G16" s="1">
        <f t="shared" si="0"/>
        <v>5769.2118179175914</v>
      </c>
      <c r="J16" s="1">
        <f t="shared" si="1"/>
        <v>5647.4689020834812</v>
      </c>
      <c r="M16" s="1">
        <f t="shared" si="2"/>
        <v>13483.100719048271</v>
      </c>
    </row>
    <row r="17" spans="1:13" x14ac:dyDescent="0.3">
      <c r="A17">
        <v>504783</v>
      </c>
      <c r="B17" t="s">
        <v>5</v>
      </c>
      <c r="C17">
        <v>10</v>
      </c>
      <c r="D17">
        <v>5320</v>
      </c>
      <c r="E17">
        <v>8551</v>
      </c>
      <c r="F17" t="str">
        <f t="shared" si="3"/>
        <v>Mid</v>
      </c>
      <c r="G17" s="1">
        <f t="shared" si="0"/>
        <v>6587.0859262651193</v>
      </c>
      <c r="J17" s="1">
        <f t="shared" si="1"/>
        <v>2736.0557377363493</v>
      </c>
      <c r="M17" s="1">
        <f t="shared" si="2"/>
        <v>11084.777895835352</v>
      </c>
    </row>
    <row r="18" spans="1:13" x14ac:dyDescent="0.3">
      <c r="A18">
        <v>504875</v>
      </c>
      <c r="B18" t="s">
        <v>6</v>
      </c>
      <c r="C18">
        <v>3</v>
      </c>
      <c r="D18">
        <v>11455</v>
      </c>
      <c r="E18">
        <v>7140</v>
      </c>
      <c r="F18" t="str">
        <f t="shared" si="3"/>
        <v>Mid</v>
      </c>
      <c r="G18" s="1">
        <f t="shared" si="0"/>
        <v>11891.010259855972</v>
      </c>
      <c r="J18" s="1">
        <f t="shared" si="1"/>
        <v>3560.4248342016717</v>
      </c>
      <c r="M18" s="1">
        <f t="shared" si="2"/>
        <v>5936.9289199046334</v>
      </c>
    </row>
    <row r="19" spans="1:13" x14ac:dyDescent="0.3">
      <c r="A19">
        <v>504876</v>
      </c>
      <c r="B19" t="s">
        <v>6</v>
      </c>
      <c r="C19">
        <v>4</v>
      </c>
      <c r="D19">
        <v>13364</v>
      </c>
      <c r="E19">
        <v>14021</v>
      </c>
      <c r="F19" t="str">
        <f t="shared" si="3"/>
        <v>Mid</v>
      </c>
      <c r="G19" s="1">
        <f t="shared" si="0"/>
        <v>11514.722619325226</v>
      </c>
      <c r="J19" s="1">
        <f t="shared" si="1"/>
        <v>8063.8041270854292</v>
      </c>
      <c r="M19" s="1">
        <f t="shared" si="2"/>
        <v>12196.353430431573</v>
      </c>
    </row>
    <row r="20" spans="1:13" x14ac:dyDescent="0.3">
      <c r="A20">
        <v>504877</v>
      </c>
      <c r="B20" t="s">
        <v>6</v>
      </c>
      <c r="C20">
        <v>5</v>
      </c>
      <c r="D20">
        <v>3877</v>
      </c>
      <c r="E20">
        <v>10196</v>
      </c>
      <c r="F20" t="str">
        <f t="shared" si="3"/>
        <v>Top</v>
      </c>
      <c r="G20" s="1">
        <f t="shared" si="0"/>
        <v>4443.2921353428919</v>
      </c>
      <c r="J20" s="1">
        <f t="shared" si="1"/>
        <v>4671.3536582022989</v>
      </c>
      <c r="M20" s="1">
        <f t="shared" si="2"/>
        <v>13235.94518725429</v>
      </c>
    </row>
    <row r="21" spans="1:13" x14ac:dyDescent="0.3">
      <c r="A21">
        <v>504878</v>
      </c>
      <c r="B21" t="s">
        <v>6</v>
      </c>
      <c r="C21">
        <v>6</v>
      </c>
      <c r="D21">
        <v>13354</v>
      </c>
      <c r="E21">
        <v>13595</v>
      </c>
      <c r="F21" t="str">
        <f t="shared" si="3"/>
        <v>Mid</v>
      </c>
      <c r="G21" s="1">
        <f t="shared" si="0"/>
        <v>11517.379953791575</v>
      </c>
      <c r="J21" s="1">
        <f t="shared" si="1"/>
        <v>7743.9874095972027</v>
      </c>
      <c r="M21" s="1">
        <f t="shared" si="2"/>
        <v>11771.942957727921</v>
      </c>
    </row>
    <row r="22" spans="1:13" x14ac:dyDescent="0.3">
      <c r="A22">
        <v>504879</v>
      </c>
      <c r="B22" t="s">
        <v>6</v>
      </c>
      <c r="C22">
        <v>7</v>
      </c>
      <c r="D22">
        <v>7042</v>
      </c>
      <c r="E22">
        <v>11002</v>
      </c>
      <c r="F22" t="str">
        <f t="shared" si="3"/>
        <v>Mid</v>
      </c>
      <c r="G22" s="1">
        <f t="shared" si="0"/>
        <v>6071.8010507591571</v>
      </c>
      <c r="J22" s="1">
        <f t="shared" si="1"/>
        <v>3151.1534396154052</v>
      </c>
      <c r="M22" s="1">
        <f t="shared" si="2"/>
        <v>11588.044183554013</v>
      </c>
    </row>
    <row r="23" spans="1:13" x14ac:dyDescent="0.3">
      <c r="A23">
        <v>504880</v>
      </c>
      <c r="B23" t="s">
        <v>6</v>
      </c>
      <c r="C23">
        <v>8</v>
      </c>
      <c r="D23">
        <v>8952</v>
      </c>
      <c r="E23">
        <v>8285</v>
      </c>
      <c r="F23" t="str">
        <f t="shared" si="3"/>
        <v>Mid</v>
      </c>
      <c r="G23" s="1">
        <f t="shared" si="0"/>
        <v>9210.6801594670524</v>
      </c>
      <c r="J23" s="1">
        <f t="shared" si="1"/>
        <v>993.74493709402111</v>
      </c>
      <c r="M23" s="1">
        <f t="shared" si="2"/>
        <v>8272.147786397436</v>
      </c>
    </row>
    <row r="24" spans="1:13" x14ac:dyDescent="0.3">
      <c r="A24">
        <v>504881</v>
      </c>
      <c r="B24" t="s">
        <v>6</v>
      </c>
      <c r="C24">
        <v>9</v>
      </c>
      <c r="D24">
        <v>11362</v>
      </c>
      <c r="E24">
        <v>8289</v>
      </c>
      <c r="F24" t="str">
        <f t="shared" si="3"/>
        <v>Mid</v>
      </c>
      <c r="G24" s="1">
        <f t="shared" si="0"/>
        <v>11172.710727482387</v>
      </c>
      <c r="J24" s="1">
        <f t="shared" si="1"/>
        <v>3374.3984649119316</v>
      </c>
      <c r="M24" s="1">
        <f t="shared" si="2"/>
        <v>7016.6705067289568</v>
      </c>
    </row>
    <row r="25" spans="1:13" x14ac:dyDescent="0.3">
      <c r="A25">
        <v>504882</v>
      </c>
      <c r="B25" t="s">
        <v>6</v>
      </c>
      <c r="C25">
        <v>10</v>
      </c>
      <c r="D25">
        <v>4464</v>
      </c>
      <c r="E25">
        <v>9262</v>
      </c>
      <c r="F25" t="str">
        <f t="shared" si="3"/>
        <v>Mid</v>
      </c>
      <c r="G25" s="1">
        <f t="shared" si="0"/>
        <v>5543.0623305173103</v>
      </c>
      <c r="H25" t="s">
        <v>12</v>
      </c>
      <c r="I25" t="s">
        <v>13</v>
      </c>
      <c r="J25" s="1">
        <f t="shared" si="1"/>
        <v>3754.4560191857354</v>
      </c>
      <c r="M25" s="1">
        <f t="shared" si="2"/>
        <v>12196.570829540573</v>
      </c>
    </row>
    <row r="26" spans="1:13" x14ac:dyDescent="0.3">
      <c r="A26">
        <v>504941</v>
      </c>
      <c r="B26" t="s">
        <v>7</v>
      </c>
      <c r="C26">
        <v>3</v>
      </c>
      <c r="D26">
        <v>1537</v>
      </c>
      <c r="E26">
        <v>11185</v>
      </c>
      <c r="F26" t="str">
        <f t="shared" si="3"/>
        <v>Top</v>
      </c>
      <c r="G26" s="1">
        <f>SQRT(($D26-$H$1)^2+($E26-$I$1)^2)</f>
        <v>2981.475138249521</v>
      </c>
      <c r="H26">
        <f>COUNTIFS(F26:F33,"Top")</f>
        <v>4</v>
      </c>
      <c r="I26">
        <f>COUNTIFS(F26:F33,"Mid")</f>
        <v>4</v>
      </c>
      <c r="J26" s="1">
        <f t="shared" si="1"/>
        <v>7205.1782767673421</v>
      </c>
      <c r="M26" s="1">
        <f t="shared" si="2"/>
        <v>15691.717369364005</v>
      </c>
    </row>
    <row r="27" spans="1:13" x14ac:dyDescent="0.3">
      <c r="A27">
        <v>504942</v>
      </c>
      <c r="B27" t="s">
        <v>7</v>
      </c>
      <c r="C27">
        <v>4</v>
      </c>
      <c r="D27">
        <v>1314</v>
      </c>
      <c r="E27">
        <v>10807</v>
      </c>
      <c r="F27" t="str">
        <f t="shared" si="3"/>
        <v>Top</v>
      </c>
      <c r="G27" s="1">
        <f t="shared" si="0"/>
        <v>3385.6971217165897</v>
      </c>
      <c r="J27" s="1">
        <f t="shared" si="1"/>
        <v>7251.3340152002374</v>
      </c>
      <c r="M27" s="1">
        <f t="shared" si="2"/>
        <v>15652.180199576032</v>
      </c>
    </row>
    <row r="28" spans="1:13" x14ac:dyDescent="0.3">
      <c r="A28">
        <v>504943</v>
      </c>
      <c r="B28" t="s">
        <v>7</v>
      </c>
      <c r="C28">
        <v>5</v>
      </c>
      <c r="D28">
        <v>1677</v>
      </c>
      <c r="E28">
        <v>11635</v>
      </c>
      <c r="F28" t="str">
        <f t="shared" si="3"/>
        <v>Top</v>
      </c>
      <c r="G28" s="1">
        <f t="shared" si="0"/>
        <v>2520.9430775009578</v>
      </c>
      <c r="J28" s="1">
        <f t="shared" si="1"/>
        <v>7293.391117991685</v>
      </c>
      <c r="M28" s="1">
        <f t="shared" si="2"/>
        <v>15853.137039715515</v>
      </c>
    </row>
    <row r="29" spans="1:13" x14ac:dyDescent="0.3">
      <c r="A29">
        <v>504944</v>
      </c>
      <c r="B29" t="s">
        <v>7</v>
      </c>
      <c r="C29">
        <v>6</v>
      </c>
      <c r="D29">
        <v>1133</v>
      </c>
      <c r="E29">
        <v>6453</v>
      </c>
      <c r="F29" t="str">
        <f t="shared" si="3"/>
        <v>Mid</v>
      </c>
      <c r="G29" s="1">
        <f t="shared" si="0"/>
        <v>7730.3232791391074</v>
      </c>
      <c r="J29" s="1">
        <f t="shared" si="1"/>
        <v>7039.0978115096541</v>
      </c>
      <c r="M29" s="1">
        <f t="shared" si="2"/>
        <v>13806.878647978332</v>
      </c>
    </row>
    <row r="30" spans="1:13" x14ac:dyDescent="0.3">
      <c r="A30">
        <v>504945</v>
      </c>
      <c r="B30" t="s">
        <v>7</v>
      </c>
      <c r="C30">
        <v>7</v>
      </c>
      <c r="D30">
        <v>1719</v>
      </c>
      <c r="E30">
        <v>11384</v>
      </c>
      <c r="F30" t="str">
        <f t="shared" si="3"/>
        <v>Top</v>
      </c>
      <c r="G30" s="1">
        <f t="shared" si="0"/>
        <v>2769.1003954353118</v>
      </c>
      <c r="J30" s="1">
        <f t="shared" si="1"/>
        <v>7134.5929806822196</v>
      </c>
      <c r="M30" s="1">
        <f t="shared" si="2"/>
        <v>15666.107270154893</v>
      </c>
    </row>
    <row r="31" spans="1:13" x14ac:dyDescent="0.3">
      <c r="A31">
        <v>504946</v>
      </c>
      <c r="B31" t="s">
        <v>7</v>
      </c>
      <c r="C31">
        <v>8</v>
      </c>
      <c r="D31">
        <v>1665</v>
      </c>
      <c r="E31">
        <v>6923</v>
      </c>
      <c r="F31" t="str">
        <f t="shared" si="3"/>
        <v>Mid</v>
      </c>
      <c r="G31" s="1">
        <f t="shared" si="0"/>
        <v>7229.3674688730553</v>
      </c>
      <c r="J31" s="1">
        <f t="shared" si="1"/>
        <v>6425.8971358091312</v>
      </c>
      <c r="M31" s="1">
        <f t="shared" si="2"/>
        <v>13476.296004466509</v>
      </c>
    </row>
    <row r="32" spans="1:13" x14ac:dyDescent="0.3">
      <c r="A32">
        <v>504947</v>
      </c>
      <c r="B32" t="s">
        <v>7</v>
      </c>
      <c r="C32">
        <v>9</v>
      </c>
      <c r="D32">
        <v>830</v>
      </c>
      <c r="E32">
        <v>1837</v>
      </c>
      <c r="F32" t="str">
        <f t="shared" si="3"/>
        <v>Mid</v>
      </c>
      <c r="G32" s="1">
        <f t="shared" si="0"/>
        <v>12355.175798020844</v>
      </c>
      <c r="J32" s="1">
        <f t="shared" si="1"/>
        <v>9454.706182637301</v>
      </c>
      <c r="M32" s="1">
        <f t="shared" si="2"/>
        <v>13320.006343842333</v>
      </c>
    </row>
    <row r="33" spans="1:13" x14ac:dyDescent="0.3">
      <c r="A33">
        <v>504948</v>
      </c>
      <c r="B33" t="s">
        <v>7</v>
      </c>
      <c r="C33">
        <v>10</v>
      </c>
      <c r="D33">
        <v>5319</v>
      </c>
      <c r="E33">
        <v>8831</v>
      </c>
      <c r="F33" t="str">
        <f t="shared" si="3"/>
        <v>Mid</v>
      </c>
      <c r="G33" s="1">
        <f t="shared" si="0"/>
        <v>6350.2536957195653</v>
      </c>
      <c r="J33" s="1">
        <f t="shared" si="1"/>
        <v>2806.8348722359851</v>
      </c>
      <c r="M33" s="1">
        <f t="shared" si="2"/>
        <v>11257.038775806006</v>
      </c>
    </row>
    <row r="34" spans="1:13" x14ac:dyDescent="0.3">
      <c r="A34">
        <v>505040</v>
      </c>
      <c r="B34" t="s">
        <v>8</v>
      </c>
      <c r="C34">
        <v>3</v>
      </c>
      <c r="D34">
        <v>8472</v>
      </c>
      <c r="E34">
        <v>8161</v>
      </c>
      <c r="F34" t="str">
        <f t="shared" si="3"/>
        <v>Mid</v>
      </c>
      <c r="G34" s="1">
        <f t="shared" si="0"/>
        <v>8928.5499942599854</v>
      </c>
      <c r="J34" s="1">
        <f t="shared" si="1"/>
        <v>498.70331861739197</v>
      </c>
      <c r="M34" s="1">
        <f t="shared" si="2"/>
        <v>8489.3112205879224</v>
      </c>
    </row>
    <row r="35" spans="1:13" x14ac:dyDescent="0.3">
      <c r="A35">
        <v>505041</v>
      </c>
      <c r="B35" t="s">
        <v>8</v>
      </c>
      <c r="C35">
        <v>4</v>
      </c>
      <c r="D35">
        <v>8258</v>
      </c>
      <c r="E35">
        <v>8092</v>
      </c>
      <c r="F35" t="str">
        <f t="shared" si="3"/>
        <v>Mid</v>
      </c>
      <c r="G35" s="1">
        <f t="shared" si="0"/>
        <v>8818.2667231151499</v>
      </c>
      <c r="J35" s="1">
        <f t="shared" si="1"/>
        <v>273.91239475423527</v>
      </c>
      <c r="M35" s="1">
        <f t="shared" si="2"/>
        <v>8583.602274103805</v>
      </c>
    </row>
    <row r="36" spans="1:13" x14ac:dyDescent="0.3">
      <c r="A36">
        <v>505042</v>
      </c>
      <c r="B36" t="s">
        <v>8</v>
      </c>
      <c r="C36">
        <v>5</v>
      </c>
      <c r="D36">
        <v>7927</v>
      </c>
      <c r="E36">
        <v>7558</v>
      </c>
      <c r="F36" t="str">
        <f t="shared" si="3"/>
        <v>Mid</v>
      </c>
      <c r="G36" s="1">
        <f t="shared" si="0"/>
        <v>8965.7343815216827</v>
      </c>
      <c r="J36" s="1">
        <f t="shared" si="1"/>
        <v>447.9877230460674</v>
      </c>
      <c r="M36" s="1">
        <f t="shared" si="2"/>
        <v>8444.3468071840816</v>
      </c>
    </row>
    <row r="37" spans="1:13" x14ac:dyDescent="0.3">
      <c r="A37">
        <v>505043</v>
      </c>
      <c r="B37" t="s">
        <v>8</v>
      </c>
      <c r="C37">
        <v>6</v>
      </c>
      <c r="D37">
        <v>8154</v>
      </c>
      <c r="E37">
        <v>7794</v>
      </c>
      <c r="F37" t="str">
        <f t="shared" si="3"/>
        <v>Mid</v>
      </c>
      <c r="G37" s="1">
        <f t="shared" si="0"/>
        <v>8952.0473635923081</v>
      </c>
      <c r="J37" s="1">
        <f t="shared" si="1"/>
        <v>257.20031104180259</v>
      </c>
      <c r="M37" s="1">
        <f t="shared" si="2"/>
        <v>8442.9350346902465</v>
      </c>
    </row>
    <row r="38" spans="1:13" x14ac:dyDescent="0.3">
      <c r="A38">
        <v>505044</v>
      </c>
      <c r="B38" t="s">
        <v>8</v>
      </c>
      <c r="C38">
        <v>7</v>
      </c>
      <c r="D38">
        <v>8070</v>
      </c>
      <c r="E38">
        <v>7528</v>
      </c>
      <c r="F38" t="str">
        <f t="shared" si="3"/>
        <v>Mid</v>
      </c>
      <c r="G38" s="1">
        <f t="shared" si="0"/>
        <v>9085.1133179504159</v>
      </c>
      <c r="J38" s="1">
        <f t="shared" si="1"/>
        <v>477.16244613338966</v>
      </c>
      <c r="M38" s="1">
        <f t="shared" si="2"/>
        <v>8319.0194133683817</v>
      </c>
    </row>
    <row r="39" spans="1:13" x14ac:dyDescent="0.3">
      <c r="A39">
        <v>505045</v>
      </c>
      <c r="B39" t="s">
        <v>8</v>
      </c>
      <c r="C39">
        <v>8</v>
      </c>
      <c r="D39">
        <v>8874</v>
      </c>
      <c r="E39">
        <v>8763</v>
      </c>
      <c r="F39" t="str">
        <f t="shared" si="3"/>
        <v>Mid</v>
      </c>
      <c r="G39" s="1">
        <f t="shared" si="0"/>
        <v>8851.9119403663299</v>
      </c>
      <c r="J39" s="1">
        <f t="shared" si="1"/>
        <v>1160.1917944891698</v>
      </c>
      <c r="M39" s="1">
        <f t="shared" si="2"/>
        <v>8696.3063998458565</v>
      </c>
    </row>
    <row r="40" spans="1:13" x14ac:dyDescent="0.3">
      <c r="A40">
        <v>505046</v>
      </c>
      <c r="B40" t="s">
        <v>8</v>
      </c>
      <c r="C40">
        <v>9</v>
      </c>
      <c r="D40">
        <v>14340</v>
      </c>
      <c r="E40">
        <v>14391</v>
      </c>
      <c r="F40" t="str">
        <f t="shared" si="3"/>
        <v>Mid</v>
      </c>
      <c r="G40" s="1">
        <f t="shared" si="0"/>
        <v>12492.324883703594</v>
      </c>
      <c r="J40" s="1">
        <f t="shared" si="1"/>
        <v>9002.2486635284622</v>
      </c>
      <c r="M40" s="1">
        <f t="shared" si="2"/>
        <v>12542.439196583733</v>
      </c>
    </row>
    <row r="41" spans="1:13" x14ac:dyDescent="0.3">
      <c r="A41">
        <v>505047</v>
      </c>
      <c r="B41" t="s">
        <v>8</v>
      </c>
      <c r="C41">
        <v>10</v>
      </c>
      <c r="D41">
        <v>6438</v>
      </c>
      <c r="E41">
        <v>8290</v>
      </c>
      <c r="F41" t="str">
        <f t="shared" si="3"/>
        <v>Mid</v>
      </c>
      <c r="G41" s="1">
        <f t="shared" si="0"/>
        <v>7442.401762871983</v>
      </c>
      <c r="J41" s="1">
        <f t="shared" si="1"/>
        <v>1588.6925442010483</v>
      </c>
      <c r="M41" s="1">
        <f t="shared" si="2"/>
        <v>10047.315263292976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6329E-4374-4289-B196-9D4F56ACCCE8}">
  <dimension ref="C8:AA29"/>
  <sheetViews>
    <sheetView topLeftCell="A5" zoomScale="81" zoomScaleNormal="100" workbookViewId="0">
      <selection activeCell="W13" sqref="W13"/>
    </sheetView>
  </sheetViews>
  <sheetFormatPr defaultRowHeight="14.4" x14ac:dyDescent="0.3"/>
  <cols>
    <col min="4" max="19" width="4" customWidth="1"/>
    <col min="23" max="23" width="11.5546875" bestFit="1" customWidth="1"/>
    <col min="24" max="24" width="65.77734375" bestFit="1" customWidth="1"/>
  </cols>
  <sheetData>
    <row r="8" spans="3:27" x14ac:dyDescent="0.3">
      <c r="W8" t="s">
        <v>39</v>
      </c>
    </row>
    <row r="9" spans="3:27" x14ac:dyDescent="0.3">
      <c r="V9" t="s">
        <v>14</v>
      </c>
      <c r="W9" t="s">
        <v>15</v>
      </c>
      <c r="X9" t="str">
        <f>$W$8&amp;W9&amp;", "</f>
        <v xml:space="preserve">[(0,16000), </v>
      </c>
      <c r="Y9" t="s">
        <v>30</v>
      </c>
      <c r="Z9" s="6" t="s">
        <v>31</v>
      </c>
      <c r="AA9" t="str">
        <f>$W$8&amp;Z9&amp;", "</f>
        <v xml:space="preserve">[(16000,0), </v>
      </c>
    </row>
    <row r="10" spans="3:27" ht="22.05" customHeight="1" x14ac:dyDescent="0.3">
      <c r="C10" s="4">
        <f t="shared" ref="C10:C24" si="0">C11+1000</f>
        <v>16000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W10" t="s">
        <v>16</v>
      </c>
      <c r="X10" t="str">
        <f>X9&amp;W10&amp;", "</f>
        <v xml:space="preserve">[(0,16000), (0,6000), </v>
      </c>
      <c r="Z10" t="s">
        <v>32</v>
      </c>
      <c r="AA10" t="str">
        <f>AA9&amp;Z10&amp;", "</f>
        <v xml:space="preserve">[(16000,0), (6000,0), </v>
      </c>
    </row>
    <row r="11" spans="3:27" ht="22.05" customHeight="1" x14ac:dyDescent="0.3">
      <c r="C11" s="4">
        <f t="shared" si="0"/>
        <v>15000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W11" s="5" t="s">
        <v>41</v>
      </c>
      <c r="X11" t="str">
        <f t="shared" ref="X11:X14" si="1">X10&amp;W11&amp;", "</f>
        <v xml:space="preserve">[(0,16000), (0,6000), (3950,6000), </v>
      </c>
      <c r="Z11" s="5" t="s">
        <v>35</v>
      </c>
      <c r="AA11" t="str">
        <f t="shared" ref="AA11:AA13" si="2">AA10&amp;Z11&amp;", "</f>
        <v xml:space="preserve">[(16000,0), (6000,0), (6000,3500), </v>
      </c>
    </row>
    <row r="12" spans="3:27" ht="22.05" customHeight="1" x14ac:dyDescent="0.3">
      <c r="C12" s="4">
        <f t="shared" si="0"/>
        <v>14000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W12" s="6" t="s">
        <v>42</v>
      </c>
      <c r="X12" t="str">
        <f t="shared" si="1"/>
        <v xml:space="preserve">[(0,16000), (0,6000), (3950,6000), (3950,12700), </v>
      </c>
      <c r="Z12" s="6" t="s">
        <v>36</v>
      </c>
      <c r="AA12" t="str">
        <f t="shared" si="2"/>
        <v xml:space="preserve">[(16000,0), (6000,0), (6000,3500), (13000,3500), </v>
      </c>
    </row>
    <row r="13" spans="3:27" ht="22.05" customHeight="1" x14ac:dyDescent="0.3">
      <c r="C13" s="4">
        <f t="shared" si="0"/>
        <v>13000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t="s">
        <v>40</v>
      </c>
      <c r="W13" s="6" t="s">
        <v>34</v>
      </c>
      <c r="X13" t="str">
        <f t="shared" si="1"/>
        <v xml:space="preserve">[(0,16000), (0,6000), (3950,6000), (3950,12700), (11000,12700), </v>
      </c>
      <c r="Z13" s="6" t="s">
        <v>37</v>
      </c>
      <c r="AA13" t="str">
        <f t="shared" si="2"/>
        <v xml:space="preserve">[(16000,0), (6000,0), (6000,3500), (13000,3500), (13000,10000), </v>
      </c>
    </row>
    <row r="14" spans="3:27" ht="22.05" customHeight="1" x14ac:dyDescent="0.3">
      <c r="C14" s="4">
        <f t="shared" si="0"/>
        <v>12000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W14" s="6" t="s">
        <v>33</v>
      </c>
      <c r="X14" t="str">
        <f>X13&amp;W14&amp;"] "</f>
        <v xml:space="preserve">[(0,16000), (0,6000), (3950,6000), (3950,12700), (11000,12700), (11000,16000)] </v>
      </c>
      <c r="Z14" s="6" t="s">
        <v>38</v>
      </c>
      <c r="AA14" t="str">
        <f>AA13&amp;Z14&amp;"] "</f>
        <v xml:space="preserve">[(16000,0), (6000,0), (6000,3500), (13000,3500), (13000,10000), (16000,10000)] </v>
      </c>
    </row>
    <row r="15" spans="3:27" ht="22.05" customHeight="1" x14ac:dyDescent="0.3">
      <c r="C15" s="4">
        <f t="shared" si="0"/>
        <v>11000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3:27" ht="22.05" customHeight="1" x14ac:dyDescent="0.3">
      <c r="C16" s="4">
        <f t="shared" si="0"/>
        <v>10000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V16" t="s">
        <v>17</v>
      </c>
      <c r="W16" s="6" t="s">
        <v>18</v>
      </c>
      <c r="X16" t="str">
        <f>$W$8&amp;W16&amp;", "</f>
        <v xml:space="preserve">[(6000,3700), </v>
      </c>
    </row>
    <row r="17" spans="3:24" ht="22.05" customHeight="1" x14ac:dyDescent="0.3">
      <c r="C17" s="4">
        <f t="shared" si="0"/>
        <v>9000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W17" s="6" t="s">
        <v>19</v>
      </c>
      <c r="X17" t="str">
        <f t="shared" ref="X17:X26" si="3">X16&amp;W17&amp;", "</f>
        <v xml:space="preserve">[(6000,3700), (8000,5000), </v>
      </c>
    </row>
    <row r="18" spans="3:24" ht="22.05" customHeight="1" x14ac:dyDescent="0.3">
      <c r="C18" s="4">
        <f t="shared" si="0"/>
        <v>8000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W18" s="6" t="s">
        <v>20</v>
      </c>
      <c r="X18" t="str">
        <f t="shared" si="3"/>
        <v xml:space="preserve">[(6000,3700), (8000,5000), (8500,4700), </v>
      </c>
    </row>
    <row r="19" spans="3:24" ht="22.05" customHeight="1" x14ac:dyDescent="0.3">
      <c r="C19" s="4">
        <f t="shared" si="0"/>
        <v>7000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W19" s="6" t="s">
        <v>21</v>
      </c>
      <c r="X19" t="str">
        <f t="shared" si="3"/>
        <v xml:space="preserve">[(6000,3700), (8000,5000), (8500,4700), (10500,7000), </v>
      </c>
    </row>
    <row r="20" spans="3:24" ht="22.05" customHeight="1" x14ac:dyDescent="0.3">
      <c r="C20" s="4">
        <f t="shared" si="0"/>
        <v>6000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W20" s="6" t="s">
        <v>22</v>
      </c>
      <c r="X20" t="str">
        <f t="shared" si="3"/>
        <v xml:space="preserve">[(6000,3700), (8000,5000), (8500,4700), (10500,7000), (10000,8000), </v>
      </c>
    </row>
    <row r="21" spans="3:24" ht="22.05" customHeight="1" x14ac:dyDescent="0.3">
      <c r="C21" s="4">
        <f t="shared" si="0"/>
        <v>5000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W21" s="6" t="s">
        <v>23</v>
      </c>
      <c r="X21" t="str">
        <f t="shared" si="3"/>
        <v xml:space="preserve">[(6000,3700), (8000,5000), (8500,4700), (10500,7000), (10000,8000), (12500,10500), </v>
      </c>
    </row>
    <row r="22" spans="3:24" ht="22.05" customHeight="1" x14ac:dyDescent="0.3">
      <c r="C22" s="4">
        <f t="shared" si="0"/>
        <v>4000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W22" s="6" t="s">
        <v>24</v>
      </c>
      <c r="X22" t="str">
        <f t="shared" si="3"/>
        <v xml:space="preserve">[(6000,3700), (8000,5000), (8500,4700), (10500,7000), (10000,8000), (12500,10500), (11000,13000), </v>
      </c>
    </row>
    <row r="23" spans="3:24" ht="22.05" customHeight="1" x14ac:dyDescent="0.3">
      <c r="C23" s="4">
        <f t="shared" si="0"/>
        <v>3000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W23" s="6" t="s">
        <v>25</v>
      </c>
      <c r="X23" t="str">
        <f t="shared" si="3"/>
        <v xml:space="preserve">[(6000,3700), (8000,5000), (8500,4700), (10500,7000), (10000,8000), (12500,10500), (11000,13000), (8000,9500), </v>
      </c>
    </row>
    <row r="24" spans="3:24" ht="22.05" customHeight="1" x14ac:dyDescent="0.3">
      <c r="C24" s="4">
        <f t="shared" si="0"/>
        <v>2000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W24" s="6" t="s">
        <v>26</v>
      </c>
      <c r="X24" t="str">
        <f t="shared" si="3"/>
        <v xml:space="preserve">[(6000,3700), (8000,5000), (8500,4700), (10500,7000), (10000,8000), (12500,10500), (11000,13000), (8000,9500), (7000,10500), </v>
      </c>
    </row>
    <row r="25" spans="3:24" ht="22.05" customHeight="1" x14ac:dyDescent="0.3">
      <c r="C25" s="4">
        <f>C26+1000</f>
        <v>1000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W25" s="6" t="s">
        <v>27</v>
      </c>
      <c r="X25" t="str">
        <f t="shared" si="3"/>
        <v xml:space="preserve">[(6000,3700), (8000,5000), (8500,4700), (10500,7000), (10000,8000), (12500,10500), (11000,13000), (8000,9500), (7000,10500), (5000,9000), </v>
      </c>
    </row>
    <row r="26" spans="3:24" x14ac:dyDescent="0.3">
      <c r="C26" s="2">
        <v>0</v>
      </c>
      <c r="D26" s="3">
        <f>C26+1000</f>
        <v>1000</v>
      </c>
      <c r="E26" s="3">
        <f t="shared" ref="E26:S26" si="4">D26+1000</f>
        <v>2000</v>
      </c>
      <c r="F26" s="3">
        <f t="shared" si="4"/>
        <v>3000</v>
      </c>
      <c r="G26" s="3">
        <f t="shared" si="4"/>
        <v>4000</v>
      </c>
      <c r="H26" s="3">
        <f t="shared" si="4"/>
        <v>5000</v>
      </c>
      <c r="I26" s="3">
        <f t="shared" si="4"/>
        <v>6000</v>
      </c>
      <c r="J26" s="3">
        <f t="shared" si="4"/>
        <v>7000</v>
      </c>
      <c r="K26" s="3">
        <f t="shared" si="4"/>
        <v>8000</v>
      </c>
      <c r="L26" s="3">
        <f t="shared" si="4"/>
        <v>9000</v>
      </c>
      <c r="M26" s="7">
        <f t="shared" si="4"/>
        <v>10000</v>
      </c>
      <c r="N26" s="7">
        <f t="shared" si="4"/>
        <v>11000</v>
      </c>
      <c r="O26" s="7">
        <f t="shared" si="4"/>
        <v>12000</v>
      </c>
      <c r="P26" s="7">
        <f t="shared" si="4"/>
        <v>13000</v>
      </c>
      <c r="Q26" s="7">
        <f t="shared" si="4"/>
        <v>14000</v>
      </c>
      <c r="R26" s="7">
        <f t="shared" si="4"/>
        <v>15000</v>
      </c>
      <c r="S26" s="7">
        <f t="shared" si="4"/>
        <v>16000</v>
      </c>
      <c r="W26" s="6" t="s">
        <v>28</v>
      </c>
      <c r="X26" t="str">
        <f t="shared" si="3"/>
        <v xml:space="preserve">[(6000,3700), (8000,5000), (8500,4700), (10500,7000), (10000,8000), (12500,10500), (11000,13000), (8000,9500), (7000,10500), (5000,9000), (6000,7500), </v>
      </c>
    </row>
    <row r="27" spans="3:24" x14ac:dyDescent="0.3">
      <c r="W27" s="6" t="s">
        <v>29</v>
      </c>
      <c r="X27" t="str">
        <f>X26&amp;W27&amp;"] "</f>
        <v xml:space="preserve">[(6000,3700), (8000,5000), (8500,4700), (10500,7000), (10000,8000), (12500,10500), (11000,13000), (8000,9500), (7000,10500), (5000,9000), (6000,7500), (4000,6000)] </v>
      </c>
    </row>
    <row r="29" spans="3:24" x14ac:dyDescent="0.3">
      <c r="V29" s="2" t="str">
        <f>"("&amp;S$26&amp;", "&amp;$C25&amp;")"</f>
        <v>(16000, 1000)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D0598-6620-4F82-BCF2-7A8E8A1EC120}">
  <dimension ref="H6:H12"/>
  <sheetViews>
    <sheetView tabSelected="1" topLeftCell="A2" workbookViewId="0">
      <selection activeCell="H13" sqref="H13"/>
    </sheetView>
  </sheetViews>
  <sheetFormatPr defaultRowHeight="14.4" x14ac:dyDescent="0.3"/>
  <sheetData>
    <row r="6" spans="8:8" x14ac:dyDescent="0.3">
      <c r="H6" s="8" t="s">
        <v>44</v>
      </c>
    </row>
    <row r="7" spans="8:8" x14ac:dyDescent="0.3">
      <c r="H7" s="8" t="s">
        <v>45</v>
      </c>
    </row>
    <row r="8" spans="8:8" x14ac:dyDescent="0.3">
      <c r="H8" s="8" t="s">
        <v>43</v>
      </c>
    </row>
    <row r="10" spans="8:8" x14ac:dyDescent="0.3">
      <c r="H10" s="8" t="s">
        <v>46</v>
      </c>
    </row>
    <row r="11" spans="8:8" x14ac:dyDescent="0.3">
      <c r="H11" s="8" t="s">
        <v>47</v>
      </c>
    </row>
    <row r="12" spans="8:8" x14ac:dyDescent="0.3">
      <c r="H12" s="8" t="s">
        <v>48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 dist</vt:lpstr>
      <vt:lpstr>normal dist</vt:lpstr>
      <vt:lpstr>working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Mendelsohn</dc:creator>
  <cp:lastModifiedBy>Michael Mendelsohn</cp:lastModifiedBy>
  <dcterms:created xsi:type="dcterms:W3CDTF">2021-05-13T23:25:32Z</dcterms:created>
  <dcterms:modified xsi:type="dcterms:W3CDTF">2021-05-18T06:07:53Z</dcterms:modified>
</cp:coreProperties>
</file>