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taff\share\arielmichaelshare\"/>
    </mc:Choice>
  </mc:AlternateContent>
  <xr:revisionPtr revIDLastSave="0" documentId="13_ncr:1_{52674C8B-7B54-4188-8CE2-EAB3AFDE1E5B}" xr6:coauthVersionLast="36" xr6:coauthVersionMax="41" xr10:uidLastSave="{00000000-0000-0000-0000-000000000000}"/>
  <bookViews>
    <workbookView xWindow="-110" yWindow="-110" windowWidth="19420" windowHeight="10420" activeTab="1" xr2:uid="{3FC83FA8-7706-424B-A20B-6FAC0058F37C}"/>
  </bookViews>
  <sheets>
    <sheet name="ניוסי 1.1" sheetId="1" r:id="rId1"/>
    <sheet name="ניסוי 1.2" sheetId="2" r:id="rId2"/>
    <sheet name="ניסוי 1.3" sheetId="3" r:id="rId3"/>
    <sheet name="ניסוי 1.4" sheetId="4" r:id="rId4"/>
    <sheet name="ניסוי 2" sheetId="5" r:id="rId5"/>
    <sheet name="ניסוי 3.1" sheetId="6" r:id="rId6"/>
    <sheet name="ניסוי 3.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3" i="1"/>
  <c r="E24" i="1"/>
  <c r="E25" i="1"/>
  <c r="E26" i="1"/>
  <c r="E27" i="1"/>
  <c r="E18" i="1"/>
  <c r="E18" i="2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1" i="6"/>
  <c r="A16" i="6"/>
  <c r="A17" i="6" s="1"/>
  <c r="A18" i="6" s="1"/>
  <c r="A19" i="6" s="1"/>
  <c r="A20" i="6" s="1"/>
  <c r="A15" i="6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9" i="3"/>
  <c r="A18" i="3"/>
  <c r="A12" i="3"/>
  <c r="A18" i="2"/>
  <c r="A22" i="1"/>
</calcChain>
</file>

<file path=xl/sharedStrings.xml><?xml version="1.0" encoding="utf-8"?>
<sst xmlns="http://schemas.openxmlformats.org/spreadsheetml/2006/main" count="164" uniqueCount="98">
  <si>
    <t>נתוני נורה:</t>
  </si>
  <si>
    <t>מתח: 5.5+-0.1V</t>
  </si>
  <si>
    <t>זרם: 4.71+-0.02A</t>
  </si>
  <si>
    <t>נתוני פילטר:</t>
  </si>
  <si>
    <t>602nM</t>
  </si>
  <si>
    <t>מתח V</t>
  </si>
  <si>
    <t>3.500+-0.002</t>
  </si>
  <si>
    <t>8.00+-0.02</t>
  </si>
  <si>
    <t>7.00+-0.02</t>
  </si>
  <si>
    <t>6.00+-0.02</t>
  </si>
  <si>
    <t>3.002+-0.002</t>
  </si>
  <si>
    <t>5.00+-0.02</t>
  </si>
  <si>
    <t>4.00+-0.02</t>
  </si>
  <si>
    <t>2.501+-0.002</t>
  </si>
  <si>
    <t>2.001+-0.002</t>
  </si>
  <si>
    <t>1.499+-0.002</t>
  </si>
  <si>
    <t>זרם: +-0.002mA</t>
  </si>
  <si>
    <t>1.000+-0.002</t>
  </si>
  <si>
    <t>0.501+-0.002</t>
  </si>
  <si>
    <t>"-0.503+-0.002V"</t>
  </si>
  <si>
    <t>0+-0.2mV</t>
  </si>
  <si>
    <t>250.5+-0.2mV</t>
  </si>
  <si>
    <t>"-250.0+-0.2mV"</t>
  </si>
  <si>
    <t>"-300.1+-0.2mV"</t>
  </si>
  <si>
    <t>"-349.4+-0.1mV"</t>
  </si>
  <si>
    <t>"-200.0+-0.2mV"</t>
  </si>
  <si>
    <t>"-152.5+-0.2mV"</t>
  </si>
  <si>
    <t>"-71.5+-0.2mV"</t>
  </si>
  <si>
    <t>540nM</t>
  </si>
  <si>
    <t>נתוני פילטר</t>
  </si>
  <si>
    <t>0.500+-0.002</t>
  </si>
  <si>
    <t>0.8+-0.2mV</t>
  </si>
  <si>
    <t>2.0+-0.1mA</t>
  </si>
  <si>
    <t>4.8+-0.1mA</t>
  </si>
  <si>
    <t>4.3+-0.1mA</t>
  </si>
  <si>
    <t>"-252.7+-0.2mV"</t>
  </si>
  <si>
    <t>"-352.4+-0.1mV"</t>
  </si>
  <si>
    <t>"-0.800+-0.002V"</t>
  </si>
  <si>
    <t>"-0.699+-0.002V"</t>
  </si>
  <si>
    <t>"-0.600+-0.002V"</t>
  </si>
  <si>
    <t>"-0.454+-0.002V"</t>
  </si>
  <si>
    <t>4.9+-0.1mA</t>
  </si>
  <si>
    <t>1.999+-0.002</t>
  </si>
  <si>
    <t>1.003+-0.002</t>
  </si>
  <si>
    <t>2.9+-0.1mA</t>
  </si>
  <si>
    <t>1.8+-0.1mA</t>
  </si>
  <si>
    <t>"-1.1+-0.2mV"</t>
  </si>
  <si>
    <t>"-250.8+-0.2mV"</t>
  </si>
  <si>
    <t>"-0.504+-0.002V"</t>
  </si>
  <si>
    <t>"-1.000+-0.002V"</t>
  </si>
  <si>
    <t>"-349.6+-0.1mV"</t>
  </si>
  <si>
    <t>"-0.451+-0.002V"</t>
  </si>
  <si>
    <t>"-0.702+-0.002V"</t>
  </si>
  <si>
    <t>"-0.603+-0.002V"</t>
  </si>
  <si>
    <t>"-0.650+-0.002V"</t>
  </si>
  <si>
    <t>"300.1+-0.1mV"</t>
  </si>
  <si>
    <t>1.504+-0.002</t>
  </si>
  <si>
    <t>3.8+-0.1mA</t>
  </si>
  <si>
    <t>"0.751+-0.002V"</t>
  </si>
  <si>
    <t>2.4+-0.1mA</t>
  </si>
  <si>
    <t>575nm</t>
  </si>
  <si>
    <t>2.7+-0.1mA</t>
  </si>
  <si>
    <t>7.99+-0.02</t>
  </si>
  <si>
    <t>2.6+-0.1mA</t>
  </si>
  <si>
    <t>2.5+-0.1mA</t>
  </si>
  <si>
    <t>2.3+-0.1mA</t>
  </si>
  <si>
    <t>3.013+-0.002</t>
  </si>
  <si>
    <t>2.1+-0.1mA</t>
  </si>
  <si>
    <t>2.002+-0.002</t>
  </si>
  <si>
    <t>0.997+-0.002</t>
  </si>
  <si>
    <t>0.502+-0.002</t>
  </si>
  <si>
    <t>251.4+-0.2mV</t>
  </si>
  <si>
    <t>0.1+-0.2mV</t>
  </si>
  <si>
    <t>"-201.4+-0.2mV"</t>
  </si>
  <si>
    <t>"-302.3+-0.2mV"</t>
  </si>
  <si>
    <t>"-0.450+-0.002V"</t>
  </si>
  <si>
    <t>"-0.401+-0.002V"</t>
  </si>
  <si>
    <t>"-0.500+-0.002V"</t>
  </si>
  <si>
    <t>"-0.558+-0.002V"</t>
  </si>
  <si>
    <t>"-0.602+-0.002V"</t>
  </si>
  <si>
    <t>"-0.651+-0.002V"</t>
  </si>
  <si>
    <t>1.503+-0.002</t>
  </si>
  <si>
    <t>"-102.2+-0.2mV"</t>
  </si>
  <si>
    <t>אורך גל  nm</t>
  </si>
  <si>
    <t>מתח עצירה +- 0.002V</t>
  </si>
  <si>
    <t>"-303.4+-0.1mV"</t>
  </si>
  <si>
    <t>"-328.8+-0.1mV"</t>
  </si>
  <si>
    <t>552nm</t>
  </si>
  <si>
    <t>נתוני פילטר: 540nm</t>
  </si>
  <si>
    <t>מתח: 3.029V</t>
  </si>
  <si>
    <t>זרם 0.002mA+-</t>
  </si>
  <si>
    <t>זווית +-2.5</t>
  </si>
  <si>
    <t>נתוני פילטר: 602nm</t>
  </si>
  <si>
    <t>תוצאות בצורה יפה</t>
  </si>
  <si>
    <t>תוצאות יפות</t>
  </si>
  <si>
    <t>שגיאה מתח</t>
  </si>
  <si>
    <t>להתעלם:</t>
  </si>
  <si>
    <t>שגיאה במתח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</si>
</sst>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073E-DF96-4A4B-8F50-368DEAF34C1B}">
  <dimension ref="A1:H27"/>
  <sheetViews>
    <sheetView rightToLeft="1" topLeftCell="A10" workbookViewId="0">
      <selection activeCell="D5" sqref="D5"/>
    </sheetView>
  </sheetViews>
  <sheetFormatPr defaultRowHeight="14.5" x14ac:dyDescent="0.35"/>
  <cols>
    <col min="1" max="1" width="17.6328125" customWidth="1"/>
    <col min="2" max="2" width="16.54296875" customWidth="1"/>
    <col min="3" max="3" width="14.36328125" bestFit="1" customWidth="1"/>
    <col min="4" max="4" width="20.1796875" customWidth="1"/>
    <col min="5" max="5" width="9.90625" customWidth="1"/>
  </cols>
  <sheetData>
    <row r="1" spans="1:6" x14ac:dyDescent="0.35">
      <c r="A1" t="s">
        <v>0</v>
      </c>
      <c r="B1" t="s">
        <v>1</v>
      </c>
      <c r="C1" t="s">
        <v>2</v>
      </c>
    </row>
    <row r="3" spans="1:6" x14ac:dyDescent="0.35">
      <c r="A3" t="s">
        <v>3</v>
      </c>
      <c r="B3" t="s">
        <v>4</v>
      </c>
    </row>
    <row r="4" spans="1:6" x14ac:dyDescent="0.35">
      <c r="E4" t="s">
        <v>93</v>
      </c>
    </row>
    <row r="5" spans="1:6" x14ac:dyDescent="0.35">
      <c r="A5" t="s">
        <v>5</v>
      </c>
      <c r="B5" t="s">
        <v>16</v>
      </c>
      <c r="D5" t="s">
        <v>95</v>
      </c>
      <c r="E5" t="s">
        <v>5</v>
      </c>
      <c r="F5" t="s">
        <v>16</v>
      </c>
    </row>
    <row r="6" spans="1:6" x14ac:dyDescent="0.35">
      <c r="A6" t="s">
        <v>7</v>
      </c>
      <c r="B6">
        <v>0.57099999999999995</v>
      </c>
      <c r="D6">
        <v>0.02</v>
      </c>
      <c r="E6">
        <v>8</v>
      </c>
      <c r="F6">
        <v>0.57099999999999995</v>
      </c>
    </row>
    <row r="7" spans="1:6" x14ac:dyDescent="0.35">
      <c r="A7" t="s">
        <v>8</v>
      </c>
      <c r="B7">
        <v>0.56200000000000006</v>
      </c>
      <c r="D7">
        <v>0.02</v>
      </c>
      <c r="E7">
        <v>7</v>
      </c>
      <c r="F7">
        <v>0.56200000000000006</v>
      </c>
    </row>
    <row r="8" spans="1:6" x14ac:dyDescent="0.35">
      <c r="A8" t="s">
        <v>9</v>
      </c>
      <c r="B8">
        <v>0.55200000000000005</v>
      </c>
      <c r="D8">
        <v>0.02</v>
      </c>
      <c r="E8">
        <v>6</v>
      </c>
      <c r="F8">
        <v>0.55200000000000005</v>
      </c>
    </row>
    <row r="9" spans="1:6" x14ac:dyDescent="0.35">
      <c r="A9" t="s">
        <v>11</v>
      </c>
      <c r="B9">
        <v>0.53800000000000003</v>
      </c>
      <c r="D9">
        <v>0.02</v>
      </c>
      <c r="E9">
        <v>5</v>
      </c>
      <c r="F9">
        <v>0.53800000000000003</v>
      </c>
    </row>
    <row r="10" spans="1:6" x14ac:dyDescent="0.35">
      <c r="A10" t="s">
        <v>12</v>
      </c>
      <c r="B10">
        <v>0.51800000000000002</v>
      </c>
      <c r="D10">
        <v>0.02</v>
      </c>
      <c r="E10">
        <v>4</v>
      </c>
      <c r="F10">
        <v>0.51800000000000002</v>
      </c>
    </row>
    <row r="11" spans="1:6" x14ac:dyDescent="0.35">
      <c r="A11" t="s">
        <v>6</v>
      </c>
      <c r="B11">
        <v>0.505</v>
      </c>
      <c r="D11">
        <v>2E-3</v>
      </c>
      <c r="E11">
        <v>3.5</v>
      </c>
      <c r="F11">
        <v>0.505</v>
      </c>
    </row>
    <row r="12" spans="1:6" x14ac:dyDescent="0.35">
      <c r="A12" t="s">
        <v>10</v>
      </c>
      <c r="B12">
        <v>0.49</v>
      </c>
      <c r="D12">
        <v>2E-3</v>
      </c>
      <c r="E12">
        <v>3.0019999999999998</v>
      </c>
      <c r="F12">
        <v>0.49</v>
      </c>
    </row>
    <row r="13" spans="1:6" x14ac:dyDescent="0.35">
      <c r="A13" t="s">
        <v>13</v>
      </c>
      <c r="B13">
        <v>0.46899999999999997</v>
      </c>
      <c r="D13">
        <v>2E-3</v>
      </c>
      <c r="E13">
        <v>2.5009999999999999</v>
      </c>
      <c r="F13">
        <v>0.46899999999999997</v>
      </c>
    </row>
    <row r="14" spans="1:6" x14ac:dyDescent="0.35">
      <c r="A14" t="s">
        <v>14</v>
      </c>
      <c r="B14">
        <v>0.438</v>
      </c>
      <c r="D14">
        <v>2E-3</v>
      </c>
      <c r="E14">
        <v>2.0009999999999999</v>
      </c>
      <c r="F14">
        <v>0.438</v>
      </c>
    </row>
    <row r="15" spans="1:6" x14ac:dyDescent="0.35">
      <c r="A15" t="s">
        <v>15</v>
      </c>
      <c r="B15">
        <v>0.39700000000000002</v>
      </c>
      <c r="D15">
        <v>2E-3</v>
      </c>
      <c r="E15">
        <v>1.4990000000000001</v>
      </c>
      <c r="F15">
        <v>0.39700000000000002</v>
      </c>
    </row>
    <row r="16" spans="1:6" x14ac:dyDescent="0.35">
      <c r="A16" t="s">
        <v>17</v>
      </c>
      <c r="B16">
        <v>0.34399999999999997</v>
      </c>
      <c r="D16">
        <v>2E-3</v>
      </c>
      <c r="E16">
        <v>1</v>
      </c>
      <c r="F16">
        <v>0.34399999999999997</v>
      </c>
    </row>
    <row r="17" spans="1:8" x14ac:dyDescent="0.35">
      <c r="A17" t="s">
        <v>18</v>
      </c>
      <c r="B17">
        <v>0.26200000000000001</v>
      </c>
      <c r="D17">
        <v>2E-3</v>
      </c>
      <c r="E17">
        <v>0.501</v>
      </c>
      <c r="F17">
        <v>0.26200000000000001</v>
      </c>
      <c r="H17" s="2" t="s">
        <v>96</v>
      </c>
    </row>
    <row r="18" spans="1:8" x14ac:dyDescent="0.35">
      <c r="A18" t="s">
        <v>21</v>
      </c>
      <c r="B18">
        <v>0.19</v>
      </c>
      <c r="D18">
        <v>2.0000000000000001E-4</v>
      </c>
      <c r="E18">
        <f>H18/1000</f>
        <v>0.2505</v>
      </c>
      <c r="F18">
        <v>0.19</v>
      </c>
      <c r="H18">
        <v>250.5</v>
      </c>
    </row>
    <row r="19" spans="1:8" x14ac:dyDescent="0.35">
      <c r="A19" t="s">
        <v>20</v>
      </c>
      <c r="B19">
        <v>7.0000000000000007E-2</v>
      </c>
      <c r="D19">
        <v>2.0000000000000001E-4</v>
      </c>
      <c r="E19">
        <f t="shared" ref="E19:E27" si="0">H19/1000</f>
        <v>0</v>
      </c>
      <c r="F19">
        <v>7.0000000000000007E-2</v>
      </c>
      <c r="H19">
        <v>0</v>
      </c>
    </row>
    <row r="20" spans="1:8" x14ac:dyDescent="0.35">
      <c r="A20" t="s">
        <v>22</v>
      </c>
      <c r="B20">
        <v>-4.0000000000000001E-3</v>
      </c>
      <c r="D20">
        <v>2.0000000000000001E-4</v>
      </c>
      <c r="E20">
        <f t="shared" si="0"/>
        <v>-0.25</v>
      </c>
      <c r="F20">
        <v>-4.0000000000000001E-3</v>
      </c>
      <c r="H20">
        <v>-250</v>
      </c>
    </row>
    <row r="21" spans="1:8" x14ac:dyDescent="0.35">
      <c r="A21" t="s">
        <v>19</v>
      </c>
      <c r="B21">
        <v>-7.0000000000000001E-3</v>
      </c>
      <c r="D21">
        <v>2E-3</v>
      </c>
      <c r="E21">
        <v>-0.503</v>
      </c>
      <c r="F21">
        <v>-7.0000000000000001E-3</v>
      </c>
    </row>
    <row r="22" spans="1:8" x14ac:dyDescent="0.35">
      <c r="A22" t="str">
        <f>"-0.751+-0.002V"</f>
        <v>-0.751+-0.002V</v>
      </c>
      <c r="B22">
        <v>-7.0000000000000001E-3</v>
      </c>
      <c r="D22">
        <v>2E-3</v>
      </c>
      <c r="E22">
        <v>-0.751</v>
      </c>
      <c r="F22">
        <v>-7.0000000000000001E-3</v>
      </c>
    </row>
    <row r="23" spans="1:8" x14ac:dyDescent="0.35">
      <c r="A23" t="s">
        <v>24</v>
      </c>
      <c r="B23">
        <v>-6.0000000000000001E-3</v>
      </c>
      <c r="D23">
        <v>2.0000000000000001E-4</v>
      </c>
      <c r="E23">
        <f t="shared" si="0"/>
        <v>-0.34939999999999999</v>
      </c>
      <c r="F23">
        <v>-6.0000000000000001E-3</v>
      </c>
      <c r="H23">
        <v>-349.4</v>
      </c>
    </row>
    <row r="24" spans="1:8" x14ac:dyDescent="0.35">
      <c r="A24" t="s">
        <v>23</v>
      </c>
      <c r="B24">
        <v>-6.0000000000000001E-3</v>
      </c>
      <c r="D24">
        <v>2.0000000000000001E-4</v>
      </c>
      <c r="E24">
        <f t="shared" si="0"/>
        <v>-0.30010000000000003</v>
      </c>
      <c r="F24">
        <v>-6.0000000000000001E-3</v>
      </c>
      <c r="H24">
        <v>-300.10000000000002</v>
      </c>
    </row>
    <row r="25" spans="1:8" x14ac:dyDescent="0.35">
      <c r="A25" t="s">
        <v>25</v>
      </c>
      <c r="B25">
        <v>-1E-3</v>
      </c>
      <c r="D25">
        <v>2.0000000000000001E-4</v>
      </c>
      <c r="E25">
        <f t="shared" si="0"/>
        <v>-0.2</v>
      </c>
      <c r="F25">
        <v>-1E-3</v>
      </c>
      <c r="H25">
        <v>-200</v>
      </c>
    </row>
    <row r="26" spans="1:8" x14ac:dyDescent="0.35">
      <c r="A26" t="s">
        <v>26</v>
      </c>
      <c r="B26">
        <v>4.0000000000000001E-3</v>
      </c>
      <c r="D26">
        <v>2.0000000000000001E-4</v>
      </c>
      <c r="E26">
        <f t="shared" si="0"/>
        <v>-0.1525</v>
      </c>
      <c r="F26">
        <v>4.0000000000000001E-3</v>
      </c>
      <c r="H26">
        <v>-152.5</v>
      </c>
    </row>
    <row r="27" spans="1:8" x14ac:dyDescent="0.35">
      <c r="A27" t="s">
        <v>27</v>
      </c>
      <c r="B27">
        <v>3.1E-2</v>
      </c>
      <c r="D27">
        <v>2.0000000000000001E-4</v>
      </c>
      <c r="E27">
        <f t="shared" si="0"/>
        <v>-7.1499999999999994E-2</v>
      </c>
      <c r="F27">
        <v>3.1E-2</v>
      </c>
      <c r="H27">
        <v>-71.5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B6CC-8DB9-4FDC-8800-8971216D4E71}">
  <dimension ref="A1:F23"/>
  <sheetViews>
    <sheetView rightToLeft="1" tabSelected="1" topLeftCell="A7" workbookViewId="0">
      <selection activeCell="E15" sqref="E15"/>
    </sheetView>
  </sheetViews>
  <sheetFormatPr defaultRowHeight="14.5" x14ac:dyDescent="0.35"/>
  <cols>
    <col min="1" max="1" width="15" bestFit="1" customWidth="1"/>
    <col min="2" max="2" width="15.26953125" customWidth="1"/>
    <col min="4" max="4" width="14.26953125" customWidth="1"/>
    <col min="5" max="5" width="18.7265625" customWidth="1"/>
    <col min="6" max="6" width="16" customWidth="1"/>
  </cols>
  <sheetData>
    <row r="1" spans="1:6" x14ac:dyDescent="0.35">
      <c r="A1" t="s">
        <v>29</v>
      </c>
      <c r="B1" t="s">
        <v>28</v>
      </c>
    </row>
    <row r="2" spans="1:6" x14ac:dyDescent="0.35">
      <c r="E2" t="s">
        <v>94</v>
      </c>
    </row>
    <row r="3" spans="1:6" x14ac:dyDescent="0.35">
      <c r="A3" t="s">
        <v>5</v>
      </c>
      <c r="B3" t="s">
        <v>16</v>
      </c>
      <c r="D3" t="s">
        <v>97</v>
      </c>
      <c r="E3" t="s">
        <v>5</v>
      </c>
      <c r="F3" t="s">
        <v>16</v>
      </c>
    </row>
    <row r="4" spans="1:6" x14ac:dyDescent="0.35">
      <c r="A4" t="s">
        <v>7</v>
      </c>
      <c r="B4" t="s">
        <v>33</v>
      </c>
      <c r="E4">
        <v>8</v>
      </c>
      <c r="F4" t="s">
        <v>33</v>
      </c>
    </row>
    <row r="5" spans="1:6" x14ac:dyDescent="0.35">
      <c r="A5" t="s">
        <v>8</v>
      </c>
      <c r="B5" t="s">
        <v>33</v>
      </c>
      <c r="E5">
        <v>7</v>
      </c>
      <c r="F5" t="s">
        <v>33</v>
      </c>
    </row>
    <row r="6" spans="1:6" x14ac:dyDescent="0.35">
      <c r="A6" t="s">
        <v>9</v>
      </c>
      <c r="B6" t="s">
        <v>33</v>
      </c>
      <c r="E6">
        <v>6</v>
      </c>
      <c r="F6" t="s">
        <v>33</v>
      </c>
    </row>
    <row r="7" spans="1:6" x14ac:dyDescent="0.35">
      <c r="A7" t="s">
        <v>11</v>
      </c>
      <c r="B7" t="s">
        <v>33</v>
      </c>
      <c r="E7">
        <v>5</v>
      </c>
      <c r="F7" t="s">
        <v>33</v>
      </c>
    </row>
    <row r="8" spans="1:6" x14ac:dyDescent="0.35">
      <c r="A8" t="s">
        <v>12</v>
      </c>
      <c r="B8" t="s">
        <v>33</v>
      </c>
      <c r="E8">
        <v>4</v>
      </c>
      <c r="F8" t="s">
        <v>33</v>
      </c>
    </row>
    <row r="9" spans="1:6" x14ac:dyDescent="0.35">
      <c r="A9" t="s">
        <v>6</v>
      </c>
      <c r="B9" t="s">
        <v>33</v>
      </c>
      <c r="E9">
        <v>3.5</v>
      </c>
      <c r="F9" t="s">
        <v>33</v>
      </c>
    </row>
    <row r="10" spans="1:6" x14ac:dyDescent="0.35">
      <c r="A10" t="s">
        <v>10</v>
      </c>
      <c r="B10" t="s">
        <v>33</v>
      </c>
      <c r="E10">
        <v>3.0019999999999998</v>
      </c>
      <c r="F10" t="s">
        <v>33</v>
      </c>
    </row>
    <row r="11" spans="1:6" x14ac:dyDescent="0.35">
      <c r="A11" t="s">
        <v>13</v>
      </c>
      <c r="B11" t="s">
        <v>33</v>
      </c>
      <c r="E11">
        <v>2.5009999999999999</v>
      </c>
      <c r="F11" t="s">
        <v>33</v>
      </c>
    </row>
    <row r="12" spans="1:6" x14ac:dyDescent="0.35">
      <c r="A12" t="s">
        <v>14</v>
      </c>
      <c r="B12" t="s">
        <v>33</v>
      </c>
      <c r="E12">
        <v>2.0009999999999999</v>
      </c>
      <c r="F12" t="s">
        <v>33</v>
      </c>
    </row>
    <row r="13" spans="1:6" x14ac:dyDescent="0.35">
      <c r="A13" t="s">
        <v>15</v>
      </c>
      <c r="B13" t="s">
        <v>34</v>
      </c>
      <c r="E13">
        <v>1.4990000000000001</v>
      </c>
      <c r="F13" t="s">
        <v>34</v>
      </c>
    </row>
    <row r="14" spans="1:6" x14ac:dyDescent="0.35">
      <c r="A14" t="s">
        <v>30</v>
      </c>
      <c r="B14" t="s">
        <v>32</v>
      </c>
      <c r="C14" s="1"/>
      <c r="E14">
        <v>0.5</v>
      </c>
      <c r="F14" t="s">
        <v>32</v>
      </c>
    </row>
    <row r="15" spans="1:6" x14ac:dyDescent="0.35">
      <c r="A15" t="s">
        <v>31</v>
      </c>
      <c r="B15">
        <v>0.64600000000000002</v>
      </c>
      <c r="E15" t="s">
        <v>31</v>
      </c>
      <c r="F15">
        <v>0.64600000000000002</v>
      </c>
    </row>
    <row r="16" spans="1:6" x14ac:dyDescent="0.35">
      <c r="A16" t="s">
        <v>35</v>
      </c>
      <c r="B16">
        <v>0.10199999999999999</v>
      </c>
      <c r="C16" s="1"/>
      <c r="E16" t="s">
        <v>35</v>
      </c>
      <c r="F16">
        <v>0.10199999999999999</v>
      </c>
    </row>
    <row r="17" spans="1:6" x14ac:dyDescent="0.35">
      <c r="A17" t="s">
        <v>19</v>
      </c>
      <c r="B17">
        <v>-1.4E-2</v>
      </c>
      <c r="E17" t="s">
        <v>19</v>
      </c>
      <c r="F17">
        <v>-1.4E-2</v>
      </c>
    </row>
    <row r="18" spans="1:6" x14ac:dyDescent="0.35">
      <c r="A18" t="str">
        <f>"-0.750+-0.002V"</f>
        <v>-0.750+-0.002V</v>
      </c>
      <c r="B18">
        <v>-1.7999999999999999E-2</v>
      </c>
      <c r="E18" t="str">
        <f>"-0.750+-0.002V"</f>
        <v>-0.750+-0.002V</v>
      </c>
      <c r="F18">
        <v>-1.7999999999999999E-2</v>
      </c>
    </row>
    <row r="19" spans="1:6" x14ac:dyDescent="0.35">
      <c r="A19" t="s">
        <v>36</v>
      </c>
      <c r="B19">
        <v>2.1000000000000001E-2</v>
      </c>
      <c r="E19" t="s">
        <v>36</v>
      </c>
      <c r="F19">
        <v>2.1000000000000001E-2</v>
      </c>
    </row>
    <row r="20" spans="1:6" x14ac:dyDescent="0.35">
      <c r="A20" t="s">
        <v>37</v>
      </c>
      <c r="B20">
        <v>-1.7999999999999999E-2</v>
      </c>
      <c r="E20" t="s">
        <v>37</v>
      </c>
      <c r="F20">
        <v>-1.7999999999999999E-2</v>
      </c>
    </row>
    <row r="21" spans="1:6" x14ac:dyDescent="0.35">
      <c r="A21" t="s">
        <v>38</v>
      </c>
      <c r="B21">
        <v>-1.7999999999999999E-2</v>
      </c>
      <c r="E21" t="s">
        <v>38</v>
      </c>
      <c r="F21">
        <v>-1.7999999999999999E-2</v>
      </c>
    </row>
    <row r="22" spans="1:6" x14ac:dyDescent="0.35">
      <c r="A22" t="s">
        <v>39</v>
      </c>
      <c r="B22">
        <v>-1.7000000000000001E-2</v>
      </c>
      <c r="E22" t="s">
        <v>39</v>
      </c>
      <c r="F22">
        <v>-1.7000000000000001E-2</v>
      </c>
    </row>
    <row r="23" spans="1:6" x14ac:dyDescent="0.35">
      <c r="A23" t="s">
        <v>40</v>
      </c>
      <c r="B23">
        <v>-8.9999999999999993E-3</v>
      </c>
      <c r="E23" t="s">
        <v>40</v>
      </c>
      <c r="F23">
        <v>-8.9999999999999993E-3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36B2-D10A-48D0-B205-AE7B77451AD8}">
  <dimension ref="A1:B24"/>
  <sheetViews>
    <sheetView rightToLeft="1" workbookViewId="0">
      <selection activeCell="B2" sqref="B2"/>
    </sheetView>
  </sheetViews>
  <sheetFormatPr defaultRowHeight="14.5" x14ac:dyDescent="0.35"/>
  <cols>
    <col min="1" max="1" width="15" bestFit="1" customWidth="1"/>
    <col min="2" max="2" width="17.36328125" customWidth="1"/>
  </cols>
  <sheetData>
    <row r="1" spans="1:2" x14ac:dyDescent="0.35">
      <c r="A1" t="s">
        <v>3</v>
      </c>
      <c r="B1" t="s">
        <v>87</v>
      </c>
    </row>
    <row r="3" spans="1:2" x14ac:dyDescent="0.35">
      <c r="A3" t="s">
        <v>5</v>
      </c>
      <c r="B3" t="s">
        <v>16</v>
      </c>
    </row>
    <row r="4" spans="1:2" x14ac:dyDescent="0.35">
      <c r="A4" t="s">
        <v>7</v>
      </c>
      <c r="B4" t="s">
        <v>41</v>
      </c>
    </row>
    <row r="5" spans="1:2" x14ac:dyDescent="0.35">
      <c r="A5" t="s">
        <v>11</v>
      </c>
      <c r="B5" t="s">
        <v>41</v>
      </c>
    </row>
    <row r="6" spans="1:2" x14ac:dyDescent="0.35">
      <c r="A6" t="s">
        <v>42</v>
      </c>
      <c r="B6" t="s">
        <v>34</v>
      </c>
    </row>
    <row r="7" spans="1:2" x14ac:dyDescent="0.35">
      <c r="A7" t="s">
        <v>43</v>
      </c>
      <c r="B7" t="s">
        <v>44</v>
      </c>
    </row>
    <row r="8" spans="1:2" x14ac:dyDescent="0.35">
      <c r="A8" t="s">
        <v>18</v>
      </c>
      <c r="B8" t="s">
        <v>45</v>
      </c>
    </row>
    <row r="9" spans="1:2" x14ac:dyDescent="0.35">
      <c r="A9" t="s">
        <v>46</v>
      </c>
      <c r="B9">
        <v>0.56100000000000005</v>
      </c>
    </row>
    <row r="10" spans="1:2" x14ac:dyDescent="0.35">
      <c r="A10" t="s">
        <v>47</v>
      </c>
      <c r="B10">
        <v>7.5999999999999998E-2</v>
      </c>
    </row>
    <row r="11" spans="1:2" x14ac:dyDescent="0.35">
      <c r="A11" t="s">
        <v>48</v>
      </c>
      <c r="B11">
        <v>-1.4999999999999999E-2</v>
      </c>
    </row>
    <row r="12" spans="1:2" x14ac:dyDescent="0.35">
      <c r="A12" t="str">
        <f>"-0.751+-0.002V"</f>
        <v>-0.751+-0.002V</v>
      </c>
      <c r="B12">
        <v>-1.7999999999999999E-2</v>
      </c>
    </row>
    <row r="13" spans="1:2" x14ac:dyDescent="0.35">
      <c r="A13" t="s">
        <v>50</v>
      </c>
      <c r="B13">
        <v>1.0999999999999999E-2</v>
      </c>
    </row>
    <row r="14" spans="1:2" x14ac:dyDescent="0.35">
      <c r="A14" t="s">
        <v>52</v>
      </c>
      <c r="B14">
        <v>-1.7999999999999999E-2</v>
      </c>
    </row>
    <row r="15" spans="1:2" x14ac:dyDescent="0.35">
      <c r="A15" t="s">
        <v>53</v>
      </c>
      <c r="B15">
        <v>-1.7000000000000001E-2</v>
      </c>
    </row>
    <row r="16" spans="1:2" x14ac:dyDescent="0.35">
      <c r="A16" t="s">
        <v>51</v>
      </c>
      <c r="B16">
        <v>-1.0999999999999999E-2</v>
      </c>
    </row>
    <row r="17" spans="1:2" x14ac:dyDescent="0.35">
      <c r="A17" t="s">
        <v>49</v>
      </c>
      <c r="B17">
        <v>-1.7999999999999999E-2</v>
      </c>
    </row>
    <row r="18" spans="1:2" x14ac:dyDescent="0.35">
      <c r="A18" t="str">
        <f>"-149.7+-0.1mV"</f>
        <v>-149.7+-0.1mV</v>
      </c>
      <c r="B18">
        <v>0.223</v>
      </c>
    </row>
    <row r="19" spans="1:2" x14ac:dyDescent="0.35">
      <c r="A19" t="str">
        <f>"100.2+-0.1mV"</f>
        <v>100.2+-0.1mV</v>
      </c>
      <c r="B19">
        <v>0.81799999999999995</v>
      </c>
    </row>
    <row r="20" spans="1:2" x14ac:dyDescent="0.35">
      <c r="A20" t="s">
        <v>54</v>
      </c>
      <c r="B20">
        <v>-1.7000000000000001E-2</v>
      </c>
    </row>
    <row r="21" spans="1:2" x14ac:dyDescent="0.35">
      <c r="A21" t="s">
        <v>55</v>
      </c>
      <c r="B21">
        <v>1.3220000000000001</v>
      </c>
    </row>
    <row r="22" spans="1:2" x14ac:dyDescent="0.35">
      <c r="A22" t="s">
        <v>56</v>
      </c>
      <c r="B22" t="s">
        <v>57</v>
      </c>
    </row>
    <row r="23" spans="1:2" x14ac:dyDescent="0.35">
      <c r="A23" t="s">
        <v>43</v>
      </c>
      <c r="B23" t="s">
        <v>44</v>
      </c>
    </row>
    <row r="24" spans="1:2" x14ac:dyDescent="0.35">
      <c r="A24" t="s">
        <v>58</v>
      </c>
      <c r="B24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10CF-C742-4EA5-8011-15682EB3DBD5}">
  <dimension ref="A1:B25"/>
  <sheetViews>
    <sheetView rightToLeft="1" workbookViewId="0">
      <selection activeCell="B25" sqref="B25"/>
    </sheetView>
  </sheetViews>
  <sheetFormatPr defaultRowHeight="14.5" x14ac:dyDescent="0.35"/>
  <cols>
    <col min="1" max="1" width="21.36328125" customWidth="1"/>
    <col min="2" max="2" width="21.1796875" customWidth="1"/>
  </cols>
  <sheetData>
    <row r="1" spans="1:2" x14ac:dyDescent="0.35">
      <c r="A1" t="s">
        <v>3</v>
      </c>
      <c r="B1" t="s">
        <v>60</v>
      </c>
    </row>
    <row r="3" spans="1:2" x14ac:dyDescent="0.35">
      <c r="A3" t="s">
        <v>5</v>
      </c>
      <c r="B3" t="s">
        <v>16</v>
      </c>
    </row>
    <row r="4" spans="1:2" x14ac:dyDescent="0.35">
      <c r="A4" t="s">
        <v>7</v>
      </c>
      <c r="B4" t="s">
        <v>61</v>
      </c>
    </row>
    <row r="5" spans="1:2" x14ac:dyDescent="0.35">
      <c r="A5" t="s">
        <v>62</v>
      </c>
      <c r="B5" t="s">
        <v>63</v>
      </c>
    </row>
    <row r="6" spans="1:2" x14ac:dyDescent="0.35">
      <c r="A6" t="s">
        <v>9</v>
      </c>
      <c r="B6" t="s">
        <v>64</v>
      </c>
    </row>
    <row r="7" spans="1:2" x14ac:dyDescent="0.35">
      <c r="A7" t="s">
        <v>11</v>
      </c>
      <c r="B7" t="s">
        <v>59</v>
      </c>
    </row>
    <row r="8" spans="1:2" x14ac:dyDescent="0.35">
      <c r="A8" t="s">
        <v>12</v>
      </c>
      <c r="B8" t="s">
        <v>65</v>
      </c>
    </row>
    <row r="9" spans="1:2" x14ac:dyDescent="0.35">
      <c r="A9" t="s">
        <v>66</v>
      </c>
      <c r="B9" t="s">
        <v>67</v>
      </c>
    </row>
    <row r="10" spans="1:2" x14ac:dyDescent="0.35">
      <c r="A10" t="s">
        <v>68</v>
      </c>
      <c r="B10">
        <v>1.85</v>
      </c>
    </row>
    <row r="11" spans="1:2" x14ac:dyDescent="0.35">
      <c r="A11" t="s">
        <v>69</v>
      </c>
      <c r="B11">
        <v>1.385</v>
      </c>
    </row>
    <row r="12" spans="1:2" x14ac:dyDescent="0.35">
      <c r="A12" t="s">
        <v>70</v>
      </c>
      <c r="B12">
        <v>0.98799999999999999</v>
      </c>
    </row>
    <row r="13" spans="1:2" x14ac:dyDescent="0.35">
      <c r="A13" t="s">
        <v>71</v>
      </c>
      <c r="B13">
        <v>0.66800000000000004</v>
      </c>
    </row>
    <row r="14" spans="1:2" x14ac:dyDescent="0.35">
      <c r="A14" t="s">
        <v>72</v>
      </c>
      <c r="B14">
        <v>0.28599999999999998</v>
      </c>
    </row>
    <row r="15" spans="1:2" x14ac:dyDescent="0.35">
      <c r="A15" t="s">
        <v>73</v>
      </c>
      <c r="B15">
        <v>3.5999999999999997E-2</v>
      </c>
    </row>
    <row r="16" spans="1:2" x14ac:dyDescent="0.35">
      <c r="A16" t="s">
        <v>74</v>
      </c>
      <c r="B16">
        <v>1E-3</v>
      </c>
    </row>
    <row r="17" spans="1:2" x14ac:dyDescent="0.35">
      <c r="A17" t="s">
        <v>76</v>
      </c>
      <c r="B17">
        <v>-0.01</v>
      </c>
    </row>
    <row r="18" spans="1:2" x14ac:dyDescent="0.35">
      <c r="A18" t="s">
        <v>75</v>
      </c>
      <c r="B18">
        <v>-1.0999999999999999E-2</v>
      </c>
    </row>
    <row r="19" spans="1:2" x14ac:dyDescent="0.35">
      <c r="A19" t="s">
        <v>77</v>
      </c>
      <c r="B19">
        <v>-1.2E-2</v>
      </c>
    </row>
    <row r="20" spans="1:2" x14ac:dyDescent="0.35">
      <c r="A20" t="s">
        <v>78</v>
      </c>
      <c r="B20">
        <v>-1.2E-2</v>
      </c>
    </row>
    <row r="21" spans="1:2" x14ac:dyDescent="0.35">
      <c r="A21" t="s">
        <v>79</v>
      </c>
      <c r="B21">
        <v>-1.2999999999999999E-2</v>
      </c>
    </row>
    <row r="22" spans="1:2" x14ac:dyDescent="0.35">
      <c r="A22" t="s">
        <v>80</v>
      </c>
      <c r="B22">
        <v>-1.2999999999999999E-2</v>
      </c>
    </row>
    <row r="23" spans="1:2" x14ac:dyDescent="0.35">
      <c r="A23" t="s">
        <v>37</v>
      </c>
      <c r="B23">
        <v>-1.2999999999999999E-2</v>
      </c>
    </row>
    <row r="24" spans="1:2" x14ac:dyDescent="0.35">
      <c r="A24" t="s">
        <v>81</v>
      </c>
      <c r="B24">
        <v>1.6619999999999999</v>
      </c>
    </row>
    <row r="25" spans="1:2" x14ac:dyDescent="0.35">
      <c r="A25" t="s">
        <v>82</v>
      </c>
      <c r="B25">
        <v>0.124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26FC-901F-4045-912B-2FDEAA9AB936}">
  <dimension ref="A1:B17"/>
  <sheetViews>
    <sheetView rightToLeft="1" workbookViewId="0">
      <selection activeCell="B14" sqref="B14"/>
    </sheetView>
  </sheetViews>
  <sheetFormatPr defaultRowHeight="14.5" x14ac:dyDescent="0.35"/>
  <cols>
    <col min="1" max="1" width="19.7265625" customWidth="1"/>
    <col min="2" max="2" width="17.90625" customWidth="1"/>
  </cols>
  <sheetData>
    <row r="1" spans="1:2" x14ac:dyDescent="0.35">
      <c r="A1" t="s">
        <v>84</v>
      </c>
      <c r="B1" t="s">
        <v>83</v>
      </c>
    </row>
    <row r="2" spans="1:2" x14ac:dyDescent="0.35">
      <c r="A2">
        <v>-0.95099999999999996</v>
      </c>
      <c r="B2">
        <v>500</v>
      </c>
    </row>
    <row r="3" spans="1:2" x14ac:dyDescent="0.35">
      <c r="A3">
        <v>-0.91100000000000003</v>
      </c>
      <c r="B3">
        <v>500</v>
      </c>
    </row>
    <row r="4" spans="1:2" x14ac:dyDescent="0.35">
      <c r="A4">
        <v>-0.82499999999999996</v>
      </c>
      <c r="B4">
        <v>525</v>
      </c>
    </row>
    <row r="5" spans="1:2" x14ac:dyDescent="0.35">
      <c r="A5">
        <v>-0.90800000000000003</v>
      </c>
      <c r="B5">
        <v>525</v>
      </c>
    </row>
    <row r="6" spans="1:2" x14ac:dyDescent="0.35">
      <c r="A6">
        <v>-0.873</v>
      </c>
      <c r="B6">
        <v>503</v>
      </c>
    </row>
    <row r="7" spans="1:2" x14ac:dyDescent="0.35">
      <c r="A7">
        <v>-0.79200000000000004</v>
      </c>
      <c r="B7">
        <v>503</v>
      </c>
    </row>
    <row r="8" spans="1:2" x14ac:dyDescent="0.35">
      <c r="A8">
        <v>-1.296</v>
      </c>
      <c r="B8">
        <v>450</v>
      </c>
    </row>
    <row r="9" spans="1:2" x14ac:dyDescent="0.35">
      <c r="A9">
        <v>-1.2529999999999999</v>
      </c>
      <c r="B9">
        <v>450</v>
      </c>
    </row>
    <row r="10" spans="1:2" x14ac:dyDescent="0.35">
      <c r="A10" t="s">
        <v>85</v>
      </c>
      <c r="B10">
        <v>602</v>
      </c>
    </row>
    <row r="11" spans="1:2" x14ac:dyDescent="0.35">
      <c r="A11" t="s">
        <v>86</v>
      </c>
      <c r="B11">
        <v>602</v>
      </c>
    </row>
    <row r="12" spans="1:2" x14ac:dyDescent="0.35">
      <c r="A12">
        <v>-0.50600000000000001</v>
      </c>
      <c r="B12">
        <v>575</v>
      </c>
    </row>
    <row r="13" spans="1:2" x14ac:dyDescent="0.35">
      <c r="A13">
        <v>-0.54100000000000004</v>
      </c>
      <c r="B13">
        <v>575</v>
      </c>
    </row>
    <row r="14" spans="1:2" x14ac:dyDescent="0.35">
      <c r="A14">
        <v>-0.59</v>
      </c>
      <c r="B14">
        <v>540</v>
      </c>
    </row>
    <row r="15" spans="1:2" x14ac:dyDescent="0.35">
      <c r="A15">
        <v>-0.64</v>
      </c>
      <c r="B15">
        <v>540</v>
      </c>
    </row>
    <row r="16" spans="1:2" x14ac:dyDescent="0.35">
      <c r="A16">
        <v>-0.55700000000000005</v>
      </c>
      <c r="B16">
        <v>552</v>
      </c>
    </row>
    <row r="17" spans="1:2" x14ac:dyDescent="0.35">
      <c r="A17">
        <v>-0.59599999999999997</v>
      </c>
      <c r="B17">
        <v>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5003-69CE-4749-A808-BB4788C35051}">
  <dimension ref="A1:B21"/>
  <sheetViews>
    <sheetView rightToLeft="1" topLeftCell="A10" workbookViewId="0">
      <selection activeCell="A22" sqref="A22:B22"/>
    </sheetView>
  </sheetViews>
  <sheetFormatPr defaultRowHeight="14.5" x14ac:dyDescent="0.35"/>
  <cols>
    <col min="1" max="1" width="18.26953125" customWidth="1"/>
    <col min="2" max="2" width="17.36328125" customWidth="1"/>
  </cols>
  <sheetData>
    <row r="1" spans="1:2" x14ac:dyDescent="0.35">
      <c r="A1" t="s">
        <v>88</v>
      </c>
      <c r="B1" t="s">
        <v>89</v>
      </c>
    </row>
    <row r="2" spans="1:2" x14ac:dyDescent="0.35">
      <c r="A2" t="s">
        <v>91</v>
      </c>
      <c r="B2" t="s">
        <v>90</v>
      </c>
    </row>
    <row r="3" spans="1:2" x14ac:dyDescent="0.35">
      <c r="A3">
        <v>60</v>
      </c>
      <c r="B3">
        <v>0.93300000000000005</v>
      </c>
    </row>
    <row r="4" spans="1:2" x14ac:dyDescent="0.35">
      <c r="A4">
        <f>A3+5</f>
        <v>65</v>
      </c>
      <c r="B4">
        <v>0.93200000000000005</v>
      </c>
    </row>
    <row r="5" spans="1:2" x14ac:dyDescent="0.35">
      <c r="A5">
        <f t="shared" ref="A5:A14" si="0">A4+5</f>
        <v>70</v>
      </c>
      <c r="B5">
        <v>0.91400000000000003</v>
      </c>
    </row>
    <row r="6" spans="1:2" x14ac:dyDescent="0.35">
      <c r="A6">
        <f t="shared" si="0"/>
        <v>75</v>
      </c>
      <c r="B6">
        <v>0.88200000000000001</v>
      </c>
    </row>
    <row r="7" spans="1:2" x14ac:dyDescent="0.35">
      <c r="A7">
        <f t="shared" si="0"/>
        <v>80</v>
      </c>
      <c r="B7">
        <v>0.83699999999999997</v>
      </c>
    </row>
    <row r="8" spans="1:2" x14ac:dyDescent="0.35">
      <c r="A8">
        <f t="shared" si="0"/>
        <v>85</v>
      </c>
      <c r="B8">
        <v>0.77400000000000002</v>
      </c>
    </row>
    <row r="9" spans="1:2" x14ac:dyDescent="0.35">
      <c r="A9">
        <f t="shared" si="0"/>
        <v>90</v>
      </c>
      <c r="B9">
        <v>0.71099999999999997</v>
      </c>
    </row>
    <row r="10" spans="1:2" x14ac:dyDescent="0.35">
      <c r="A10">
        <f t="shared" si="0"/>
        <v>95</v>
      </c>
      <c r="B10">
        <v>0.63700000000000001</v>
      </c>
    </row>
    <row r="11" spans="1:2" x14ac:dyDescent="0.35">
      <c r="A11">
        <f t="shared" si="0"/>
        <v>100</v>
      </c>
      <c r="B11">
        <v>0.55500000000000005</v>
      </c>
    </row>
    <row r="12" spans="1:2" x14ac:dyDescent="0.35">
      <c r="A12">
        <f t="shared" si="0"/>
        <v>105</v>
      </c>
      <c r="B12">
        <v>0.46800000000000003</v>
      </c>
    </row>
    <row r="13" spans="1:2" x14ac:dyDescent="0.35">
      <c r="A13">
        <f t="shared" si="0"/>
        <v>110</v>
      </c>
      <c r="B13">
        <v>0.38500000000000001</v>
      </c>
    </row>
    <row r="14" spans="1:2" x14ac:dyDescent="0.35">
      <c r="A14">
        <f t="shared" si="0"/>
        <v>115</v>
      </c>
      <c r="B14">
        <v>0.311</v>
      </c>
    </row>
    <row r="15" spans="1:2" x14ac:dyDescent="0.35">
      <c r="A15">
        <f>A14+5</f>
        <v>120</v>
      </c>
      <c r="B15">
        <v>0.23899999999999999</v>
      </c>
    </row>
    <row r="16" spans="1:2" x14ac:dyDescent="0.35">
      <c r="A16">
        <f t="shared" ref="A16:A20" si="1">A15+5</f>
        <v>125</v>
      </c>
      <c r="B16">
        <v>0.17</v>
      </c>
    </row>
    <row r="17" spans="1:2" x14ac:dyDescent="0.35">
      <c r="A17">
        <f t="shared" si="1"/>
        <v>130</v>
      </c>
      <c r="B17">
        <v>0.11700000000000001</v>
      </c>
    </row>
    <row r="18" spans="1:2" x14ac:dyDescent="0.35">
      <c r="A18">
        <f t="shared" si="1"/>
        <v>135</v>
      </c>
      <c r="B18">
        <v>7.1999999999999995E-2</v>
      </c>
    </row>
    <row r="19" spans="1:2" x14ac:dyDescent="0.35">
      <c r="A19">
        <f t="shared" si="1"/>
        <v>140</v>
      </c>
      <c r="B19">
        <v>3.4000000000000002E-2</v>
      </c>
    </row>
    <row r="20" spans="1:2" x14ac:dyDescent="0.35">
      <c r="A20">
        <f t="shared" si="1"/>
        <v>145</v>
      </c>
      <c r="B20">
        <v>1.2999999999999999E-2</v>
      </c>
    </row>
    <row r="21" spans="1:2" x14ac:dyDescent="0.35">
      <c r="A21">
        <f>A20+5</f>
        <v>150</v>
      </c>
      <c r="B21">
        <v>3.0000000000000001E-3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8F10-BC92-430A-843A-CC74607DFDE4}">
  <dimension ref="A1:B21"/>
  <sheetViews>
    <sheetView rightToLeft="1" workbookViewId="0">
      <selection activeCell="E20" sqref="E20"/>
    </sheetView>
  </sheetViews>
  <sheetFormatPr defaultRowHeight="14.5" x14ac:dyDescent="0.35"/>
  <cols>
    <col min="1" max="1" width="16.08984375" bestFit="1" customWidth="1"/>
    <col min="2" max="2" width="12.90625" bestFit="1" customWidth="1"/>
  </cols>
  <sheetData>
    <row r="1" spans="1:2" x14ac:dyDescent="0.35">
      <c r="A1" t="s">
        <v>92</v>
      </c>
      <c r="B1" t="s">
        <v>89</v>
      </c>
    </row>
    <row r="2" spans="1:2" x14ac:dyDescent="0.35">
      <c r="A2" t="s">
        <v>91</v>
      </c>
      <c r="B2" t="s">
        <v>90</v>
      </c>
    </row>
    <row r="3" spans="1:2" x14ac:dyDescent="0.35">
      <c r="A3">
        <v>60</v>
      </c>
      <c r="B3">
        <v>0.122</v>
      </c>
    </row>
    <row r="4" spans="1:2" x14ac:dyDescent="0.35">
      <c r="A4">
        <f>A3+5</f>
        <v>65</v>
      </c>
      <c r="B4">
        <v>0.121</v>
      </c>
    </row>
    <row r="5" spans="1:2" x14ac:dyDescent="0.35">
      <c r="A5">
        <f t="shared" ref="A5:A14" si="0">A4+5</f>
        <v>70</v>
      </c>
      <c r="B5">
        <v>0.11799999999999999</v>
      </c>
    </row>
    <row r="6" spans="1:2" x14ac:dyDescent="0.35">
      <c r="A6">
        <f t="shared" si="0"/>
        <v>75</v>
      </c>
      <c r="B6">
        <v>0.114</v>
      </c>
    </row>
    <row r="7" spans="1:2" x14ac:dyDescent="0.35">
      <c r="A7">
        <f t="shared" si="0"/>
        <v>80</v>
      </c>
      <c r="B7">
        <v>0.109</v>
      </c>
    </row>
    <row r="8" spans="1:2" x14ac:dyDescent="0.35">
      <c r="A8">
        <f t="shared" si="0"/>
        <v>85</v>
      </c>
      <c r="B8">
        <v>0.10100000000000001</v>
      </c>
    </row>
    <row r="9" spans="1:2" x14ac:dyDescent="0.35">
      <c r="A9">
        <f t="shared" si="0"/>
        <v>90</v>
      </c>
      <c r="B9">
        <v>9.1999999999999998E-2</v>
      </c>
    </row>
    <row r="10" spans="1:2" x14ac:dyDescent="0.35">
      <c r="A10">
        <f t="shared" si="0"/>
        <v>95</v>
      </c>
      <c r="B10">
        <v>8.3000000000000004E-2</v>
      </c>
    </row>
    <row r="11" spans="1:2" x14ac:dyDescent="0.35">
      <c r="A11">
        <f t="shared" si="0"/>
        <v>100</v>
      </c>
      <c r="B11">
        <v>7.1999999999999995E-2</v>
      </c>
    </row>
    <row r="12" spans="1:2" x14ac:dyDescent="0.35">
      <c r="A12">
        <f t="shared" si="0"/>
        <v>105</v>
      </c>
      <c r="B12">
        <v>6.0999999999999999E-2</v>
      </c>
    </row>
    <row r="13" spans="1:2" x14ac:dyDescent="0.35">
      <c r="A13">
        <f t="shared" si="0"/>
        <v>110</v>
      </c>
      <c r="B13">
        <v>5.0999999999999997E-2</v>
      </c>
    </row>
    <row r="14" spans="1:2" x14ac:dyDescent="0.35">
      <c r="A14">
        <f t="shared" si="0"/>
        <v>115</v>
      </c>
      <c r="B14">
        <v>0.04</v>
      </c>
    </row>
    <row r="15" spans="1:2" x14ac:dyDescent="0.35">
      <c r="A15">
        <f>A14+5</f>
        <v>120</v>
      </c>
      <c r="B15">
        <v>3.2000000000000001E-2</v>
      </c>
    </row>
    <row r="16" spans="1:2" x14ac:dyDescent="0.35">
      <c r="A16">
        <f t="shared" ref="A16:A20" si="1">A15+5</f>
        <v>125</v>
      </c>
      <c r="B16">
        <v>2.4E-2</v>
      </c>
    </row>
    <row r="17" spans="1:2" x14ac:dyDescent="0.35">
      <c r="A17">
        <f t="shared" si="1"/>
        <v>130</v>
      </c>
      <c r="B17">
        <v>1.7000000000000001E-2</v>
      </c>
    </row>
    <row r="18" spans="1:2" x14ac:dyDescent="0.35">
      <c r="A18">
        <f t="shared" si="1"/>
        <v>135</v>
      </c>
      <c r="B18">
        <v>1.0999999999999999E-2</v>
      </c>
    </row>
    <row r="19" spans="1:2" x14ac:dyDescent="0.35">
      <c r="A19">
        <f t="shared" si="1"/>
        <v>140</v>
      </c>
      <c r="B19">
        <v>6.0000000000000001E-3</v>
      </c>
    </row>
    <row r="20" spans="1:2" x14ac:dyDescent="0.35">
      <c r="A20">
        <f t="shared" si="1"/>
        <v>145</v>
      </c>
      <c r="B20">
        <v>4.0000000000000001E-3</v>
      </c>
    </row>
    <row r="21" spans="1:2" x14ac:dyDescent="0.35">
      <c r="A21">
        <f>A20+5</f>
        <v>150</v>
      </c>
      <c r="B21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ניוסי 1.1</vt:lpstr>
      <vt:lpstr>ניסוי 1.2</vt:lpstr>
      <vt:lpstr>ניסוי 1.3</vt:lpstr>
      <vt:lpstr>ניסוי 1.4</vt:lpstr>
      <vt:lpstr>ניסוי 2</vt:lpstr>
      <vt:lpstr>ניסוי 3.1</vt:lpstr>
      <vt:lpstr>ניסוי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mm199</dc:creator>
  <cp:lastModifiedBy>mm199</cp:lastModifiedBy>
  <dcterms:created xsi:type="dcterms:W3CDTF">2019-03-31T12:10:57Z</dcterms:created>
  <dcterms:modified xsi:type="dcterms:W3CDTF">2019-04-07T08:08:18Z</dcterms:modified>
</cp:coreProperties>
</file>