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1 - Segmentation\Segmentation_data\"/>
    </mc:Choice>
  </mc:AlternateContent>
  <xr:revisionPtr revIDLastSave="0" documentId="13_ncr:1_{966035EE-C674-406D-8C16-3D30BE654DA3}" xr6:coauthVersionLast="46" xr6:coauthVersionMax="46" xr10:uidLastSave="{00000000-0000-0000-0000-000000000000}"/>
  <bookViews>
    <workbookView xWindow="-110" yWindow="-110" windowWidth="19420" windowHeight="10420" activeTab="1" xr2:uid="{75B20F45-EF0D-9840-A3B7-B5003CD3944A}"/>
  </bookViews>
  <sheets>
    <sheet name="All_results" sheetId="11" r:id="rId1"/>
    <sheet name="Different_matrices" sheetId="10" r:id="rId2"/>
    <sheet name="Adaptation" sheetId="2" r:id="rId3"/>
    <sheet name="Neural distances" sheetId="9" r:id="rId4"/>
    <sheet name="JRD single trials" sheetId="8" r:id="rId5"/>
    <sheet name="Behavior correlation" sheetId="5" r:id="rId6"/>
    <sheet name="Navigation" sheetId="3" r:id="rId7"/>
    <sheet name="MDS" sheetId="6" r:id="rId8"/>
    <sheet name="MVPA - partial correlation" sheetId="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1" l="1"/>
  <c r="P16" i="11"/>
  <c r="P17" i="11"/>
  <c r="P18" i="11"/>
  <c r="P19" i="11"/>
  <c r="P21" i="11"/>
  <c r="P22" i="11"/>
  <c r="P24" i="11"/>
  <c r="P25" i="11"/>
  <c r="P26" i="11"/>
  <c r="P28" i="11"/>
  <c r="P29" i="11"/>
  <c r="P30" i="11"/>
  <c r="P32" i="11"/>
  <c r="P33" i="11"/>
  <c r="P34" i="11"/>
  <c r="P35" i="11"/>
  <c r="P36" i="11"/>
  <c r="P37" i="11"/>
  <c r="P38" i="11"/>
  <c r="P39" i="11"/>
  <c r="P40" i="11"/>
  <c r="H15" i="11"/>
  <c r="H16" i="11"/>
  <c r="H17" i="11"/>
  <c r="H18" i="11"/>
  <c r="H19" i="11"/>
  <c r="H21" i="11"/>
  <c r="H22" i="11"/>
  <c r="H24" i="11"/>
  <c r="H25" i="11"/>
  <c r="H26" i="11"/>
  <c r="H28" i="11"/>
  <c r="H29" i="11"/>
  <c r="H30" i="11"/>
  <c r="H32" i="11"/>
  <c r="H33" i="11"/>
  <c r="H34" i="11"/>
  <c r="H35" i="11"/>
  <c r="H36" i="11"/>
  <c r="H37" i="11"/>
  <c r="H38" i="11"/>
  <c r="H39" i="11"/>
  <c r="H40" i="11"/>
  <c r="S156" i="11" l="1"/>
  <c r="T156" i="11"/>
  <c r="U156" i="11"/>
  <c r="V156" i="11"/>
  <c r="W156" i="11"/>
  <c r="S157" i="11"/>
  <c r="T157" i="11"/>
  <c r="U157" i="11"/>
  <c r="V157" i="11"/>
  <c r="W157" i="11"/>
  <c r="S158" i="11"/>
  <c r="T158" i="11"/>
  <c r="U158" i="11"/>
  <c r="V158" i="11"/>
  <c r="W158" i="11"/>
  <c r="S159" i="11"/>
  <c r="T159" i="11"/>
  <c r="U159" i="11"/>
  <c r="V159" i="11"/>
  <c r="W159" i="11"/>
  <c r="R157" i="11"/>
  <c r="R158" i="11"/>
  <c r="R159" i="11"/>
  <c r="R156" i="11"/>
  <c r="O159" i="11"/>
  <c r="N159" i="11"/>
  <c r="M159" i="11"/>
  <c r="L159" i="11"/>
  <c r="K159" i="11"/>
  <c r="O158" i="11"/>
  <c r="N158" i="11"/>
  <c r="M158" i="11"/>
  <c r="L158" i="11"/>
  <c r="K158" i="11"/>
  <c r="O157" i="11"/>
  <c r="N157" i="11"/>
  <c r="M157" i="11"/>
  <c r="L157" i="11"/>
  <c r="K157" i="11"/>
  <c r="O156" i="11"/>
  <c r="N156" i="11"/>
  <c r="M156" i="11"/>
  <c r="L156" i="11"/>
  <c r="K156" i="11"/>
  <c r="J159" i="11"/>
  <c r="J158" i="11"/>
  <c r="J157" i="11"/>
  <c r="J156" i="11"/>
  <c r="AN59" i="8" l="1"/>
  <c r="AM59" i="8"/>
  <c r="AL59" i="8"/>
  <c r="AK59" i="8"/>
  <c r="AJ59" i="8"/>
  <c r="AI59" i="8"/>
  <c r="AN28" i="8"/>
  <c r="AM28" i="8"/>
  <c r="AL28" i="8"/>
  <c r="AK28" i="8"/>
  <c r="AJ28" i="8"/>
  <c r="AI28" i="8"/>
  <c r="T5" i="5" l="1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M40" i="5" s="1"/>
  <c r="BL5" i="5"/>
  <c r="BM5" i="5"/>
  <c r="BK40" i="5" s="1"/>
  <c r="BN5" i="5"/>
  <c r="BO5" i="5"/>
  <c r="BP5" i="5"/>
  <c r="BQ5" i="5"/>
  <c r="BR5" i="5"/>
  <c r="BN40" i="5" s="1"/>
  <c r="BS5" i="5"/>
  <c r="BT5" i="5"/>
  <c r="BL40" i="5" s="1"/>
  <c r="BU5" i="5"/>
  <c r="BV5" i="5"/>
  <c r="BW5" i="5"/>
  <c r="BX5" i="5"/>
  <c r="BO40" i="5" s="1"/>
  <c r="BY5" i="5"/>
  <c r="BZ5" i="5"/>
  <c r="CA5" i="5"/>
  <c r="CB5" i="5"/>
  <c r="CC5" i="5"/>
  <c r="CD5" i="5"/>
  <c r="CE5" i="5"/>
  <c r="BP40" i="5" s="1"/>
  <c r="CF5" i="5"/>
  <c r="CG5" i="5"/>
  <c r="CH5" i="5"/>
  <c r="CI5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M41" i="5" s="1"/>
  <c r="BL6" i="5"/>
  <c r="BM6" i="5"/>
  <c r="BK41" i="5" s="1"/>
  <c r="BN6" i="5"/>
  <c r="BO6" i="5"/>
  <c r="BP6" i="5"/>
  <c r="BQ6" i="5"/>
  <c r="BR6" i="5"/>
  <c r="BN41" i="5" s="1"/>
  <c r="BS6" i="5"/>
  <c r="BT6" i="5"/>
  <c r="BL41" i="5" s="1"/>
  <c r="BU6" i="5"/>
  <c r="BV6" i="5"/>
  <c r="BW6" i="5"/>
  <c r="BX6" i="5"/>
  <c r="BO41" i="5" s="1"/>
  <c r="BY6" i="5"/>
  <c r="BZ6" i="5"/>
  <c r="CA6" i="5"/>
  <c r="CB6" i="5"/>
  <c r="CC6" i="5"/>
  <c r="CD6" i="5"/>
  <c r="CE6" i="5"/>
  <c r="BP41" i="5" s="1"/>
  <c r="CF6" i="5"/>
  <c r="CG6" i="5"/>
  <c r="CH6" i="5"/>
  <c r="CI6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M42" i="5" s="1"/>
  <c r="BL7" i="5"/>
  <c r="BM7" i="5"/>
  <c r="BK42" i="5" s="1"/>
  <c r="BN7" i="5"/>
  <c r="BO7" i="5"/>
  <c r="BP7" i="5"/>
  <c r="BQ7" i="5"/>
  <c r="BR7" i="5"/>
  <c r="BN42" i="5" s="1"/>
  <c r="BS7" i="5"/>
  <c r="BT7" i="5"/>
  <c r="BL42" i="5" s="1"/>
  <c r="BU7" i="5"/>
  <c r="BV7" i="5"/>
  <c r="BW7" i="5"/>
  <c r="BX7" i="5"/>
  <c r="BO42" i="5" s="1"/>
  <c r="BY7" i="5"/>
  <c r="BZ7" i="5"/>
  <c r="CA7" i="5"/>
  <c r="CB7" i="5"/>
  <c r="CC7" i="5"/>
  <c r="CD7" i="5"/>
  <c r="CE7" i="5"/>
  <c r="BP42" i="5" s="1"/>
  <c r="CF7" i="5"/>
  <c r="CG7" i="5"/>
  <c r="CH7" i="5"/>
  <c r="CI7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M43" i="5" s="1"/>
  <c r="BL8" i="5"/>
  <c r="BM8" i="5"/>
  <c r="BK43" i="5" s="1"/>
  <c r="BN8" i="5"/>
  <c r="BO8" i="5"/>
  <c r="BP8" i="5"/>
  <c r="BQ8" i="5"/>
  <c r="BR8" i="5"/>
  <c r="BN43" i="5" s="1"/>
  <c r="BS8" i="5"/>
  <c r="BT8" i="5"/>
  <c r="BL43" i="5" s="1"/>
  <c r="BU8" i="5"/>
  <c r="BV8" i="5"/>
  <c r="BW8" i="5"/>
  <c r="BX8" i="5"/>
  <c r="BO43" i="5" s="1"/>
  <c r="BY8" i="5"/>
  <c r="BZ8" i="5"/>
  <c r="CA8" i="5"/>
  <c r="CB8" i="5"/>
  <c r="CC8" i="5"/>
  <c r="CD8" i="5"/>
  <c r="CE8" i="5"/>
  <c r="BP43" i="5" s="1"/>
  <c r="CF8" i="5"/>
  <c r="CG8" i="5"/>
  <c r="CH8" i="5"/>
  <c r="CI8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M44" i="5" s="1"/>
  <c r="BL9" i="5"/>
  <c r="BM9" i="5"/>
  <c r="BK44" i="5" s="1"/>
  <c r="BN9" i="5"/>
  <c r="BO9" i="5"/>
  <c r="BP9" i="5"/>
  <c r="BQ9" i="5"/>
  <c r="BR9" i="5"/>
  <c r="BN44" i="5" s="1"/>
  <c r="BS9" i="5"/>
  <c r="BT9" i="5"/>
  <c r="BL44" i="5" s="1"/>
  <c r="BU9" i="5"/>
  <c r="BV9" i="5"/>
  <c r="BW9" i="5"/>
  <c r="BX9" i="5"/>
  <c r="BO44" i="5" s="1"/>
  <c r="BY9" i="5"/>
  <c r="BZ9" i="5"/>
  <c r="CA9" i="5"/>
  <c r="CB9" i="5"/>
  <c r="CC9" i="5"/>
  <c r="CD9" i="5"/>
  <c r="CE9" i="5"/>
  <c r="BP44" i="5" s="1"/>
  <c r="CF9" i="5"/>
  <c r="CG9" i="5"/>
  <c r="CH9" i="5"/>
  <c r="CI9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M45" i="5" s="1"/>
  <c r="BL10" i="5"/>
  <c r="BM10" i="5"/>
  <c r="BK45" i="5" s="1"/>
  <c r="BN10" i="5"/>
  <c r="BO10" i="5"/>
  <c r="BP10" i="5"/>
  <c r="BQ10" i="5"/>
  <c r="BR10" i="5"/>
  <c r="BN45" i="5" s="1"/>
  <c r="BS10" i="5"/>
  <c r="BT10" i="5"/>
  <c r="BL45" i="5" s="1"/>
  <c r="BU10" i="5"/>
  <c r="BV10" i="5"/>
  <c r="BW10" i="5"/>
  <c r="BX10" i="5"/>
  <c r="BO45" i="5" s="1"/>
  <c r="BY10" i="5"/>
  <c r="BZ10" i="5"/>
  <c r="CA10" i="5"/>
  <c r="CB10" i="5"/>
  <c r="CC10" i="5"/>
  <c r="CD10" i="5"/>
  <c r="CE10" i="5"/>
  <c r="BP45" i="5" s="1"/>
  <c r="CF10" i="5"/>
  <c r="CG10" i="5"/>
  <c r="CH10" i="5"/>
  <c r="CI10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M46" i="5" s="1"/>
  <c r="BL11" i="5"/>
  <c r="BM11" i="5"/>
  <c r="BK46" i="5" s="1"/>
  <c r="BN11" i="5"/>
  <c r="BO11" i="5"/>
  <c r="BP11" i="5"/>
  <c r="BQ11" i="5"/>
  <c r="BR11" i="5"/>
  <c r="BN46" i="5" s="1"/>
  <c r="BS11" i="5"/>
  <c r="BT11" i="5"/>
  <c r="BL46" i="5" s="1"/>
  <c r="BU11" i="5"/>
  <c r="BV11" i="5"/>
  <c r="BW11" i="5"/>
  <c r="BX11" i="5"/>
  <c r="BO46" i="5" s="1"/>
  <c r="BY11" i="5"/>
  <c r="BZ11" i="5"/>
  <c r="CA11" i="5"/>
  <c r="CB11" i="5"/>
  <c r="CC11" i="5"/>
  <c r="CD11" i="5"/>
  <c r="CE11" i="5"/>
  <c r="BP46" i="5" s="1"/>
  <c r="CF11" i="5"/>
  <c r="CG11" i="5"/>
  <c r="CH11" i="5"/>
  <c r="CI11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M47" i="5" s="1"/>
  <c r="BL12" i="5"/>
  <c r="BM12" i="5"/>
  <c r="BK47" i="5" s="1"/>
  <c r="BN12" i="5"/>
  <c r="BO12" i="5"/>
  <c r="BP12" i="5"/>
  <c r="BQ12" i="5"/>
  <c r="BR12" i="5"/>
  <c r="BN47" i="5" s="1"/>
  <c r="BS12" i="5"/>
  <c r="BT12" i="5"/>
  <c r="BL47" i="5" s="1"/>
  <c r="BU12" i="5"/>
  <c r="BV12" i="5"/>
  <c r="BW12" i="5"/>
  <c r="BX12" i="5"/>
  <c r="BO47" i="5" s="1"/>
  <c r="BY12" i="5"/>
  <c r="BZ12" i="5"/>
  <c r="CA12" i="5"/>
  <c r="CB12" i="5"/>
  <c r="CC12" i="5"/>
  <c r="CD12" i="5"/>
  <c r="CE12" i="5"/>
  <c r="BP47" i="5" s="1"/>
  <c r="CF12" i="5"/>
  <c r="CG12" i="5"/>
  <c r="CH12" i="5"/>
  <c r="CI12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M48" i="5" s="1"/>
  <c r="BL13" i="5"/>
  <c r="BM13" i="5"/>
  <c r="BK48" i="5" s="1"/>
  <c r="BN13" i="5"/>
  <c r="BO13" i="5"/>
  <c r="BP13" i="5"/>
  <c r="BQ13" i="5"/>
  <c r="BR13" i="5"/>
  <c r="BN48" i="5" s="1"/>
  <c r="BS13" i="5"/>
  <c r="BT13" i="5"/>
  <c r="BL48" i="5" s="1"/>
  <c r="BU13" i="5"/>
  <c r="BV13" i="5"/>
  <c r="BW13" i="5"/>
  <c r="BX13" i="5"/>
  <c r="BO48" i="5" s="1"/>
  <c r="BY13" i="5"/>
  <c r="BZ13" i="5"/>
  <c r="CA13" i="5"/>
  <c r="CB13" i="5"/>
  <c r="CC13" i="5"/>
  <c r="CD13" i="5"/>
  <c r="CE13" i="5"/>
  <c r="BP48" i="5" s="1"/>
  <c r="CF13" i="5"/>
  <c r="CG13" i="5"/>
  <c r="CH13" i="5"/>
  <c r="CI13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M49" i="5" s="1"/>
  <c r="BL14" i="5"/>
  <c r="BM14" i="5"/>
  <c r="BK49" i="5" s="1"/>
  <c r="BN14" i="5"/>
  <c r="BO14" i="5"/>
  <c r="BP14" i="5"/>
  <c r="BQ14" i="5"/>
  <c r="BR14" i="5"/>
  <c r="BN49" i="5" s="1"/>
  <c r="BS14" i="5"/>
  <c r="BT14" i="5"/>
  <c r="BL49" i="5" s="1"/>
  <c r="BU14" i="5"/>
  <c r="BV14" i="5"/>
  <c r="BW14" i="5"/>
  <c r="BX14" i="5"/>
  <c r="BO49" i="5" s="1"/>
  <c r="BY14" i="5"/>
  <c r="BZ14" i="5"/>
  <c r="CA14" i="5"/>
  <c r="CB14" i="5"/>
  <c r="CC14" i="5"/>
  <c r="CD14" i="5"/>
  <c r="CE14" i="5"/>
  <c r="BP49" i="5" s="1"/>
  <c r="CF14" i="5"/>
  <c r="CG14" i="5"/>
  <c r="CH14" i="5"/>
  <c r="CI14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M50" i="5" s="1"/>
  <c r="BL15" i="5"/>
  <c r="BM15" i="5"/>
  <c r="BK50" i="5" s="1"/>
  <c r="BN15" i="5"/>
  <c r="BO15" i="5"/>
  <c r="BP15" i="5"/>
  <c r="BQ15" i="5"/>
  <c r="BR15" i="5"/>
  <c r="BN50" i="5" s="1"/>
  <c r="BS15" i="5"/>
  <c r="BT15" i="5"/>
  <c r="BL50" i="5" s="1"/>
  <c r="BU15" i="5"/>
  <c r="BV15" i="5"/>
  <c r="BW15" i="5"/>
  <c r="BX15" i="5"/>
  <c r="BO50" i="5" s="1"/>
  <c r="BY15" i="5"/>
  <c r="BZ15" i="5"/>
  <c r="CA15" i="5"/>
  <c r="CB15" i="5"/>
  <c r="CC15" i="5"/>
  <c r="CD15" i="5"/>
  <c r="CE15" i="5"/>
  <c r="BP50" i="5" s="1"/>
  <c r="CF15" i="5"/>
  <c r="CG15" i="5"/>
  <c r="CH15" i="5"/>
  <c r="CI15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M51" i="5" s="1"/>
  <c r="BL16" i="5"/>
  <c r="BM16" i="5"/>
  <c r="BK51" i="5" s="1"/>
  <c r="BN16" i="5"/>
  <c r="BO16" i="5"/>
  <c r="BP16" i="5"/>
  <c r="BQ16" i="5"/>
  <c r="BR16" i="5"/>
  <c r="BN51" i="5" s="1"/>
  <c r="BS16" i="5"/>
  <c r="BT16" i="5"/>
  <c r="BL51" i="5" s="1"/>
  <c r="BU16" i="5"/>
  <c r="BV16" i="5"/>
  <c r="BW16" i="5"/>
  <c r="BX16" i="5"/>
  <c r="BO51" i="5" s="1"/>
  <c r="BY16" i="5"/>
  <c r="BZ16" i="5"/>
  <c r="CA16" i="5"/>
  <c r="CB16" i="5"/>
  <c r="CC16" i="5"/>
  <c r="CD16" i="5"/>
  <c r="CE16" i="5"/>
  <c r="BP51" i="5" s="1"/>
  <c r="CF16" i="5"/>
  <c r="CG16" i="5"/>
  <c r="CH16" i="5"/>
  <c r="CI16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M52" i="5" s="1"/>
  <c r="BL17" i="5"/>
  <c r="BM17" i="5"/>
  <c r="BK52" i="5" s="1"/>
  <c r="BN17" i="5"/>
  <c r="BO17" i="5"/>
  <c r="BP17" i="5"/>
  <c r="BQ17" i="5"/>
  <c r="BR17" i="5"/>
  <c r="BN52" i="5" s="1"/>
  <c r="BS17" i="5"/>
  <c r="BT17" i="5"/>
  <c r="BL52" i="5" s="1"/>
  <c r="BU17" i="5"/>
  <c r="BV17" i="5"/>
  <c r="BW17" i="5"/>
  <c r="BX17" i="5"/>
  <c r="BO52" i="5" s="1"/>
  <c r="BY17" i="5"/>
  <c r="BZ17" i="5"/>
  <c r="CA17" i="5"/>
  <c r="CB17" i="5"/>
  <c r="CC17" i="5"/>
  <c r="CD17" i="5"/>
  <c r="CE17" i="5"/>
  <c r="BP52" i="5" s="1"/>
  <c r="CF17" i="5"/>
  <c r="CG17" i="5"/>
  <c r="CH17" i="5"/>
  <c r="CI17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M53" i="5" s="1"/>
  <c r="BL18" i="5"/>
  <c r="BM18" i="5"/>
  <c r="BK53" i="5" s="1"/>
  <c r="BN18" i="5"/>
  <c r="BO18" i="5"/>
  <c r="BP18" i="5"/>
  <c r="BQ18" i="5"/>
  <c r="BR18" i="5"/>
  <c r="BN53" i="5" s="1"/>
  <c r="BS18" i="5"/>
  <c r="BT18" i="5"/>
  <c r="BL53" i="5" s="1"/>
  <c r="BU18" i="5"/>
  <c r="BV18" i="5"/>
  <c r="BW18" i="5"/>
  <c r="BX18" i="5"/>
  <c r="BO53" i="5" s="1"/>
  <c r="BY18" i="5"/>
  <c r="BZ18" i="5"/>
  <c r="CA18" i="5"/>
  <c r="CB18" i="5"/>
  <c r="CC18" i="5"/>
  <c r="CD18" i="5"/>
  <c r="CE18" i="5"/>
  <c r="BP53" i="5" s="1"/>
  <c r="CF18" i="5"/>
  <c r="CG18" i="5"/>
  <c r="CH18" i="5"/>
  <c r="CI18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M54" i="5" s="1"/>
  <c r="BL19" i="5"/>
  <c r="BM19" i="5"/>
  <c r="BK54" i="5" s="1"/>
  <c r="BN19" i="5"/>
  <c r="BO19" i="5"/>
  <c r="BP19" i="5"/>
  <c r="BQ19" i="5"/>
  <c r="BR19" i="5"/>
  <c r="BN54" i="5" s="1"/>
  <c r="BS19" i="5"/>
  <c r="BT19" i="5"/>
  <c r="BL54" i="5" s="1"/>
  <c r="BU19" i="5"/>
  <c r="BV19" i="5"/>
  <c r="BW19" i="5"/>
  <c r="BX19" i="5"/>
  <c r="BO54" i="5" s="1"/>
  <c r="BY19" i="5"/>
  <c r="BZ19" i="5"/>
  <c r="CA19" i="5"/>
  <c r="CB19" i="5"/>
  <c r="CC19" i="5"/>
  <c r="CD19" i="5"/>
  <c r="CE19" i="5"/>
  <c r="BP54" i="5" s="1"/>
  <c r="CF19" i="5"/>
  <c r="CG19" i="5"/>
  <c r="CH19" i="5"/>
  <c r="CI19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M55" i="5" s="1"/>
  <c r="BL20" i="5"/>
  <c r="BM20" i="5"/>
  <c r="BK55" i="5" s="1"/>
  <c r="BN20" i="5"/>
  <c r="BO20" i="5"/>
  <c r="BP20" i="5"/>
  <c r="BQ20" i="5"/>
  <c r="BR20" i="5"/>
  <c r="BN55" i="5" s="1"/>
  <c r="BS20" i="5"/>
  <c r="BT20" i="5"/>
  <c r="BL55" i="5" s="1"/>
  <c r="BU20" i="5"/>
  <c r="BV20" i="5"/>
  <c r="BW20" i="5"/>
  <c r="BX20" i="5"/>
  <c r="BO55" i="5" s="1"/>
  <c r="BY20" i="5"/>
  <c r="BZ20" i="5"/>
  <c r="CA20" i="5"/>
  <c r="CB20" i="5"/>
  <c r="CC20" i="5"/>
  <c r="CD20" i="5"/>
  <c r="CE20" i="5"/>
  <c r="BP55" i="5" s="1"/>
  <c r="CF20" i="5"/>
  <c r="CG20" i="5"/>
  <c r="CH20" i="5"/>
  <c r="CI20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M56" i="5" s="1"/>
  <c r="BL21" i="5"/>
  <c r="BM21" i="5"/>
  <c r="BK56" i="5" s="1"/>
  <c r="BN21" i="5"/>
  <c r="BO21" i="5"/>
  <c r="BP21" i="5"/>
  <c r="BQ21" i="5"/>
  <c r="BR21" i="5"/>
  <c r="BN56" i="5" s="1"/>
  <c r="BS21" i="5"/>
  <c r="BT21" i="5"/>
  <c r="BL56" i="5" s="1"/>
  <c r="BU21" i="5"/>
  <c r="BV21" i="5"/>
  <c r="BW21" i="5"/>
  <c r="BX21" i="5"/>
  <c r="BO56" i="5" s="1"/>
  <c r="BY21" i="5"/>
  <c r="BZ21" i="5"/>
  <c r="CA21" i="5"/>
  <c r="CB21" i="5"/>
  <c r="CC21" i="5"/>
  <c r="CD21" i="5"/>
  <c r="CE21" i="5"/>
  <c r="BP56" i="5" s="1"/>
  <c r="CF21" i="5"/>
  <c r="CG21" i="5"/>
  <c r="CH21" i="5"/>
  <c r="CI21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M57" i="5" s="1"/>
  <c r="BL22" i="5"/>
  <c r="BM22" i="5"/>
  <c r="BK57" i="5" s="1"/>
  <c r="BN22" i="5"/>
  <c r="BO22" i="5"/>
  <c r="BP22" i="5"/>
  <c r="BQ22" i="5"/>
  <c r="BR22" i="5"/>
  <c r="BN57" i="5" s="1"/>
  <c r="BS22" i="5"/>
  <c r="BT22" i="5"/>
  <c r="BL57" i="5" s="1"/>
  <c r="BU22" i="5"/>
  <c r="BV22" i="5"/>
  <c r="BW22" i="5"/>
  <c r="BX22" i="5"/>
  <c r="BO57" i="5" s="1"/>
  <c r="BY22" i="5"/>
  <c r="BZ22" i="5"/>
  <c r="CA22" i="5"/>
  <c r="CB22" i="5"/>
  <c r="CC22" i="5"/>
  <c r="CD22" i="5"/>
  <c r="CE22" i="5"/>
  <c r="BP57" i="5" s="1"/>
  <c r="CF22" i="5"/>
  <c r="CG22" i="5"/>
  <c r="CH22" i="5"/>
  <c r="CI22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M58" i="5" s="1"/>
  <c r="BL23" i="5"/>
  <c r="BM23" i="5"/>
  <c r="BK58" i="5" s="1"/>
  <c r="BN23" i="5"/>
  <c r="BO23" i="5"/>
  <c r="BP23" i="5"/>
  <c r="BQ23" i="5"/>
  <c r="BR23" i="5"/>
  <c r="BN58" i="5" s="1"/>
  <c r="BS23" i="5"/>
  <c r="BT23" i="5"/>
  <c r="BL58" i="5" s="1"/>
  <c r="BU23" i="5"/>
  <c r="BV23" i="5"/>
  <c r="BW23" i="5"/>
  <c r="BX23" i="5"/>
  <c r="BO58" i="5" s="1"/>
  <c r="BY23" i="5"/>
  <c r="BZ23" i="5"/>
  <c r="CA23" i="5"/>
  <c r="CB23" i="5"/>
  <c r="CC23" i="5"/>
  <c r="CD23" i="5"/>
  <c r="CE23" i="5"/>
  <c r="BP58" i="5" s="1"/>
  <c r="CF23" i="5"/>
  <c r="CG23" i="5"/>
  <c r="CH23" i="5"/>
  <c r="CI23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M59" i="5" s="1"/>
  <c r="BL24" i="5"/>
  <c r="BM24" i="5"/>
  <c r="BK59" i="5" s="1"/>
  <c r="BN24" i="5"/>
  <c r="BO24" i="5"/>
  <c r="BP24" i="5"/>
  <c r="BQ24" i="5"/>
  <c r="BR24" i="5"/>
  <c r="BN59" i="5" s="1"/>
  <c r="BS24" i="5"/>
  <c r="BT24" i="5"/>
  <c r="BL59" i="5" s="1"/>
  <c r="BU24" i="5"/>
  <c r="BV24" i="5"/>
  <c r="BW24" i="5"/>
  <c r="BX24" i="5"/>
  <c r="BO59" i="5" s="1"/>
  <c r="BY24" i="5"/>
  <c r="BZ24" i="5"/>
  <c r="CA24" i="5"/>
  <c r="CB24" i="5"/>
  <c r="CC24" i="5"/>
  <c r="CD24" i="5"/>
  <c r="CE24" i="5"/>
  <c r="BP59" i="5" s="1"/>
  <c r="CF24" i="5"/>
  <c r="CG24" i="5"/>
  <c r="CH24" i="5"/>
  <c r="CI24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M60" i="5" s="1"/>
  <c r="BL25" i="5"/>
  <c r="BM25" i="5"/>
  <c r="BK60" i="5" s="1"/>
  <c r="BN25" i="5"/>
  <c r="BO25" i="5"/>
  <c r="BP25" i="5"/>
  <c r="BQ25" i="5"/>
  <c r="BR25" i="5"/>
  <c r="BN60" i="5" s="1"/>
  <c r="BS25" i="5"/>
  <c r="BT25" i="5"/>
  <c r="BL60" i="5" s="1"/>
  <c r="BU25" i="5"/>
  <c r="BV25" i="5"/>
  <c r="BW25" i="5"/>
  <c r="BX25" i="5"/>
  <c r="BO60" i="5" s="1"/>
  <c r="BY25" i="5"/>
  <c r="BZ25" i="5"/>
  <c r="CA25" i="5"/>
  <c r="CB25" i="5"/>
  <c r="CC25" i="5"/>
  <c r="CD25" i="5"/>
  <c r="CE25" i="5"/>
  <c r="BP60" i="5" s="1"/>
  <c r="CF25" i="5"/>
  <c r="CG25" i="5"/>
  <c r="CH25" i="5"/>
  <c r="CI25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M61" i="5" s="1"/>
  <c r="BL26" i="5"/>
  <c r="BM26" i="5"/>
  <c r="BK61" i="5" s="1"/>
  <c r="BN26" i="5"/>
  <c r="BO26" i="5"/>
  <c r="BP26" i="5"/>
  <c r="BQ26" i="5"/>
  <c r="BR26" i="5"/>
  <c r="BN61" i="5" s="1"/>
  <c r="BS26" i="5"/>
  <c r="BT26" i="5"/>
  <c r="BL61" i="5" s="1"/>
  <c r="BU26" i="5"/>
  <c r="BV26" i="5"/>
  <c r="BW26" i="5"/>
  <c r="BX26" i="5"/>
  <c r="BO61" i="5" s="1"/>
  <c r="BY26" i="5"/>
  <c r="BZ26" i="5"/>
  <c r="CA26" i="5"/>
  <c r="CB26" i="5"/>
  <c r="CC26" i="5"/>
  <c r="CD26" i="5"/>
  <c r="CE26" i="5"/>
  <c r="BP61" i="5" s="1"/>
  <c r="CF26" i="5"/>
  <c r="CG26" i="5"/>
  <c r="CH26" i="5"/>
  <c r="CI26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M62" i="5" s="1"/>
  <c r="BL27" i="5"/>
  <c r="BM27" i="5"/>
  <c r="BK62" i="5" s="1"/>
  <c r="BN27" i="5"/>
  <c r="BO27" i="5"/>
  <c r="BP27" i="5"/>
  <c r="BQ27" i="5"/>
  <c r="BR27" i="5"/>
  <c r="BN62" i="5" s="1"/>
  <c r="BS27" i="5"/>
  <c r="BT27" i="5"/>
  <c r="BL62" i="5" s="1"/>
  <c r="BU27" i="5"/>
  <c r="BV27" i="5"/>
  <c r="BW27" i="5"/>
  <c r="BX27" i="5"/>
  <c r="BO62" i="5" s="1"/>
  <c r="BY27" i="5"/>
  <c r="BZ27" i="5"/>
  <c r="CA27" i="5"/>
  <c r="CB27" i="5"/>
  <c r="CC27" i="5"/>
  <c r="CD27" i="5"/>
  <c r="CE27" i="5"/>
  <c r="BP62" i="5" s="1"/>
  <c r="CF27" i="5"/>
  <c r="CG27" i="5"/>
  <c r="CH27" i="5"/>
  <c r="CI27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M63" i="5" s="1"/>
  <c r="BL28" i="5"/>
  <c r="BM28" i="5"/>
  <c r="BK63" i="5" s="1"/>
  <c r="BN28" i="5"/>
  <c r="BO28" i="5"/>
  <c r="BP28" i="5"/>
  <c r="BQ28" i="5"/>
  <c r="BR28" i="5"/>
  <c r="BN63" i="5" s="1"/>
  <c r="BS28" i="5"/>
  <c r="BT28" i="5"/>
  <c r="BL63" i="5" s="1"/>
  <c r="BU28" i="5"/>
  <c r="BV28" i="5"/>
  <c r="BW28" i="5"/>
  <c r="BX28" i="5"/>
  <c r="BO63" i="5" s="1"/>
  <c r="BY28" i="5"/>
  <c r="BZ28" i="5"/>
  <c r="CA28" i="5"/>
  <c r="CB28" i="5"/>
  <c r="CC28" i="5"/>
  <c r="CD28" i="5"/>
  <c r="CE28" i="5"/>
  <c r="BP63" i="5" s="1"/>
  <c r="CF28" i="5"/>
  <c r="CG28" i="5"/>
  <c r="CH28" i="5"/>
  <c r="CI28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5" i="5"/>
  <c r="K86" i="11" l="1"/>
  <c r="L86" i="11"/>
  <c r="M86" i="11"/>
  <c r="N86" i="11"/>
  <c r="O86" i="11"/>
  <c r="K87" i="11"/>
  <c r="L87" i="11"/>
  <c r="M87" i="11"/>
  <c r="N87" i="11"/>
  <c r="O87" i="11"/>
  <c r="K88" i="11"/>
  <c r="L88" i="11"/>
  <c r="M88" i="11"/>
  <c r="N88" i="11"/>
  <c r="O88" i="11"/>
  <c r="K89" i="11"/>
  <c r="L89" i="11"/>
  <c r="M89" i="11"/>
  <c r="N89" i="11"/>
  <c r="O89" i="11"/>
  <c r="J87" i="11"/>
  <c r="J88" i="11"/>
  <c r="J89" i="11"/>
  <c r="J86" i="11"/>
  <c r="C86" i="11"/>
  <c r="D86" i="11"/>
  <c r="E86" i="11"/>
  <c r="F86" i="11"/>
  <c r="G86" i="11"/>
  <c r="C87" i="11"/>
  <c r="D87" i="11"/>
  <c r="E87" i="11"/>
  <c r="F87" i="11"/>
  <c r="G87" i="11"/>
  <c r="C88" i="11"/>
  <c r="D88" i="11"/>
  <c r="E88" i="11"/>
  <c r="F88" i="11"/>
  <c r="G88" i="11"/>
  <c r="C89" i="11"/>
  <c r="D89" i="11"/>
  <c r="E89" i="11"/>
  <c r="F89" i="11"/>
  <c r="G89" i="11"/>
  <c r="B87" i="11"/>
  <c r="B88" i="11"/>
  <c r="B89" i="11"/>
  <c r="B86" i="11"/>
  <c r="K79" i="11"/>
  <c r="L79" i="11"/>
  <c r="M79" i="11"/>
  <c r="N79" i="11"/>
  <c r="O79" i="11"/>
  <c r="K80" i="11"/>
  <c r="L80" i="11"/>
  <c r="M80" i="11"/>
  <c r="N80" i="11"/>
  <c r="O80" i="11"/>
  <c r="K81" i="11"/>
  <c r="L81" i="11"/>
  <c r="M81" i="11"/>
  <c r="N81" i="11"/>
  <c r="O81" i="11"/>
  <c r="K82" i="11"/>
  <c r="L82" i="11"/>
  <c r="M82" i="11"/>
  <c r="N82" i="11"/>
  <c r="O82" i="11"/>
  <c r="J80" i="11"/>
  <c r="J81" i="11"/>
  <c r="J82" i="11"/>
  <c r="J79" i="11"/>
  <c r="C79" i="11"/>
  <c r="D79" i="11"/>
  <c r="E79" i="11"/>
  <c r="F79" i="11"/>
  <c r="G79" i="11"/>
  <c r="C80" i="11"/>
  <c r="D80" i="11"/>
  <c r="E80" i="11"/>
  <c r="F80" i="11"/>
  <c r="G80" i="11"/>
  <c r="C81" i="11"/>
  <c r="D81" i="11"/>
  <c r="E81" i="11"/>
  <c r="F81" i="11"/>
  <c r="G81" i="11"/>
  <c r="C82" i="11"/>
  <c r="D82" i="11"/>
  <c r="E82" i="11"/>
  <c r="F82" i="11"/>
  <c r="G82" i="11"/>
  <c r="B80" i="11"/>
  <c r="B81" i="11"/>
  <c r="B82" i="11"/>
  <c r="B79" i="11"/>
  <c r="V45" i="11"/>
  <c r="W45" i="11"/>
  <c r="V46" i="11"/>
  <c r="W46" i="11"/>
  <c r="V47" i="11"/>
  <c r="W47" i="11"/>
  <c r="V48" i="11"/>
  <c r="W48" i="11"/>
  <c r="V49" i="11"/>
  <c r="W49" i="11"/>
  <c r="V51" i="11"/>
  <c r="W51" i="11"/>
  <c r="V52" i="11"/>
  <c r="W52" i="11"/>
  <c r="V54" i="11"/>
  <c r="W54" i="11"/>
  <c r="V55" i="11"/>
  <c r="W55" i="11"/>
  <c r="V56" i="11"/>
  <c r="W56" i="11"/>
  <c r="V58" i="11"/>
  <c r="W58" i="11"/>
  <c r="V59" i="11"/>
  <c r="W59" i="11"/>
  <c r="V60" i="11"/>
  <c r="W60" i="11"/>
  <c r="V62" i="11"/>
  <c r="W62" i="11"/>
  <c r="V63" i="11"/>
  <c r="W63" i="11"/>
  <c r="V64" i="11"/>
  <c r="W64" i="11"/>
  <c r="V65" i="11"/>
  <c r="W65" i="11"/>
  <c r="V66" i="11"/>
  <c r="W66" i="11"/>
  <c r="V67" i="11"/>
  <c r="W67" i="11"/>
  <c r="V68" i="11"/>
  <c r="W68" i="11"/>
  <c r="V69" i="11"/>
  <c r="W69" i="11"/>
  <c r="V70" i="11"/>
  <c r="W70" i="11"/>
  <c r="U70" i="11"/>
  <c r="T70" i="11"/>
  <c r="S70" i="11"/>
  <c r="R70" i="11"/>
  <c r="U69" i="11"/>
  <c r="T69" i="11"/>
  <c r="S69" i="11"/>
  <c r="R69" i="11"/>
  <c r="U68" i="11"/>
  <c r="T68" i="11"/>
  <c r="S68" i="11"/>
  <c r="R68" i="11"/>
  <c r="U67" i="11"/>
  <c r="T67" i="11"/>
  <c r="S67" i="11"/>
  <c r="R67" i="11"/>
  <c r="U66" i="11"/>
  <c r="T66" i="11"/>
  <c r="S66" i="11"/>
  <c r="R66" i="11"/>
  <c r="U65" i="11"/>
  <c r="T65" i="11"/>
  <c r="S65" i="11"/>
  <c r="R65" i="11"/>
  <c r="U64" i="11"/>
  <c r="T64" i="11"/>
  <c r="S64" i="11"/>
  <c r="R64" i="11"/>
  <c r="U63" i="11"/>
  <c r="T63" i="11"/>
  <c r="S63" i="11"/>
  <c r="R63" i="11"/>
  <c r="U62" i="11"/>
  <c r="T62" i="11"/>
  <c r="S62" i="11"/>
  <c r="R62" i="11"/>
  <c r="U60" i="11"/>
  <c r="T60" i="11"/>
  <c r="S60" i="11"/>
  <c r="R60" i="11"/>
  <c r="U59" i="11"/>
  <c r="T59" i="11"/>
  <c r="S59" i="11"/>
  <c r="R59" i="11"/>
  <c r="U58" i="11"/>
  <c r="T58" i="11"/>
  <c r="S58" i="11"/>
  <c r="R58" i="11"/>
  <c r="U56" i="11"/>
  <c r="T56" i="11"/>
  <c r="S56" i="11"/>
  <c r="R56" i="11"/>
  <c r="U55" i="11"/>
  <c r="T55" i="11"/>
  <c r="S55" i="11"/>
  <c r="R55" i="11"/>
  <c r="U54" i="11"/>
  <c r="T54" i="11"/>
  <c r="S54" i="11"/>
  <c r="R54" i="11"/>
  <c r="U52" i="11"/>
  <c r="T52" i="11"/>
  <c r="S52" i="11"/>
  <c r="R52" i="11"/>
  <c r="U51" i="11"/>
  <c r="T51" i="11"/>
  <c r="S51" i="11"/>
  <c r="R51" i="11"/>
  <c r="U49" i="11"/>
  <c r="T49" i="11"/>
  <c r="S49" i="11"/>
  <c r="R49" i="11"/>
  <c r="U48" i="11"/>
  <c r="T48" i="11"/>
  <c r="S48" i="11"/>
  <c r="R48" i="11"/>
  <c r="U47" i="11"/>
  <c r="T47" i="11"/>
  <c r="S47" i="11"/>
  <c r="R47" i="11"/>
  <c r="U46" i="11"/>
  <c r="T46" i="11"/>
  <c r="S46" i="11"/>
  <c r="R46" i="11"/>
  <c r="U45" i="11"/>
  <c r="T45" i="11"/>
  <c r="S45" i="11"/>
  <c r="R45" i="11"/>
  <c r="J54" i="11"/>
  <c r="K54" i="11"/>
  <c r="L54" i="11"/>
  <c r="M54" i="11"/>
  <c r="N54" i="11"/>
  <c r="O54" i="11"/>
  <c r="J55" i="11"/>
  <c r="K55" i="11"/>
  <c r="L55" i="11"/>
  <c r="M55" i="11"/>
  <c r="N55" i="11"/>
  <c r="O55" i="11"/>
  <c r="J45" i="11"/>
  <c r="K45" i="11"/>
  <c r="L45" i="11"/>
  <c r="M45" i="11"/>
  <c r="N45" i="11"/>
  <c r="O45" i="11"/>
  <c r="V15" i="11"/>
  <c r="W15" i="11"/>
  <c r="V16" i="11"/>
  <c r="W16" i="11"/>
  <c r="V17" i="11"/>
  <c r="W17" i="11"/>
  <c r="V18" i="11"/>
  <c r="W18" i="11"/>
  <c r="V19" i="11"/>
  <c r="W19" i="11"/>
  <c r="V21" i="11"/>
  <c r="W21" i="11"/>
  <c r="V22" i="11"/>
  <c r="W22" i="11"/>
  <c r="V24" i="11"/>
  <c r="W24" i="11"/>
  <c r="V25" i="11"/>
  <c r="W25" i="11"/>
  <c r="V26" i="11"/>
  <c r="W26" i="11"/>
  <c r="V28" i="11"/>
  <c r="W28" i="11"/>
  <c r="V29" i="11"/>
  <c r="W29" i="11"/>
  <c r="V30" i="11"/>
  <c r="W30" i="11"/>
  <c r="V32" i="11"/>
  <c r="W32" i="11"/>
  <c r="V33" i="11"/>
  <c r="W33" i="11"/>
  <c r="V34" i="11"/>
  <c r="W34" i="11"/>
  <c r="V35" i="11"/>
  <c r="W35" i="11"/>
  <c r="V36" i="11"/>
  <c r="W36" i="11"/>
  <c r="V37" i="11"/>
  <c r="W37" i="11"/>
  <c r="V38" i="11"/>
  <c r="W38" i="11"/>
  <c r="V39" i="11"/>
  <c r="W39" i="11"/>
  <c r="V40" i="11"/>
  <c r="W40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1" i="11"/>
  <c r="D21" i="11"/>
  <c r="E21" i="11"/>
  <c r="F21" i="11"/>
  <c r="G21" i="11"/>
  <c r="C22" i="11"/>
  <c r="D22" i="11"/>
  <c r="E22" i="11"/>
  <c r="F22" i="11"/>
  <c r="G22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2" i="11"/>
  <c r="D32" i="11"/>
  <c r="E32" i="11"/>
  <c r="F32" i="11"/>
  <c r="G32" i="11"/>
  <c r="C33" i="1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B15" i="11"/>
  <c r="B8" i="11"/>
  <c r="C8" i="11"/>
  <c r="D8" i="11"/>
  <c r="E8" i="11"/>
  <c r="F8" i="11"/>
  <c r="G8" i="11"/>
  <c r="C7" i="11"/>
  <c r="D7" i="11"/>
  <c r="E7" i="11"/>
  <c r="F7" i="11"/>
  <c r="G7" i="11"/>
  <c r="B7" i="11"/>
  <c r="U40" i="11" l="1"/>
  <c r="T40" i="11"/>
  <c r="S40" i="11"/>
  <c r="R40" i="11"/>
  <c r="U39" i="11"/>
  <c r="T39" i="11"/>
  <c r="S39" i="11"/>
  <c r="R39" i="11"/>
  <c r="U38" i="11"/>
  <c r="T38" i="11"/>
  <c r="S38" i="11"/>
  <c r="R38" i="11"/>
  <c r="U37" i="11"/>
  <c r="T37" i="11"/>
  <c r="S37" i="11"/>
  <c r="R37" i="11"/>
  <c r="U36" i="11"/>
  <c r="T36" i="11"/>
  <c r="S36" i="11"/>
  <c r="R36" i="11"/>
  <c r="U35" i="11"/>
  <c r="T35" i="11"/>
  <c r="S35" i="11"/>
  <c r="R35" i="11"/>
  <c r="U34" i="11"/>
  <c r="T34" i="11"/>
  <c r="S34" i="11"/>
  <c r="R34" i="11"/>
  <c r="U33" i="11"/>
  <c r="T33" i="11"/>
  <c r="S33" i="11"/>
  <c r="R33" i="11"/>
  <c r="U32" i="11"/>
  <c r="T32" i="11"/>
  <c r="S32" i="11"/>
  <c r="R32" i="11"/>
  <c r="U30" i="11"/>
  <c r="T30" i="11"/>
  <c r="S30" i="11"/>
  <c r="R30" i="11"/>
  <c r="U29" i="11"/>
  <c r="T29" i="11"/>
  <c r="S29" i="11"/>
  <c r="R29" i="11"/>
  <c r="U28" i="11"/>
  <c r="T28" i="11"/>
  <c r="S28" i="11"/>
  <c r="R28" i="11"/>
  <c r="U26" i="11"/>
  <c r="T26" i="11"/>
  <c r="S26" i="11"/>
  <c r="R26" i="11"/>
  <c r="U25" i="11"/>
  <c r="T25" i="11"/>
  <c r="S25" i="11"/>
  <c r="R25" i="11"/>
  <c r="U24" i="11"/>
  <c r="T24" i="11"/>
  <c r="S24" i="11"/>
  <c r="R24" i="11"/>
  <c r="U22" i="11"/>
  <c r="T22" i="11"/>
  <c r="S22" i="11"/>
  <c r="R22" i="11"/>
  <c r="U21" i="11"/>
  <c r="T21" i="11"/>
  <c r="S21" i="11"/>
  <c r="R21" i="11"/>
  <c r="U19" i="11"/>
  <c r="T19" i="11"/>
  <c r="S19" i="11"/>
  <c r="R19" i="11"/>
  <c r="U18" i="11"/>
  <c r="T18" i="11"/>
  <c r="S18" i="11"/>
  <c r="R18" i="11"/>
  <c r="U17" i="11"/>
  <c r="T17" i="11"/>
  <c r="S17" i="11"/>
  <c r="R17" i="11"/>
  <c r="U16" i="11"/>
  <c r="T16" i="11"/>
  <c r="S16" i="11"/>
  <c r="R16" i="11"/>
  <c r="U15" i="11"/>
  <c r="T15" i="11"/>
  <c r="S15" i="11"/>
  <c r="R15" i="11"/>
  <c r="B45" i="11" l="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1" i="11"/>
  <c r="C51" i="11"/>
  <c r="D51" i="11"/>
  <c r="E51" i="11"/>
  <c r="F51" i="11"/>
  <c r="G51" i="11"/>
  <c r="B52" i="11"/>
  <c r="C52" i="11"/>
  <c r="D52" i="11"/>
  <c r="E52" i="11"/>
  <c r="F52" i="11"/>
  <c r="G52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8" i="11"/>
  <c r="C58" i="11"/>
  <c r="D58" i="11"/>
  <c r="E58" i="11"/>
  <c r="F58" i="11"/>
  <c r="G58" i="11"/>
  <c r="B59" i="11"/>
  <c r="C59" i="11"/>
  <c r="D59" i="11"/>
  <c r="E59" i="11"/>
  <c r="F59" i="11"/>
  <c r="G59" i="11"/>
  <c r="B60" i="11"/>
  <c r="C60" i="11"/>
  <c r="D60" i="11"/>
  <c r="E60" i="11"/>
  <c r="F60" i="11"/>
  <c r="G60" i="11"/>
  <c r="B62" i="11"/>
  <c r="C62" i="11"/>
  <c r="D62" i="11"/>
  <c r="E62" i="11"/>
  <c r="F62" i="11"/>
  <c r="G62" i="11"/>
  <c r="B63" i="11"/>
  <c r="C63" i="11"/>
  <c r="D63" i="11"/>
  <c r="E63" i="11"/>
  <c r="F63" i="11"/>
  <c r="G63" i="11"/>
  <c r="B64" i="11"/>
  <c r="C64" i="11"/>
  <c r="D64" i="11"/>
  <c r="E64" i="11"/>
  <c r="F64" i="11"/>
  <c r="G64" i="11"/>
  <c r="B65" i="11"/>
  <c r="C65" i="11"/>
  <c r="D65" i="11"/>
  <c r="E65" i="11"/>
  <c r="F65" i="11"/>
  <c r="G65" i="11"/>
  <c r="B66" i="11"/>
  <c r="C66" i="11"/>
  <c r="D66" i="11"/>
  <c r="E66" i="11"/>
  <c r="F66" i="11"/>
  <c r="G66" i="11"/>
  <c r="B67" i="11"/>
  <c r="C67" i="11"/>
  <c r="D67" i="11"/>
  <c r="E67" i="11"/>
  <c r="F67" i="11"/>
  <c r="G67" i="11"/>
  <c r="B68" i="11"/>
  <c r="C68" i="11"/>
  <c r="D68" i="11"/>
  <c r="E68" i="11"/>
  <c r="F68" i="11"/>
  <c r="G68" i="11"/>
  <c r="B69" i="11"/>
  <c r="C69" i="11"/>
  <c r="D69" i="11"/>
  <c r="E69" i="11"/>
  <c r="F69" i="11"/>
  <c r="G69" i="11"/>
  <c r="B70" i="11"/>
  <c r="C70" i="11"/>
  <c r="D70" i="11"/>
  <c r="E70" i="11"/>
  <c r="F70" i="11"/>
  <c r="G70" i="11"/>
  <c r="J24" i="11" l="1"/>
  <c r="K24" i="11"/>
  <c r="L24" i="11"/>
  <c r="M24" i="11"/>
  <c r="N24" i="11"/>
  <c r="O24" i="11"/>
  <c r="J25" i="11"/>
  <c r="K25" i="11"/>
  <c r="L25" i="11"/>
  <c r="M25" i="11"/>
  <c r="N25" i="11"/>
  <c r="O25" i="11"/>
  <c r="B24" i="11"/>
  <c r="B25" i="11"/>
  <c r="J15" i="11"/>
  <c r="K15" i="11"/>
  <c r="L15" i="11"/>
  <c r="M15" i="11"/>
  <c r="N15" i="11"/>
  <c r="O15" i="11"/>
  <c r="B16" i="11"/>
  <c r="K68" i="11" l="1"/>
  <c r="L68" i="11"/>
  <c r="M68" i="11"/>
  <c r="N68" i="11"/>
  <c r="O68" i="11"/>
  <c r="K69" i="11"/>
  <c r="L69" i="11"/>
  <c r="M69" i="11"/>
  <c r="N69" i="11"/>
  <c r="O69" i="11"/>
  <c r="K70" i="11"/>
  <c r="L70" i="11"/>
  <c r="M70" i="11"/>
  <c r="N70" i="11"/>
  <c r="O70" i="11"/>
  <c r="J70" i="11"/>
  <c r="J69" i="11"/>
  <c r="J68" i="11"/>
  <c r="K38" i="11"/>
  <c r="L38" i="11"/>
  <c r="M38" i="11"/>
  <c r="N38" i="11"/>
  <c r="O38" i="11"/>
  <c r="K39" i="11"/>
  <c r="L39" i="11"/>
  <c r="M39" i="11"/>
  <c r="N39" i="11"/>
  <c r="O39" i="11"/>
  <c r="K40" i="11"/>
  <c r="L40" i="11"/>
  <c r="M40" i="11"/>
  <c r="N40" i="11"/>
  <c r="O40" i="11"/>
  <c r="J40" i="11"/>
  <c r="J39" i="11"/>
  <c r="J38" i="11"/>
  <c r="B40" i="11"/>
  <c r="B39" i="11"/>
  <c r="B38" i="11"/>
  <c r="J66" i="11" l="1"/>
  <c r="K66" i="11"/>
  <c r="L66" i="11"/>
  <c r="M66" i="11"/>
  <c r="N66" i="11"/>
  <c r="O66" i="11"/>
  <c r="J67" i="11"/>
  <c r="K67" i="11"/>
  <c r="L67" i="11"/>
  <c r="M67" i="11"/>
  <c r="N67" i="11"/>
  <c r="O67" i="11"/>
  <c r="J36" i="11"/>
  <c r="K36" i="11"/>
  <c r="L36" i="11"/>
  <c r="M36" i="11"/>
  <c r="N36" i="11"/>
  <c r="O36" i="11"/>
  <c r="J37" i="11"/>
  <c r="K37" i="11"/>
  <c r="L37" i="11"/>
  <c r="M37" i="11"/>
  <c r="N37" i="11"/>
  <c r="O37" i="11"/>
  <c r="B36" i="11"/>
  <c r="B37" i="11"/>
  <c r="BS40" i="5" l="1"/>
  <c r="BW45" i="5" l="1"/>
  <c r="BT45" i="5"/>
  <c r="BX45" i="5"/>
  <c r="BU45" i="5"/>
  <c r="BS45" i="5"/>
  <c r="BV45" i="5"/>
  <c r="BW41" i="5"/>
  <c r="BT41" i="5"/>
  <c r="BX41" i="5"/>
  <c r="BU41" i="5"/>
  <c r="BS41" i="5"/>
  <c r="BV41" i="5"/>
  <c r="BV42" i="5"/>
  <c r="BW42" i="5"/>
  <c r="BS42" i="5"/>
  <c r="BT42" i="5"/>
  <c r="BX42" i="5"/>
  <c r="BU42" i="5"/>
  <c r="BT44" i="5"/>
  <c r="BX44" i="5"/>
  <c r="BU44" i="5"/>
  <c r="BV44" i="5"/>
  <c r="BW44" i="5"/>
  <c r="BS44" i="5"/>
  <c r="BU43" i="5"/>
  <c r="BS43" i="5"/>
  <c r="BV43" i="5"/>
  <c r="BW43" i="5"/>
  <c r="BT43" i="5"/>
  <c r="BX43" i="5"/>
  <c r="BT40" i="5"/>
  <c r="BX40" i="5"/>
  <c r="BU40" i="5"/>
  <c r="BV40" i="5"/>
  <c r="BW40" i="5"/>
  <c r="K58" i="11" l="1"/>
  <c r="L58" i="11"/>
  <c r="M58" i="11"/>
  <c r="N58" i="11"/>
  <c r="O58" i="11"/>
  <c r="K59" i="11"/>
  <c r="L59" i="11"/>
  <c r="M59" i="11"/>
  <c r="N59" i="11"/>
  <c r="O59" i="11"/>
  <c r="K60" i="11"/>
  <c r="L60" i="11"/>
  <c r="M60" i="11"/>
  <c r="N60" i="11"/>
  <c r="O60" i="11"/>
  <c r="J60" i="11"/>
  <c r="J59" i="11"/>
  <c r="J58" i="11"/>
  <c r="K28" i="11"/>
  <c r="L28" i="11"/>
  <c r="M28" i="11"/>
  <c r="N28" i="11"/>
  <c r="O28" i="11"/>
  <c r="J28" i="11"/>
  <c r="K29" i="11"/>
  <c r="L29" i="11"/>
  <c r="M29" i="11"/>
  <c r="N29" i="11"/>
  <c r="O29" i="11"/>
  <c r="K30" i="11"/>
  <c r="L30" i="11"/>
  <c r="M30" i="11"/>
  <c r="N30" i="11"/>
  <c r="O30" i="11"/>
  <c r="J30" i="11"/>
  <c r="J29" i="11"/>
  <c r="B30" i="11"/>
  <c r="B29" i="11"/>
  <c r="B28" i="11"/>
  <c r="BR64" i="4" l="1"/>
  <c r="BS64" i="4"/>
  <c r="BT64" i="4"/>
  <c r="BU64" i="4"/>
  <c r="BV64" i="4"/>
  <c r="BW64" i="4"/>
  <c r="BW132" i="4"/>
  <c r="BV132" i="4"/>
  <c r="BU132" i="4"/>
  <c r="BT132" i="4"/>
  <c r="BS132" i="4"/>
  <c r="BR132" i="4"/>
  <c r="BO132" i="4"/>
  <c r="BN132" i="4"/>
  <c r="BM132" i="4"/>
  <c r="BL132" i="4"/>
  <c r="BK132" i="4"/>
  <c r="BJ132" i="4"/>
  <c r="BG132" i="4"/>
  <c r="BF132" i="4"/>
  <c r="BE132" i="4"/>
  <c r="BD132" i="4"/>
  <c r="BC132" i="4"/>
  <c r="BB132" i="4"/>
  <c r="AS132" i="4"/>
  <c r="AR132" i="4"/>
  <c r="AQ132" i="4"/>
  <c r="AP132" i="4"/>
  <c r="AO132" i="4"/>
  <c r="AN132" i="4"/>
  <c r="BW98" i="4"/>
  <c r="BV98" i="4"/>
  <c r="BU98" i="4"/>
  <c r="BT98" i="4"/>
  <c r="BS98" i="4"/>
  <c r="BR98" i="4"/>
  <c r="BO98" i="4"/>
  <c r="BN98" i="4"/>
  <c r="BM98" i="4"/>
  <c r="BL98" i="4"/>
  <c r="BK98" i="4"/>
  <c r="BJ98" i="4"/>
  <c r="BG98" i="4"/>
  <c r="BF98" i="4"/>
  <c r="BE98" i="4"/>
  <c r="BD98" i="4"/>
  <c r="BC98" i="4"/>
  <c r="BB98" i="4"/>
  <c r="AS98" i="4"/>
  <c r="AR98" i="4"/>
  <c r="AQ98" i="4"/>
  <c r="AP98" i="4"/>
  <c r="AO98" i="4"/>
  <c r="AN98" i="4"/>
  <c r="AJ98" i="4"/>
  <c r="AI98" i="4"/>
  <c r="AH98" i="4"/>
  <c r="AG98" i="4"/>
  <c r="AF98" i="4"/>
  <c r="AE98" i="4"/>
  <c r="AD98" i="4"/>
  <c r="AC98" i="4"/>
  <c r="AB98" i="4"/>
  <c r="AA98" i="4"/>
  <c r="X98" i="4"/>
  <c r="W98" i="4"/>
  <c r="V98" i="4"/>
  <c r="U98" i="4"/>
  <c r="T98" i="4"/>
  <c r="S98" i="4"/>
  <c r="R98" i="4"/>
  <c r="Q98" i="4"/>
  <c r="P98" i="4"/>
  <c r="O98" i="4"/>
  <c r="L98" i="4"/>
  <c r="K98" i="4"/>
  <c r="J98" i="4"/>
  <c r="I98" i="4"/>
  <c r="H98" i="4"/>
  <c r="G98" i="4"/>
  <c r="F98" i="4"/>
  <c r="E98" i="4"/>
  <c r="D98" i="4"/>
  <c r="C98" i="4"/>
  <c r="BO64" i="4"/>
  <c r="BN64" i="4"/>
  <c r="BM64" i="4"/>
  <c r="BL64" i="4"/>
  <c r="BK64" i="4"/>
  <c r="BJ64" i="4"/>
  <c r="BG64" i="4"/>
  <c r="BF64" i="4"/>
  <c r="BE64" i="4"/>
  <c r="BD64" i="4"/>
  <c r="BC64" i="4"/>
  <c r="BB64" i="4"/>
  <c r="AS64" i="4"/>
  <c r="AR64" i="4"/>
  <c r="AQ64" i="4"/>
  <c r="AP64" i="4"/>
  <c r="AO64" i="4"/>
  <c r="AN64" i="4"/>
  <c r="AJ64" i="4"/>
  <c r="AI64" i="4"/>
  <c r="AH64" i="4"/>
  <c r="AG64" i="4"/>
  <c r="AF64" i="4"/>
  <c r="AE64" i="4"/>
  <c r="AD64" i="4"/>
  <c r="AC64" i="4"/>
  <c r="AB64" i="4"/>
  <c r="AA64" i="4"/>
  <c r="X64" i="4"/>
  <c r="W64" i="4"/>
  <c r="V64" i="4"/>
  <c r="U64" i="4"/>
  <c r="T64" i="4"/>
  <c r="S64" i="4"/>
  <c r="R64" i="4"/>
  <c r="Q64" i="4"/>
  <c r="P64" i="4"/>
  <c r="O64" i="4"/>
  <c r="L64" i="4"/>
  <c r="K64" i="4"/>
  <c r="J64" i="4"/>
  <c r="I64" i="4"/>
  <c r="H64" i="4"/>
  <c r="G64" i="4"/>
  <c r="F64" i="4"/>
  <c r="E64" i="4"/>
  <c r="D64" i="4"/>
  <c r="C64" i="4"/>
  <c r="BW30" i="4"/>
  <c r="BV30" i="4"/>
  <c r="BU30" i="4"/>
  <c r="BT30" i="4"/>
  <c r="BS30" i="4"/>
  <c r="BR30" i="4"/>
  <c r="BO30" i="4"/>
  <c r="BN30" i="4"/>
  <c r="BM30" i="4"/>
  <c r="BL30" i="4"/>
  <c r="BK30" i="4"/>
  <c r="BJ30" i="4"/>
  <c r="BG30" i="4"/>
  <c r="BF30" i="4"/>
  <c r="BE30" i="4"/>
  <c r="BD30" i="4"/>
  <c r="BC30" i="4"/>
  <c r="BB30" i="4"/>
  <c r="AS30" i="4"/>
  <c r="AR30" i="4"/>
  <c r="AQ30" i="4"/>
  <c r="AP30" i="4"/>
  <c r="AO30" i="4"/>
  <c r="AN30" i="4"/>
  <c r="AJ30" i="4"/>
  <c r="AI30" i="4"/>
  <c r="AH30" i="4"/>
  <c r="AG30" i="4"/>
  <c r="AF30" i="4"/>
  <c r="AE30" i="4"/>
  <c r="AD30" i="4"/>
  <c r="AC30" i="4"/>
  <c r="AB30" i="4"/>
  <c r="AA30" i="4"/>
  <c r="X30" i="4"/>
  <c r="W30" i="4"/>
  <c r="V30" i="4"/>
  <c r="U30" i="4"/>
  <c r="T30" i="4"/>
  <c r="S30" i="4"/>
  <c r="R30" i="4"/>
  <c r="Q30" i="4"/>
  <c r="P30" i="4"/>
  <c r="O30" i="4"/>
  <c r="L30" i="4"/>
  <c r="K30" i="4"/>
  <c r="J30" i="4"/>
  <c r="I30" i="4"/>
  <c r="H30" i="4"/>
  <c r="G30" i="4"/>
  <c r="F30" i="4"/>
  <c r="E30" i="4"/>
  <c r="D30" i="4"/>
  <c r="C30" i="4"/>
  <c r="K64" i="11" l="1"/>
  <c r="L64" i="11"/>
  <c r="M64" i="11"/>
  <c r="N64" i="11"/>
  <c r="O64" i="11"/>
  <c r="K65" i="11"/>
  <c r="L65" i="11"/>
  <c r="M65" i="11"/>
  <c r="N65" i="11"/>
  <c r="O65" i="11"/>
  <c r="J64" i="11"/>
  <c r="J65" i="11"/>
  <c r="K34" i="11"/>
  <c r="L34" i="11"/>
  <c r="M34" i="11"/>
  <c r="N34" i="11"/>
  <c r="O34" i="11"/>
  <c r="K35" i="11"/>
  <c r="L35" i="11"/>
  <c r="M35" i="11"/>
  <c r="N35" i="11"/>
  <c r="O35" i="11"/>
  <c r="J34" i="11"/>
  <c r="J35" i="11"/>
  <c r="B34" i="11"/>
  <c r="B35" i="11"/>
  <c r="K32" i="11" l="1"/>
  <c r="L32" i="11"/>
  <c r="M32" i="11"/>
  <c r="N32" i="11"/>
  <c r="O32" i="11"/>
  <c r="K33" i="11"/>
  <c r="L33" i="11"/>
  <c r="M33" i="11"/>
  <c r="N33" i="11"/>
  <c r="O33" i="11"/>
  <c r="J33" i="11"/>
  <c r="J32" i="11"/>
  <c r="B33" i="11"/>
  <c r="B32" i="11"/>
  <c r="K62" i="11"/>
  <c r="L62" i="11"/>
  <c r="M62" i="11"/>
  <c r="N62" i="11"/>
  <c r="O62" i="11"/>
  <c r="K63" i="11"/>
  <c r="L63" i="11"/>
  <c r="M63" i="11"/>
  <c r="N63" i="11"/>
  <c r="O63" i="11"/>
  <c r="J63" i="11"/>
  <c r="J62" i="11"/>
  <c r="C156" i="11" l="1"/>
  <c r="D156" i="11"/>
  <c r="E156" i="11"/>
  <c r="F156" i="11"/>
  <c r="G156" i="11"/>
  <c r="C157" i="11"/>
  <c r="D157" i="11"/>
  <c r="E157" i="11"/>
  <c r="F157" i="11"/>
  <c r="G157" i="11"/>
  <c r="C158" i="11"/>
  <c r="D158" i="11"/>
  <c r="E158" i="11"/>
  <c r="F158" i="11"/>
  <c r="G158" i="11"/>
  <c r="C159" i="11"/>
  <c r="D159" i="11"/>
  <c r="E159" i="11"/>
  <c r="F159" i="11"/>
  <c r="G159" i="11"/>
  <c r="B157" i="11"/>
  <c r="B158" i="11"/>
  <c r="B159" i="11"/>
  <c r="B156" i="11"/>
  <c r="C98" i="11"/>
  <c r="D98" i="11"/>
  <c r="E98" i="11"/>
  <c r="F98" i="11"/>
  <c r="G98" i="11"/>
  <c r="C99" i="11"/>
  <c r="D99" i="11"/>
  <c r="E99" i="11"/>
  <c r="F99" i="11"/>
  <c r="G99" i="11"/>
  <c r="C101" i="11"/>
  <c r="D101" i="11"/>
  <c r="E101" i="11"/>
  <c r="F101" i="11"/>
  <c r="G101" i="11"/>
  <c r="C102" i="11"/>
  <c r="D102" i="11"/>
  <c r="E102" i="11"/>
  <c r="F102" i="11"/>
  <c r="G102" i="11"/>
  <c r="C103" i="11"/>
  <c r="D103" i="11"/>
  <c r="E103" i="11"/>
  <c r="F103" i="11"/>
  <c r="G103" i="11"/>
  <c r="C105" i="11"/>
  <c r="D105" i="11"/>
  <c r="E105" i="11"/>
  <c r="F105" i="11"/>
  <c r="G105" i="11"/>
  <c r="C106" i="11"/>
  <c r="D106" i="11"/>
  <c r="E106" i="11"/>
  <c r="F106" i="11"/>
  <c r="G106" i="11"/>
  <c r="C107" i="11"/>
  <c r="D107" i="11"/>
  <c r="E107" i="11"/>
  <c r="F107" i="11"/>
  <c r="G107" i="11"/>
  <c r="C108" i="11"/>
  <c r="D108" i="11"/>
  <c r="E108" i="11"/>
  <c r="F108" i="11"/>
  <c r="G108" i="11"/>
  <c r="C109" i="11"/>
  <c r="D109" i="11"/>
  <c r="E109" i="11"/>
  <c r="F109" i="11"/>
  <c r="G109" i="11"/>
  <c r="C111" i="11"/>
  <c r="D111" i="11"/>
  <c r="E111" i="11"/>
  <c r="F111" i="11"/>
  <c r="G111" i="11"/>
  <c r="C112" i="11"/>
  <c r="D112" i="11"/>
  <c r="E112" i="11"/>
  <c r="F112" i="11"/>
  <c r="G112" i="11"/>
  <c r="C113" i="11"/>
  <c r="D113" i="11"/>
  <c r="E113" i="11"/>
  <c r="F113" i="11"/>
  <c r="G113" i="11"/>
  <c r="C114" i="11"/>
  <c r="D114" i="11"/>
  <c r="E114" i="11"/>
  <c r="F114" i="11"/>
  <c r="G114" i="11"/>
  <c r="B114" i="11"/>
  <c r="B113" i="11"/>
  <c r="B112" i="11"/>
  <c r="B111" i="11"/>
  <c r="B109" i="11"/>
  <c r="B108" i="11"/>
  <c r="B107" i="11"/>
  <c r="B106" i="11"/>
  <c r="B105" i="11"/>
  <c r="B103" i="11"/>
  <c r="B102" i="11"/>
  <c r="B101" i="11"/>
  <c r="B99" i="11"/>
  <c r="B98" i="11"/>
  <c r="J144" i="11"/>
  <c r="K144" i="11"/>
  <c r="L144" i="11"/>
  <c r="M144" i="11"/>
  <c r="N144" i="11"/>
  <c r="O144" i="11"/>
  <c r="J143" i="11"/>
  <c r="K143" i="11"/>
  <c r="L143" i="11"/>
  <c r="M143" i="11"/>
  <c r="N143" i="11"/>
  <c r="O143" i="11"/>
  <c r="B144" i="11"/>
  <c r="C144" i="11"/>
  <c r="D144" i="11"/>
  <c r="E144" i="11"/>
  <c r="F144" i="11"/>
  <c r="G144" i="11"/>
  <c r="C143" i="11"/>
  <c r="D143" i="11"/>
  <c r="E143" i="11"/>
  <c r="F143" i="11"/>
  <c r="G143" i="11"/>
  <c r="B143" i="11"/>
  <c r="K51" i="11"/>
  <c r="L51" i="11"/>
  <c r="M51" i="11"/>
  <c r="N51" i="11"/>
  <c r="O51" i="11"/>
  <c r="K52" i="11"/>
  <c r="L52" i="11"/>
  <c r="M52" i="11"/>
  <c r="N52" i="11"/>
  <c r="O52" i="11"/>
  <c r="J52" i="11"/>
  <c r="J51" i="11"/>
  <c r="J47" i="11"/>
  <c r="K47" i="11"/>
  <c r="L47" i="11"/>
  <c r="M47" i="11"/>
  <c r="N47" i="11"/>
  <c r="O47" i="11"/>
  <c r="J48" i="11"/>
  <c r="K48" i="11"/>
  <c r="L48" i="11"/>
  <c r="M48" i="11"/>
  <c r="N48" i="11"/>
  <c r="O48" i="11"/>
  <c r="J49" i="11"/>
  <c r="K49" i="11"/>
  <c r="L49" i="11"/>
  <c r="M49" i="11"/>
  <c r="N49" i="11"/>
  <c r="O49" i="11"/>
  <c r="K46" i="11"/>
  <c r="L46" i="11"/>
  <c r="M46" i="11"/>
  <c r="N46" i="11"/>
  <c r="O46" i="11"/>
  <c r="J46" i="11"/>
  <c r="K56" i="11"/>
  <c r="L56" i="11"/>
  <c r="M56" i="11"/>
  <c r="N56" i="11"/>
  <c r="O56" i="11"/>
  <c r="J56" i="11"/>
  <c r="B22" i="11"/>
  <c r="B21" i="11"/>
  <c r="B17" i="11"/>
  <c r="B18" i="11"/>
  <c r="B19" i="11"/>
  <c r="B26" i="11"/>
  <c r="J17" i="11"/>
  <c r="K17" i="11"/>
  <c r="L17" i="11"/>
  <c r="M17" i="11"/>
  <c r="N17" i="11"/>
  <c r="O17" i="11"/>
  <c r="J18" i="11"/>
  <c r="K18" i="11"/>
  <c r="L18" i="11"/>
  <c r="M18" i="11"/>
  <c r="N18" i="11"/>
  <c r="O18" i="11"/>
  <c r="J19" i="11"/>
  <c r="K19" i="11"/>
  <c r="L19" i="11"/>
  <c r="M19" i="11"/>
  <c r="N19" i="11"/>
  <c r="O19" i="11"/>
  <c r="K16" i="11"/>
  <c r="L16" i="11"/>
  <c r="M16" i="11"/>
  <c r="N16" i="11"/>
  <c r="O16" i="11"/>
  <c r="J16" i="11"/>
  <c r="J26" i="11"/>
  <c r="K21" i="11" l="1"/>
  <c r="L21" i="11"/>
  <c r="M21" i="11"/>
  <c r="N21" i="11"/>
  <c r="O21" i="11"/>
  <c r="K22" i="11"/>
  <c r="L22" i="11"/>
  <c r="M22" i="11"/>
  <c r="N22" i="11"/>
  <c r="O22" i="11"/>
  <c r="J22" i="11"/>
  <c r="J21" i="11"/>
  <c r="K26" i="11"/>
  <c r="L26" i="11"/>
  <c r="M26" i="11"/>
  <c r="N26" i="11"/>
  <c r="O26" i="11"/>
  <c r="AF90" i="8" l="1"/>
  <c r="G122" i="11" s="1"/>
  <c r="AE90" i="8"/>
  <c r="F122" i="11" s="1"/>
  <c r="AD90" i="8"/>
  <c r="E122" i="11" s="1"/>
  <c r="AC90" i="8"/>
  <c r="D122" i="11" s="1"/>
  <c r="AB90" i="8"/>
  <c r="C122" i="11" s="1"/>
  <c r="AA90" i="8"/>
  <c r="B122" i="11" s="1"/>
  <c r="X90" i="8"/>
  <c r="G134" i="11" s="1"/>
  <c r="W90" i="8"/>
  <c r="F134" i="11" s="1"/>
  <c r="V90" i="8"/>
  <c r="E134" i="11" s="1"/>
  <c r="U90" i="8"/>
  <c r="D134" i="11" s="1"/>
  <c r="T90" i="8"/>
  <c r="C134" i="11" s="1"/>
  <c r="S90" i="8"/>
  <c r="B134" i="11" s="1"/>
  <c r="X59" i="8"/>
  <c r="G133" i="11" s="1"/>
  <c r="W59" i="8"/>
  <c r="F133" i="11" s="1"/>
  <c r="V59" i="8"/>
  <c r="E133" i="11" s="1"/>
  <c r="U59" i="8"/>
  <c r="D133" i="11" s="1"/>
  <c r="T59" i="8"/>
  <c r="C133" i="11" s="1"/>
  <c r="S59" i="8"/>
  <c r="B133" i="11" s="1"/>
  <c r="X28" i="8"/>
  <c r="G132" i="11" s="1"/>
  <c r="W28" i="8"/>
  <c r="F132" i="11" s="1"/>
  <c r="V28" i="8"/>
  <c r="E132" i="11" s="1"/>
  <c r="U28" i="8"/>
  <c r="D132" i="11" s="1"/>
  <c r="T28" i="8"/>
  <c r="C132" i="11" s="1"/>
  <c r="S28" i="8"/>
  <c r="B132" i="11" s="1"/>
  <c r="P183" i="8"/>
  <c r="G129" i="11" s="1"/>
  <c r="O183" i="8"/>
  <c r="F129" i="11" s="1"/>
  <c r="N183" i="8"/>
  <c r="E129" i="11" s="1"/>
  <c r="M183" i="8"/>
  <c r="D129" i="11" s="1"/>
  <c r="L183" i="8"/>
  <c r="C129" i="11" s="1"/>
  <c r="K183" i="8"/>
  <c r="B129" i="11" s="1"/>
  <c r="P152" i="8"/>
  <c r="G128" i="11" s="1"/>
  <c r="O152" i="8"/>
  <c r="F128" i="11" s="1"/>
  <c r="N152" i="8"/>
  <c r="E128" i="11" s="1"/>
  <c r="M152" i="8"/>
  <c r="D128" i="11" s="1"/>
  <c r="L152" i="8"/>
  <c r="C128" i="11" s="1"/>
  <c r="K152" i="8"/>
  <c r="B128" i="11" s="1"/>
  <c r="P121" i="8"/>
  <c r="G127" i="11" s="1"/>
  <c r="O121" i="8"/>
  <c r="F127" i="11" s="1"/>
  <c r="N121" i="8"/>
  <c r="E127" i="11" s="1"/>
  <c r="M121" i="8"/>
  <c r="D127" i="11" s="1"/>
  <c r="L121" i="8"/>
  <c r="C127" i="11" s="1"/>
  <c r="K121" i="8"/>
  <c r="B127" i="11" s="1"/>
  <c r="P90" i="8"/>
  <c r="G126" i="11" s="1"/>
  <c r="O90" i="8"/>
  <c r="F126" i="11" s="1"/>
  <c r="N90" i="8"/>
  <c r="E126" i="11" s="1"/>
  <c r="M90" i="8"/>
  <c r="D126" i="11" s="1"/>
  <c r="L90" i="8"/>
  <c r="C126" i="11" s="1"/>
  <c r="K90" i="8"/>
  <c r="B126" i="11" s="1"/>
  <c r="R40" i="5" l="1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1" i="5"/>
  <c r="R62" i="5"/>
  <c r="R39" i="5"/>
  <c r="BK34" i="5" l="1"/>
  <c r="BM34" i="5"/>
  <c r="BN34" i="5"/>
  <c r="BJ34" i="5"/>
  <c r="BI34" i="5"/>
  <c r="BL34" i="5"/>
  <c r="BW34" i="5"/>
  <c r="CA34" i="5"/>
  <c r="BS34" i="5"/>
  <c r="BX34" i="5"/>
  <c r="CB34" i="5"/>
  <c r="CI34" i="5"/>
  <c r="BP34" i="5"/>
  <c r="CF34" i="5"/>
  <c r="BR34" i="5"/>
  <c r="CE34" i="5"/>
  <c r="BQ34" i="5"/>
  <c r="BT34" i="5"/>
  <c r="BZ34" i="5"/>
  <c r="BY34" i="5"/>
  <c r="BU34" i="5"/>
  <c r="CH34" i="5"/>
  <c r="CG34" i="5"/>
  <c r="CD34" i="5"/>
  <c r="P59" i="8" l="1"/>
  <c r="G131" i="11" s="1"/>
  <c r="O59" i="8"/>
  <c r="F131" i="11" s="1"/>
  <c r="N59" i="8"/>
  <c r="E131" i="11" s="1"/>
  <c r="M59" i="8"/>
  <c r="D131" i="11" s="1"/>
  <c r="L59" i="8"/>
  <c r="C131" i="11" s="1"/>
  <c r="K59" i="8"/>
  <c r="B131" i="11" s="1"/>
  <c r="H59" i="8"/>
  <c r="G119" i="11" s="1"/>
  <c r="G59" i="8"/>
  <c r="F119" i="11" s="1"/>
  <c r="F59" i="8"/>
  <c r="E119" i="11" s="1"/>
  <c r="E59" i="8"/>
  <c r="D119" i="11" s="1"/>
  <c r="D59" i="8"/>
  <c r="C119" i="11" s="1"/>
  <c r="C59" i="8"/>
  <c r="B119" i="11" s="1"/>
  <c r="AB107" i="9"/>
  <c r="AA107" i="9"/>
  <c r="Z107" i="9"/>
  <c r="Y107" i="9"/>
  <c r="X107" i="9"/>
  <c r="G107" i="9"/>
  <c r="F107" i="9"/>
  <c r="E107" i="9"/>
  <c r="D107" i="9"/>
  <c r="C107" i="9"/>
  <c r="B107" i="9"/>
  <c r="AB68" i="9"/>
  <c r="AA68" i="9"/>
  <c r="Z68" i="9"/>
  <c r="Y68" i="9"/>
  <c r="X68" i="9"/>
  <c r="G68" i="9"/>
  <c r="F68" i="9"/>
  <c r="E68" i="9"/>
  <c r="D68" i="9"/>
  <c r="C68" i="9"/>
  <c r="B68" i="9"/>
  <c r="B29" i="9"/>
  <c r="C29" i="9"/>
  <c r="D29" i="9"/>
  <c r="E29" i="9"/>
  <c r="F29" i="9"/>
  <c r="G29" i="9"/>
  <c r="I29" i="9"/>
  <c r="J29" i="9"/>
  <c r="K29" i="9"/>
  <c r="L29" i="9"/>
  <c r="M29" i="9"/>
  <c r="N29" i="9"/>
  <c r="P29" i="9"/>
  <c r="Q29" i="9"/>
  <c r="R29" i="9"/>
  <c r="S29" i="9"/>
  <c r="T29" i="9"/>
  <c r="U29" i="9"/>
  <c r="W29" i="9"/>
  <c r="X29" i="9"/>
  <c r="Y29" i="9"/>
  <c r="Z29" i="9"/>
  <c r="AA29" i="9"/>
  <c r="AB29" i="9"/>
  <c r="P28" i="8" l="1"/>
  <c r="G125" i="11" s="1"/>
  <c r="O28" i="8"/>
  <c r="F125" i="11" s="1"/>
  <c r="N28" i="8"/>
  <c r="E125" i="11" s="1"/>
  <c r="M28" i="8"/>
  <c r="D125" i="11" s="1"/>
  <c r="L28" i="8"/>
  <c r="C125" i="11" s="1"/>
  <c r="K28" i="8"/>
  <c r="B125" i="11" s="1"/>
  <c r="AF59" i="8"/>
  <c r="G123" i="11" s="1"/>
  <c r="AE59" i="8"/>
  <c r="F123" i="11" s="1"/>
  <c r="AD59" i="8"/>
  <c r="E123" i="11" s="1"/>
  <c r="AC59" i="8"/>
  <c r="D123" i="11" s="1"/>
  <c r="AB59" i="8"/>
  <c r="C123" i="11" s="1"/>
  <c r="AA59" i="8"/>
  <c r="B123" i="11" s="1"/>
  <c r="AF28" i="8"/>
  <c r="G121" i="11" s="1"/>
  <c r="AE28" i="8"/>
  <c r="F121" i="11" s="1"/>
  <c r="AD28" i="8"/>
  <c r="E121" i="11" s="1"/>
  <c r="AC28" i="8"/>
  <c r="D121" i="11" s="1"/>
  <c r="AB28" i="8"/>
  <c r="C121" i="11" s="1"/>
  <c r="AA28" i="8"/>
  <c r="B121" i="11" s="1"/>
  <c r="H28" i="8"/>
  <c r="G118" i="11" s="1"/>
  <c r="G28" i="8"/>
  <c r="F118" i="11" s="1"/>
  <c r="F28" i="8"/>
  <c r="E118" i="11" s="1"/>
  <c r="E28" i="8"/>
  <c r="D118" i="11" s="1"/>
  <c r="D28" i="8"/>
  <c r="C118" i="11" s="1"/>
  <c r="C28" i="8"/>
  <c r="B118" i="11" s="1"/>
  <c r="Z65" i="5"/>
  <c r="K24" i="5" l="1"/>
  <c r="K13" i="5"/>
  <c r="H24" i="5"/>
  <c r="H13" i="5"/>
  <c r="H20" i="5" l="1"/>
  <c r="I20" i="5"/>
  <c r="J20" i="5"/>
  <c r="K20" i="5"/>
  <c r="L20" i="5"/>
  <c r="M20" i="5"/>
  <c r="H22" i="5"/>
  <c r="I22" i="5"/>
  <c r="J22" i="5"/>
  <c r="K22" i="5"/>
  <c r="L22" i="5"/>
  <c r="M22" i="5"/>
  <c r="H26" i="5"/>
  <c r="I26" i="5"/>
  <c r="J26" i="5"/>
  <c r="K26" i="5"/>
  <c r="L26" i="5"/>
  <c r="M26" i="5"/>
  <c r="BB34" i="5"/>
  <c r="Z3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1" i="5"/>
  <c r="L21" i="5"/>
  <c r="M21" i="5"/>
  <c r="K23" i="5"/>
  <c r="L23" i="5"/>
  <c r="M23" i="5"/>
  <c r="L24" i="5"/>
  <c r="M24" i="5"/>
  <c r="K25" i="5"/>
  <c r="L25" i="5"/>
  <c r="M25" i="5"/>
  <c r="K27" i="5"/>
  <c r="L27" i="5"/>
  <c r="M27" i="5"/>
  <c r="K28" i="5"/>
  <c r="L28" i="5"/>
  <c r="M28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1" i="5"/>
  <c r="J21" i="5"/>
  <c r="I23" i="5"/>
  <c r="J23" i="5"/>
  <c r="I24" i="5"/>
  <c r="J24" i="5"/>
  <c r="I25" i="5"/>
  <c r="J25" i="5"/>
  <c r="I27" i="5"/>
  <c r="J27" i="5"/>
  <c r="I28" i="5"/>
  <c r="J28" i="5"/>
  <c r="H6" i="5"/>
  <c r="H7" i="5"/>
  <c r="H8" i="5"/>
  <c r="H9" i="5"/>
  <c r="H10" i="5"/>
  <c r="H11" i="5"/>
  <c r="H12" i="5"/>
  <c r="H14" i="5"/>
  <c r="H15" i="5"/>
  <c r="H16" i="5"/>
  <c r="H17" i="5"/>
  <c r="H18" i="5"/>
  <c r="H19" i="5"/>
  <c r="H21" i="5"/>
  <c r="H23" i="5"/>
  <c r="H25" i="5"/>
  <c r="H27" i="5"/>
  <c r="H28" i="5"/>
  <c r="H5" i="5"/>
  <c r="P22" i="5" l="1"/>
  <c r="AN34" i="5"/>
  <c r="S34" i="5"/>
  <c r="W34" i="5"/>
  <c r="AP34" i="5"/>
  <c r="AA34" i="5"/>
  <c r="AS34" i="5"/>
  <c r="BC34" i="5"/>
  <c r="U34" i="5"/>
  <c r="AD34" i="5"/>
  <c r="AG34" i="5"/>
  <c r="AI34" i="5"/>
  <c r="AR34" i="5"/>
  <c r="AU34" i="5"/>
  <c r="AW34" i="5"/>
  <c r="BF34" i="5"/>
  <c r="AB34" i="5"/>
  <c r="AK34" i="5"/>
  <c r="AY34" i="5"/>
  <c r="BD34" i="5"/>
  <c r="V34" i="5"/>
  <c r="AE34" i="5"/>
  <c r="AJ34" i="5"/>
  <c r="AO34" i="5"/>
  <c r="AX34" i="5"/>
  <c r="BG34" i="5"/>
  <c r="X34" i="5"/>
  <c r="T34" i="5"/>
  <c r="AC34" i="5"/>
  <c r="AL34" i="5"/>
  <c r="AH34" i="5"/>
  <c r="AQ34" i="5"/>
  <c r="AZ34" i="5"/>
  <c r="AV34" i="5"/>
  <c r="BE34" i="5"/>
  <c r="P20" i="5"/>
  <c r="N20" i="5"/>
  <c r="O22" i="5"/>
  <c r="P26" i="5"/>
  <c r="O20" i="5"/>
  <c r="O26" i="5"/>
  <c r="N26" i="5"/>
  <c r="N22" i="5"/>
  <c r="N10" i="5"/>
  <c r="N6" i="5"/>
  <c r="P17" i="5"/>
  <c r="N28" i="5"/>
  <c r="N18" i="5"/>
  <c r="N14" i="5"/>
  <c r="O25" i="5"/>
  <c r="P23" i="5"/>
  <c r="P19" i="5"/>
  <c r="O18" i="5"/>
  <c r="P15" i="5"/>
  <c r="O14" i="5"/>
  <c r="P12" i="5"/>
  <c r="O11" i="5"/>
  <c r="P8" i="5"/>
  <c r="O7" i="5"/>
  <c r="P21" i="5"/>
  <c r="P5" i="5"/>
  <c r="P9" i="5"/>
  <c r="P27" i="5"/>
  <c r="O19" i="5"/>
  <c r="P16" i="5"/>
  <c r="O8" i="5"/>
  <c r="N21" i="5"/>
  <c r="N17" i="5"/>
  <c r="N12" i="5"/>
  <c r="N8" i="5"/>
  <c r="N24" i="5"/>
  <c r="P28" i="5"/>
  <c r="O27" i="5"/>
  <c r="P24" i="5"/>
  <c r="O16" i="5"/>
  <c r="O13" i="5"/>
  <c r="P10" i="5"/>
  <c r="O9" i="5"/>
  <c r="P6" i="5"/>
  <c r="O5" i="5"/>
  <c r="P13" i="5"/>
  <c r="O23" i="5"/>
  <c r="O15" i="5"/>
  <c r="O12" i="5"/>
  <c r="N5" i="5"/>
  <c r="N25" i="5"/>
  <c r="N16" i="5"/>
  <c r="N11" i="5"/>
  <c r="N7" i="5"/>
  <c r="N27" i="5"/>
  <c r="N23" i="5"/>
  <c r="N19" i="5"/>
  <c r="N15" i="5"/>
  <c r="N13" i="5"/>
  <c r="N9" i="5"/>
  <c r="O28" i="5"/>
  <c r="P25" i="5"/>
  <c r="O21" i="5"/>
  <c r="P18" i="5"/>
  <c r="O17" i="5"/>
  <c r="P14" i="5"/>
  <c r="P11" i="5"/>
  <c r="O10" i="5"/>
  <c r="P7" i="5"/>
  <c r="O6" i="5"/>
  <c r="O24" i="5"/>
  <c r="BL32" i="5" l="1"/>
  <c r="BI32" i="5"/>
  <c r="BN32" i="5"/>
  <c r="BK32" i="5"/>
  <c r="BM32" i="5"/>
  <c r="BJ32" i="5"/>
  <c r="BK31" i="5"/>
  <c r="BL31" i="5"/>
  <c r="BI31" i="5"/>
  <c r="BJ31" i="5"/>
  <c r="BM31" i="5"/>
  <c r="BN31" i="5"/>
  <c r="CD31" i="5"/>
  <c r="CH31" i="5"/>
  <c r="BP31" i="5"/>
  <c r="BT31" i="5"/>
  <c r="BY31" i="5"/>
  <c r="CE31" i="5"/>
  <c r="CI31" i="5"/>
  <c r="BQ31" i="5"/>
  <c r="BU31" i="5"/>
  <c r="BZ31" i="5"/>
  <c r="CF31" i="5"/>
  <c r="BR31" i="5"/>
  <c r="BW31" i="5"/>
  <c r="CA31" i="5"/>
  <c r="CG31" i="5"/>
  <c r="BS31" i="5"/>
  <c r="BX31" i="5"/>
  <c r="CB31" i="5"/>
  <c r="CF32" i="5"/>
  <c r="BR32" i="5"/>
  <c r="BW32" i="5"/>
  <c r="CA32" i="5"/>
  <c r="CG32" i="5"/>
  <c r="BS32" i="5"/>
  <c r="BX32" i="5"/>
  <c r="CB32" i="5"/>
  <c r="CD32" i="5"/>
  <c r="CH32" i="5"/>
  <c r="BP32" i="5"/>
  <c r="BT32" i="5"/>
  <c r="BY32" i="5"/>
  <c r="CE32" i="5"/>
  <c r="CI32" i="5"/>
  <c r="BQ32" i="5"/>
  <c r="BU32" i="5"/>
  <c r="BZ32" i="5"/>
  <c r="S32" i="5"/>
  <c r="N37" i="5"/>
  <c r="N62" i="5" s="1"/>
  <c r="O37" i="5"/>
  <c r="O58" i="5" s="1"/>
  <c r="U32" i="5"/>
  <c r="Z32" i="5"/>
  <c r="AD32" i="5"/>
  <c r="AI32" i="5"/>
  <c r="AN32" i="5"/>
  <c r="AR32" i="5"/>
  <c r="AW32" i="5"/>
  <c r="BB32" i="5"/>
  <c r="BF32" i="5"/>
  <c r="AU32" i="5"/>
  <c r="T32" i="5"/>
  <c r="AC32" i="5"/>
  <c r="AL32" i="5"/>
  <c r="AV32" i="5"/>
  <c r="BE32" i="5"/>
  <c r="V32" i="5"/>
  <c r="AA32" i="5"/>
  <c r="AE32" i="5"/>
  <c r="AJ32" i="5"/>
  <c r="AO32" i="5"/>
  <c r="AS32" i="5"/>
  <c r="AX32" i="5"/>
  <c r="BC32" i="5"/>
  <c r="BG32" i="5"/>
  <c r="AB32" i="5"/>
  <c r="AK32" i="5"/>
  <c r="AY32" i="5"/>
  <c r="X32" i="5"/>
  <c r="AH32" i="5"/>
  <c r="AQ32" i="5"/>
  <c r="AZ32" i="5"/>
  <c r="W32" i="5"/>
  <c r="AG32" i="5"/>
  <c r="AP32" i="5"/>
  <c r="BD32" i="5"/>
  <c r="T31" i="5"/>
  <c r="X31" i="5"/>
  <c r="AC31" i="5"/>
  <c r="AH31" i="5"/>
  <c r="AL31" i="5"/>
  <c r="AQ31" i="5"/>
  <c r="AV31" i="5"/>
  <c r="AZ31" i="5"/>
  <c r="BE31" i="5"/>
  <c r="AG31" i="5"/>
  <c r="AP31" i="5"/>
  <c r="AY31" i="5"/>
  <c r="S31" i="5"/>
  <c r="U31" i="5"/>
  <c r="Z31" i="5"/>
  <c r="AD31" i="5"/>
  <c r="AI31" i="5"/>
  <c r="AN31" i="5"/>
  <c r="AR31" i="5"/>
  <c r="AW31" i="5"/>
  <c r="BB31" i="5"/>
  <c r="BF31" i="5"/>
  <c r="V31" i="5"/>
  <c r="AE31" i="5"/>
  <c r="AO31" i="5"/>
  <c r="AX31" i="5"/>
  <c r="BG31" i="5"/>
  <c r="W31" i="5"/>
  <c r="AK31" i="5"/>
  <c r="AU31" i="5"/>
  <c r="BD31" i="5"/>
  <c r="AA31" i="5"/>
  <c r="AJ31" i="5"/>
  <c r="AS31" i="5"/>
  <c r="BC31" i="5"/>
  <c r="AB31" i="5"/>
  <c r="N52" i="5" l="1"/>
  <c r="N53" i="5"/>
  <c r="O60" i="5"/>
  <c r="O45" i="5"/>
  <c r="O56" i="5"/>
  <c r="N42" i="5"/>
  <c r="N61" i="5"/>
  <c r="N56" i="5"/>
  <c r="N58" i="5"/>
  <c r="N57" i="5"/>
  <c r="O53" i="5"/>
  <c r="O39" i="5"/>
  <c r="O62" i="5"/>
  <c r="N40" i="5"/>
  <c r="N46" i="5"/>
  <c r="N41" i="5"/>
  <c r="N60" i="5"/>
  <c r="O43" i="5"/>
  <c r="N47" i="5"/>
  <c r="O48" i="5"/>
  <c r="O50" i="5"/>
  <c r="N43" i="5"/>
  <c r="O54" i="5"/>
  <c r="N51" i="5"/>
  <c r="O46" i="5"/>
  <c r="O51" i="5"/>
  <c r="N48" i="5"/>
  <c r="O61" i="5"/>
  <c r="N49" i="5"/>
  <c r="O59" i="5"/>
  <c r="O57" i="5"/>
  <c r="O55" i="5"/>
  <c r="O41" i="5"/>
  <c r="O49" i="5"/>
  <c r="O44" i="5"/>
  <c r="N44" i="5"/>
  <c r="O47" i="5"/>
  <c r="N45" i="5"/>
  <c r="N54" i="5"/>
  <c r="O52" i="5"/>
  <c r="N39" i="5"/>
  <c r="O40" i="5"/>
  <c r="O42" i="5"/>
  <c r="N59" i="5"/>
  <c r="N55" i="5"/>
  <c r="N50" i="5"/>
  <c r="N61" i="3" l="1"/>
  <c r="M61" i="3"/>
  <c r="L61" i="3"/>
  <c r="K61" i="3"/>
  <c r="J61" i="3"/>
  <c r="I61" i="3"/>
  <c r="N30" i="3"/>
  <c r="M30" i="3"/>
  <c r="L30" i="3"/>
  <c r="K30" i="3"/>
  <c r="J30" i="3"/>
  <c r="I30" i="3"/>
  <c r="G149" i="11"/>
  <c r="F149" i="11"/>
  <c r="E149" i="11"/>
  <c r="D149" i="11"/>
  <c r="C149" i="11"/>
  <c r="B149" i="11"/>
  <c r="G148" i="11"/>
  <c r="F148" i="11"/>
  <c r="E148" i="11"/>
  <c r="D148" i="11"/>
  <c r="C148" i="11"/>
  <c r="B148" i="11"/>
  <c r="O149" i="11"/>
  <c r="N149" i="11"/>
  <c r="M149" i="11"/>
  <c r="L149" i="11"/>
  <c r="K149" i="11"/>
  <c r="J149" i="11"/>
  <c r="O148" i="11"/>
  <c r="N148" i="11"/>
  <c r="M148" i="11"/>
  <c r="L148" i="11"/>
  <c r="K148" i="11"/>
  <c r="J148" i="11"/>
</calcChain>
</file>

<file path=xl/sharedStrings.xml><?xml version="1.0" encoding="utf-8"?>
<sst xmlns="http://schemas.openxmlformats.org/spreadsheetml/2006/main" count="1766" uniqueCount="272">
  <si>
    <t>RSC (localizer)</t>
  </si>
  <si>
    <t>PPA (localizer)</t>
  </si>
  <si>
    <t>OPA (localizer)</t>
  </si>
  <si>
    <t>RSC (template)</t>
  </si>
  <si>
    <t>PPA (template)</t>
  </si>
  <si>
    <t>OPA (template)</t>
  </si>
  <si>
    <t>LOC (template)</t>
  </si>
  <si>
    <t>Hippocampus</t>
  </si>
  <si>
    <t>Entorhinal</t>
  </si>
  <si>
    <t>Actual values</t>
  </si>
  <si>
    <t>LOC (localizer)</t>
  </si>
  <si>
    <t>Adaptation contrast - distance effect - mean value of contrast across ROI</t>
  </si>
  <si>
    <t>Adaptation contrast - segments effect - mean value of contrast across ROI</t>
  </si>
  <si>
    <t>Object viewing</t>
  </si>
  <si>
    <t>JRD</t>
  </si>
  <si>
    <t>Average</t>
  </si>
  <si>
    <t>Subj11</t>
  </si>
  <si>
    <t>Subj01</t>
  </si>
  <si>
    <t>Subj02</t>
  </si>
  <si>
    <t>Subj04</t>
  </si>
  <si>
    <t>Subj05</t>
  </si>
  <si>
    <t>Subj06</t>
  </si>
  <si>
    <t>Subj08</t>
  </si>
  <si>
    <t>Subj09</t>
  </si>
  <si>
    <t>ttest</t>
  </si>
  <si>
    <t>p-values - corr_navigation_withinminusbetweensegments - removing segments adjacent in time</t>
  </si>
  <si>
    <t>Objectviewing day2 minus day1</t>
  </si>
  <si>
    <t>Objectviewing day2</t>
  </si>
  <si>
    <t xml:space="preserve">Beta - distance matrix </t>
  </si>
  <si>
    <t xml:space="preserve">Beta - segments matrix </t>
  </si>
  <si>
    <t xml:space="preserve">Beta - quadrants matrix </t>
  </si>
  <si>
    <t>Regular regression</t>
  </si>
  <si>
    <t xml:space="preserve">p-values - segments matrix </t>
  </si>
  <si>
    <t xml:space="preserve">p-values - quadrants matrix </t>
  </si>
  <si>
    <t>NaN</t>
  </si>
  <si>
    <t>Subj12</t>
  </si>
  <si>
    <t>Subj13</t>
  </si>
  <si>
    <t>Subj14</t>
  </si>
  <si>
    <t>Subj15</t>
  </si>
  <si>
    <t>Subj17</t>
  </si>
  <si>
    <t>Subj18</t>
  </si>
  <si>
    <t>Subj19</t>
  </si>
  <si>
    <t>Subj20</t>
  </si>
  <si>
    <t>Subj21</t>
  </si>
  <si>
    <t>Subj22</t>
  </si>
  <si>
    <t>Subj23</t>
  </si>
  <si>
    <t>Subj25</t>
  </si>
  <si>
    <t>Subj26</t>
  </si>
  <si>
    <t>Subj27</t>
  </si>
  <si>
    <t>Subj28</t>
  </si>
  <si>
    <t>Subj30</t>
  </si>
  <si>
    <t>p-values - corr_navigation_withinminusbetweensegments</t>
  </si>
  <si>
    <t>JRD - with coviewing matrix</t>
  </si>
  <si>
    <t xml:space="preserve">Beta - coviewing matrix </t>
  </si>
  <si>
    <t>VARIANCE PARTITIONING</t>
  </si>
  <si>
    <t xml:space="preserve">R - distance matrix </t>
  </si>
  <si>
    <t xml:space="preserve">R - segments matrix </t>
  </si>
  <si>
    <t xml:space="preserve">R - quadrants matrix </t>
  </si>
  <si>
    <t>Correlation to behavior</t>
  </si>
  <si>
    <t>Subject</t>
  </si>
  <si>
    <t>Distance estimation</t>
  </si>
  <si>
    <t>Overall accuracy measures</t>
  </si>
  <si>
    <t>Dist comparison</t>
  </si>
  <si>
    <t>Dist estimation</t>
  </si>
  <si>
    <t>Correlation real-estimated overall</t>
  </si>
  <si>
    <t>Percent correct (out of all)</t>
  </si>
  <si>
    <t>Success rate overall</t>
  </si>
  <si>
    <t>Segment effect measures</t>
  </si>
  <si>
    <t>Diff num correct within-between</t>
  </si>
  <si>
    <t>Diff corr estimaged-real within-between</t>
  </si>
  <si>
    <t>Distance comparison</t>
  </si>
  <si>
    <t>Diff success rate within-between</t>
  </si>
  <si>
    <t>Normalization to range 0-1</t>
  </si>
  <si>
    <t>Combined measures</t>
  </si>
  <si>
    <t>Environmental knowledge</t>
  </si>
  <si>
    <t>Segment effect</t>
  </si>
  <si>
    <t>Diff success within-between</t>
  </si>
  <si>
    <t>Segment effect (no JRD)</t>
  </si>
  <si>
    <t>objectviewing day2minusday1 correlation to distance matrix</t>
  </si>
  <si>
    <t>objectviewing day2minusday1 correlation to segments matrix</t>
  </si>
  <si>
    <t>objectviewing day2minusday1 correlation to quadrants matrix</t>
  </si>
  <si>
    <t>JRD correlation to distance matrix</t>
  </si>
  <si>
    <t>JRD correlation to segments matrix</t>
  </si>
  <si>
    <t>JRD correlation to quadrants matrix</t>
  </si>
  <si>
    <t>Correlation - environmental knowledge</t>
  </si>
  <si>
    <t>Correlation - segment effect</t>
  </si>
  <si>
    <t>Object viewing day2</t>
  </si>
  <si>
    <t>JRD - with coviewing and response similarity matrices</t>
  </si>
  <si>
    <t>Median split</t>
  </si>
  <si>
    <t>ttest - median split high knowledge</t>
  </si>
  <si>
    <t>ttest - median split high segment effect</t>
  </si>
  <si>
    <t>p-value, one-tailed one-sample t-test</t>
  </si>
  <si>
    <t>ttest - median split low knowledge</t>
  </si>
  <si>
    <t>ttest - median split low segment effect</t>
  </si>
  <si>
    <t>corr_viewanglediff</t>
  </si>
  <si>
    <t>corr_segments</t>
  </si>
  <si>
    <t>corr_quadrants</t>
  </si>
  <si>
    <t>corr_object1_dist</t>
  </si>
  <si>
    <t>RSC</t>
  </si>
  <si>
    <t>PPA</t>
  </si>
  <si>
    <t>OPA</t>
  </si>
  <si>
    <t>LOC</t>
  </si>
  <si>
    <t>Within quadrant</t>
  </si>
  <si>
    <t>Object viewing day2-day1</t>
  </si>
  <si>
    <t>Within segment adjacent quadrant</t>
  </si>
  <si>
    <t>Between segments adjacent quadrant</t>
  </si>
  <si>
    <t>Between diagonal quadrants</t>
  </si>
  <si>
    <t>Average neural pattern correlation</t>
  </si>
  <si>
    <t>Env knowledge</t>
  </si>
  <si>
    <t>corr_object1_identity</t>
  </si>
  <si>
    <t>corr_viewangle_identity</t>
  </si>
  <si>
    <t>P-values</t>
  </si>
  <si>
    <t>Distance effects</t>
  </si>
  <si>
    <t>corr_jrd_distances</t>
  </si>
  <si>
    <t>corr_jrd_within_segment_adj_quadrants_dist</t>
  </si>
  <si>
    <t>corr_jrd_between_segments_adj_quadrants_dist</t>
  </si>
  <si>
    <t>corr_jrd_diagonal_quadrants_dist</t>
  </si>
  <si>
    <t>corr_jrd_quadrants_dist</t>
  </si>
  <si>
    <t>corr_jrd_estimated_dist</t>
  </si>
  <si>
    <t>Schema effects</t>
  </si>
  <si>
    <t>Segment / quadrant effects (do things belong to the same quadrant/segment, no distances)</t>
  </si>
  <si>
    <t>corr_jrd_segments</t>
  </si>
  <si>
    <t>corr_jrd_quadrants</t>
  </si>
  <si>
    <t>JRD - Averages</t>
  </si>
  <si>
    <t>JRD - average pattern correlation matrix across sub jects</t>
  </si>
  <si>
    <t>Object viewing day2 task</t>
  </si>
  <si>
    <t>Stretchers (asymmetric environment)</t>
  </si>
  <si>
    <t>Correlation - asymmetry</t>
  </si>
  <si>
    <t>corr_viewanglediff_withinquadrant</t>
  </si>
  <si>
    <t>corr_viewanglediff_withinsegment_adjquadrant</t>
  </si>
  <si>
    <t>corr_viewanglediff_betweensegments_adjquadrants</t>
  </si>
  <si>
    <t>corr_viewanglediff_diagonal_quadrant</t>
  </si>
  <si>
    <t>corr_orth_segments</t>
  </si>
  <si>
    <t>corr_identity_viewanglebin</t>
  </si>
  <si>
    <t>corr_identity_viewanglebin_eastwest</t>
  </si>
  <si>
    <t>corr_identity_viewanglebin_northsouth</t>
  </si>
  <si>
    <t>p-value</t>
  </si>
  <si>
    <t>corr_jrd_orth_segments</t>
  </si>
  <si>
    <t>Correlation to matrices</t>
  </si>
  <si>
    <t>Object viewing - day2 minus day1</t>
  </si>
  <si>
    <t>Object viewing - day2</t>
  </si>
  <si>
    <t>Coding of object identity (diagonal minus nondiagonal)</t>
  </si>
  <si>
    <t>Segment identity</t>
  </si>
  <si>
    <t>Quadrant identity</t>
  </si>
  <si>
    <t>Distance between objects</t>
  </si>
  <si>
    <t>Distance within quadrant only</t>
  </si>
  <si>
    <t>Distance within segment adj quadrant</t>
  </si>
  <si>
    <t>Distance between segments adj quadrant</t>
  </si>
  <si>
    <t>Distance diagonal quadrants</t>
  </si>
  <si>
    <t>Distance between quadrants</t>
  </si>
  <si>
    <t>Estimated distances</t>
  </si>
  <si>
    <t>Object viewing runs - day1 runs betas correlation to day2 runs betas</t>
  </si>
  <si>
    <t>Summary of all results - betas extracted from all runs together, mean pattern removed</t>
  </si>
  <si>
    <t>Correlation values</t>
  </si>
  <si>
    <t>Orthogonal segment identity</t>
  </si>
  <si>
    <t>Adaptation</t>
  </si>
  <si>
    <t>Distance effect</t>
  </si>
  <si>
    <t>JRD single trial modeling (48 regressors, for each starting object and viewing direction, across runs) - correlation to matrices</t>
  </si>
  <si>
    <t>Identity of starting object (object1)</t>
  </si>
  <si>
    <t>Distance between starting objects (object1)</t>
  </si>
  <si>
    <t>Neural distance - averages</t>
  </si>
  <si>
    <t>Facing angle identity</t>
  </si>
  <si>
    <t>Facing angle - 4 bins - identity</t>
  </si>
  <si>
    <t>Facing angle - 4 bins - east or west</t>
  </si>
  <si>
    <t>Facing angle - 4 bins - north or south</t>
  </si>
  <si>
    <t>Difference in facing angle</t>
  </si>
  <si>
    <t>Difference in facing angle - within quadrant</t>
  </si>
  <si>
    <t>Difference in facing angle - within segment adjacent quadrant</t>
  </si>
  <si>
    <t>Difference in facing angle - between segments adjacent quadrant</t>
  </si>
  <si>
    <t>Difference in facing angle - between diagonal quadrants</t>
  </si>
  <si>
    <t>corr_jrd_within_quadrant_dist</t>
  </si>
  <si>
    <t>corr_jrd_distance_y_axis (along river)</t>
  </si>
  <si>
    <t xml:space="preserve">R - orthogonal segment matrix </t>
  </si>
  <si>
    <t>Partial correlations</t>
  </si>
  <si>
    <t>corr_jrd_overlay_x_axis_only</t>
  </si>
  <si>
    <t>corr_jrd_flipping_x_axis_only</t>
  </si>
  <si>
    <t>HC (JRD)</t>
  </si>
  <si>
    <t>HC (obj view)</t>
  </si>
  <si>
    <t>Mean value of contrast across ROI</t>
  </si>
  <si>
    <t>P-value</t>
  </si>
  <si>
    <t>Distance between objects - y-axis (along river direction)</t>
  </si>
  <si>
    <t>Schema model</t>
  </si>
  <si>
    <t>Flipping model</t>
  </si>
  <si>
    <t>Overlay model</t>
  </si>
  <si>
    <t>Correlation between the different effects</t>
  </si>
  <si>
    <t>JRD OPA overlay</t>
  </si>
  <si>
    <t>JRD RSC overlay</t>
  </si>
  <si>
    <t>JRD OPA yaxis</t>
  </si>
  <si>
    <t>JRD RSC yaxis</t>
  </si>
  <si>
    <t>Objview HC overlay</t>
  </si>
  <si>
    <t>Objview HC yaxis</t>
  </si>
  <si>
    <t>Values</t>
  </si>
  <si>
    <t>Correlations</t>
  </si>
  <si>
    <t>R - distance matrix (controlling for segment)</t>
  </si>
  <si>
    <t>R - segments matrix (controlling for distance)</t>
  </si>
  <si>
    <t>R - quadrants matrix (controlling for distance)</t>
  </si>
  <si>
    <t>R - orthogonal segment matrix (controlling for distance)</t>
  </si>
  <si>
    <t>partialcorr_object1_distances (controlling for viewing direction)</t>
  </si>
  <si>
    <t>partialcorr_viewanglediff (controlling for distance)</t>
  </si>
  <si>
    <t>corr_jrd_distance_x_axis_within_segment</t>
  </si>
  <si>
    <t>corr_jrd_distance_y_axis_within_segment</t>
  </si>
  <si>
    <t>corr_jrd_distance_y_axis_between_segments</t>
  </si>
  <si>
    <t>corr_jrd_distance_x_axis_between_segments</t>
  </si>
  <si>
    <t>corr_objectviewing_day2-day1_distance_x_axis_within_segment</t>
  </si>
  <si>
    <t>corr_objectviewing_day2-day1distance_y_axis_between_segments</t>
  </si>
  <si>
    <t>corr_objectviewing_day2-day1_distance_x_axis_between_segments</t>
  </si>
  <si>
    <t>corr_objectviewing_day2-day1_distance_y_axis_within_segment</t>
  </si>
  <si>
    <t>Distance_y_axis_within_segment</t>
  </si>
  <si>
    <t>Distance_x_axis_within_segment</t>
  </si>
  <si>
    <t>Distance_y_axis_between_segments</t>
  </si>
  <si>
    <t>Distance_x_axis_between_segments</t>
  </si>
  <si>
    <t>corr_jrd_distance_x_axis (perpendicular to river)</t>
  </si>
  <si>
    <t>Distance between objects - x-axis (perpendicular to river)</t>
  </si>
  <si>
    <t>corr_jrd_schema_y_axis_only</t>
  </si>
  <si>
    <t>Distance_flipping_x_axis</t>
  </si>
  <si>
    <t>Distance_overlay_x_axis</t>
  </si>
  <si>
    <t>Distance_schema_y_axis</t>
  </si>
  <si>
    <t>corr_objectviewing_day2-day1_distances</t>
  </si>
  <si>
    <t>corr_objectviewing_day2-day1_within_quadrant_dist</t>
  </si>
  <si>
    <t>corr_objectviewing_day2-day1_within_segment_adj_quadrants_dist</t>
  </si>
  <si>
    <t>corr_objectviewing_day2-day1_between_segments_adj_quadrants_dist</t>
  </si>
  <si>
    <t>corr_objectviewing_day2-day1_diagonal_quadrants_dist</t>
  </si>
  <si>
    <t>corr_objectviewing_day2-day1_quadrants_dist</t>
  </si>
  <si>
    <t>corr_objectviewing_day2-day1_estimated_dist</t>
  </si>
  <si>
    <t>corr_objectviewing_day2-day1_schema_y_axis_only</t>
  </si>
  <si>
    <t>corr_objectviewing_day2-day1_flipping_x_axis_only</t>
  </si>
  <si>
    <t>corr_objectviewing_day2-day1_overlay_x_axis_only</t>
  </si>
  <si>
    <t>corr_objectviewing_day2-day1_segments</t>
  </si>
  <si>
    <t>corr_objectviewing_day2-day1_quadrants</t>
  </si>
  <si>
    <t>corr_objectviewing_day2-day1_orth_segments</t>
  </si>
  <si>
    <t>corr_objectviewing_day2-day1_distance_y_axis (along river)</t>
  </si>
  <si>
    <t>corr_objectviewing_day2-day1_distance_x_axis (perpendicular to river)</t>
  </si>
  <si>
    <t>MVPA correlations to different matrices</t>
  </si>
  <si>
    <t>Object viewing day2 minus day1</t>
  </si>
  <si>
    <t>Segment / quadrant effects</t>
  </si>
  <si>
    <t xml:space="preserve"> JRD - Correlation to overlay matrix</t>
  </si>
  <si>
    <t>JRD - Correlation to y-axis matrix</t>
  </si>
  <si>
    <t>Object viewing day2minusday1 - Correlation to overlay matrix</t>
  </si>
  <si>
    <t>Object viewing day2minusday1 - Correlation to y-axis matrix</t>
  </si>
  <si>
    <t>Object viewing day2 - Averages</t>
  </si>
  <si>
    <t>Objectviewing day2-day1 - Averages</t>
  </si>
  <si>
    <t>HC (full)</t>
  </si>
  <si>
    <t>Separate runs GLM, noise normalization (new - using original regression's residuals), nonparametric stats</t>
  </si>
  <si>
    <t>corr_jrd_schema</t>
  </si>
  <si>
    <t>corr_objectviewing_day2-day1_schema</t>
  </si>
  <si>
    <t>corr_jrd_schema_btwn_only</t>
  </si>
  <si>
    <t>corr_objectviewing_day2-day1_schema_btwn_only</t>
  </si>
  <si>
    <t>corr_jrd_flipping</t>
  </si>
  <si>
    <t>corr_objectviewing_day2-day1_flipping</t>
  </si>
  <si>
    <t>corr_jrd_flipping_btwn_only</t>
  </si>
  <si>
    <t>corr_objectviewing_day2-day1_flipping_btwn_only</t>
  </si>
  <si>
    <t>corr_jrd_overlay</t>
  </si>
  <si>
    <t>corr_objectviewing_day2-day1_overlay</t>
  </si>
  <si>
    <t>corr_jrd_overlay_btwn_only</t>
  </si>
  <si>
    <t>corr_objectviewing_day2-day1_overlay_btwn_only</t>
  </si>
  <si>
    <t>corr_jrd_dist_within_segment</t>
  </si>
  <si>
    <t>corr_objectviewing_day2-day1_dist_within_segment</t>
  </si>
  <si>
    <t>corr_jrd_dist_between_segments</t>
  </si>
  <si>
    <t>corr_objectviewing_day2-day1_dist_between_segments</t>
  </si>
  <si>
    <t>corr_jrd_schema_between_seg_adj_quad</t>
  </si>
  <si>
    <t>corr_objectviewing_day2-day1_schema_between_seg_adj_quad</t>
  </si>
  <si>
    <t>corr_jrd_flipping_between_seg_adj_quad</t>
  </si>
  <si>
    <t>corr_objectviewing_day2-day1_flipping_between_seg_adj_quad</t>
  </si>
  <si>
    <t>corr_jrd_overlay_between_seg_adj_quad</t>
  </si>
  <si>
    <t>corr_objectviewing_day2-day1_overlay_between_seg_adj_quad</t>
  </si>
  <si>
    <t>P-values (signed rank test, one-tailed, FDR-corrected across the 5 regions)</t>
  </si>
  <si>
    <t>Diff overlay-distance models</t>
  </si>
  <si>
    <t>Grouping measure (difference of within-segment and between-segments neural similarities, adjacent quadrants only) - JRD</t>
  </si>
  <si>
    <t>Grouping measure (difference of within-segment and between-segments neural similarities, adjacent quadrants only) - object viewing</t>
  </si>
  <si>
    <t>p-value (1-tailed, FDR-corrected)</t>
  </si>
  <si>
    <t>Remapping measure (difference of within-segment and between-segments correlation to distance matrix) - JRD</t>
  </si>
  <si>
    <t>Remapping measure (difference of within-segment and between-segments correlation to distance matrix) - object viewing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</si>
</sst>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 (Body)"/>
    </font>
    <font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name val="Calibri (Body)"/>
    </font>
    <font>
      <b/>
      <sz val="12"/>
      <color rgb="FFFFC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164" fontId="0" fillId="0" borderId="1" xfId="0" applyNumberFormat="1" applyFont="1" applyBorder="1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0" fontId="0" fillId="0" borderId="0" xfId="0" applyFont="1" applyBorder="1"/>
    <xf numFmtId="164" fontId="0" fillId="0" borderId="0" xfId="0" applyNumberFormat="1" applyFont="1" applyBorder="1"/>
    <xf numFmtId="164" fontId="0" fillId="0" borderId="3" xfId="0" applyNumberFormat="1" applyFont="1" applyBorder="1"/>
    <xf numFmtId="164" fontId="0" fillId="2" borderId="3" xfId="0" applyNumberFormat="1" applyFont="1" applyFill="1" applyBorder="1"/>
    <xf numFmtId="164" fontId="1" fillId="0" borderId="3" xfId="0" applyNumberFormat="1" applyFont="1" applyBorder="1"/>
    <xf numFmtId="0" fontId="0" fillId="0" borderId="2" xfId="0" applyFont="1" applyFill="1" applyBorder="1" applyAlignment="1">
      <alignment horizontal="right"/>
    </xf>
    <xf numFmtId="0" fontId="3" fillId="0" borderId="0" xfId="0" applyFont="1"/>
    <xf numFmtId="164" fontId="1" fillId="0" borderId="0" xfId="0" applyNumberFormat="1" applyFont="1"/>
    <xf numFmtId="0" fontId="0" fillId="0" borderId="4" xfId="0" applyFont="1" applyFill="1" applyBorder="1"/>
    <xf numFmtId="0" fontId="0" fillId="3" borderId="0" xfId="0" applyFont="1" applyFill="1"/>
    <xf numFmtId="0" fontId="0" fillId="3" borderId="1" xfId="0" applyFont="1" applyFill="1" applyBorder="1"/>
    <xf numFmtId="164" fontId="0" fillId="3" borderId="0" xfId="0" applyNumberFormat="1" applyFont="1" applyFill="1"/>
    <xf numFmtId="164" fontId="0" fillId="3" borderId="3" xfId="0" applyNumberFormat="1" applyFont="1" applyFill="1" applyBorder="1"/>
    <xf numFmtId="0" fontId="0" fillId="0" borderId="0" xfId="0" applyFont="1" applyFill="1"/>
    <xf numFmtId="0" fontId="0" fillId="0" borderId="1" xfId="0" applyFont="1" applyFill="1" applyBorder="1"/>
    <xf numFmtId="164" fontId="0" fillId="0" borderId="0" xfId="0" applyNumberFormat="1" applyFont="1" applyFill="1"/>
    <xf numFmtId="11" fontId="0" fillId="3" borderId="0" xfId="0" applyNumberFormat="1" applyFont="1" applyFill="1"/>
    <xf numFmtId="2" fontId="0" fillId="0" borderId="0" xfId="0" applyNumberFormat="1" applyFont="1" applyBorder="1"/>
    <xf numFmtId="2" fontId="0" fillId="0" borderId="1" xfId="0" applyNumberFormat="1" applyFont="1" applyBorder="1"/>
    <xf numFmtId="2" fontId="0" fillId="0" borderId="3" xfId="0" applyNumberFormat="1" applyFont="1" applyBorder="1"/>
    <xf numFmtId="11" fontId="0" fillId="0" borderId="0" xfId="0" applyNumberFormat="1" applyFont="1"/>
    <xf numFmtId="0" fontId="4" fillId="0" borderId="0" xfId="0" applyFont="1"/>
    <xf numFmtId="2" fontId="5" fillId="0" borderId="0" xfId="0" applyNumberFormat="1" applyFont="1"/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2" fontId="10" fillId="0" borderId="0" xfId="0" applyNumberFormat="1" applyFont="1"/>
    <xf numFmtId="2" fontId="0" fillId="0" borderId="0" xfId="0" applyNumberFormat="1"/>
    <xf numFmtId="0" fontId="0" fillId="0" borderId="5" xfId="0" applyBorder="1"/>
    <xf numFmtId="2" fontId="8" fillId="0" borderId="5" xfId="0" applyNumberFormat="1" applyFont="1" applyBorder="1"/>
    <xf numFmtId="2" fontId="0" fillId="0" borderId="5" xfId="0" applyNumberFormat="1" applyBorder="1"/>
    <xf numFmtId="2" fontId="9" fillId="0" borderId="5" xfId="0" applyNumberFormat="1" applyFont="1" applyBorder="1"/>
    <xf numFmtId="2" fontId="10" fillId="0" borderId="5" xfId="0" applyNumberFormat="1" applyFont="1" applyBorder="1"/>
    <xf numFmtId="2" fontId="0" fillId="0" borderId="0" xfId="0" applyNumberFormat="1" applyBorder="1"/>
    <xf numFmtId="0" fontId="0" fillId="0" borderId="6" xfId="0" applyBorder="1"/>
    <xf numFmtId="2" fontId="0" fillId="0" borderId="6" xfId="0" applyNumberFormat="1" applyBorder="1"/>
    <xf numFmtId="0" fontId="4" fillId="0" borderId="0" xfId="0" applyFont="1" applyFill="1" applyBorder="1"/>
    <xf numFmtId="2" fontId="0" fillId="0" borderId="0" xfId="0" applyNumberFormat="1" applyFont="1"/>
    <xf numFmtId="2" fontId="0" fillId="0" borderId="4" xfId="0" applyNumberFormat="1" applyFont="1" applyFill="1" applyBorder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4" fontId="2" fillId="0" borderId="0" xfId="0" applyNumberFormat="1" applyFont="1"/>
    <xf numFmtId="0" fontId="0" fillId="0" borderId="0" xfId="0" applyFont="1" applyFill="1" applyBorder="1"/>
    <xf numFmtId="164" fontId="12" fillId="0" borderId="0" xfId="0" applyNumberFormat="1" applyFont="1"/>
    <xf numFmtId="0" fontId="0" fillId="2" borderId="2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left"/>
    </xf>
    <xf numFmtId="164" fontId="3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164" fontId="0" fillId="0" borderId="1" xfId="0" applyNumberFormat="1" applyFont="1" applyFill="1" applyBorder="1"/>
    <xf numFmtId="164" fontId="11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164" fontId="13" fillId="0" borderId="0" xfId="0" applyNumberFormat="1" applyFont="1"/>
    <xf numFmtId="164" fontId="14" fillId="0" borderId="0" xfId="0" applyNumberFormat="1" applyFont="1"/>
    <xf numFmtId="164" fontId="15" fillId="0" borderId="0" xfId="0" applyNumberFormat="1" applyFont="1"/>
    <xf numFmtId="0" fontId="0" fillId="0" borderId="4" xfId="0" applyFont="1" applyBorder="1"/>
    <xf numFmtId="0" fontId="0" fillId="0" borderId="2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0" fillId="0" borderId="0" xfId="0" applyNumberFormat="1" applyFont="1" applyBorder="1"/>
    <xf numFmtId="164" fontId="16" fillId="0" borderId="1" xfId="0" applyNumberFormat="1" applyFont="1" applyBorder="1" applyAlignment="1">
      <alignment horizontal="center"/>
    </xf>
    <xf numFmtId="164" fontId="16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164" fontId="17" fillId="0" borderId="0" xfId="0" applyNumberFormat="1" applyFont="1" applyBorder="1"/>
    <xf numFmtId="164" fontId="19" fillId="0" borderId="0" xfId="0" applyNumberFormat="1" applyFont="1" applyBorder="1"/>
    <xf numFmtId="0" fontId="16" fillId="0" borderId="0" xfId="0" applyFont="1"/>
    <xf numFmtId="2" fontId="16" fillId="0" borderId="0" xfId="0" applyNumberFormat="1" applyFont="1"/>
    <xf numFmtId="0" fontId="21" fillId="0" borderId="0" xfId="0" applyFont="1"/>
    <xf numFmtId="0" fontId="16" fillId="4" borderId="0" xfId="0" applyFont="1" applyFill="1" applyBorder="1"/>
    <xf numFmtId="164" fontId="16" fillId="4" borderId="0" xfId="0" applyNumberFormat="1" applyFont="1" applyFill="1" applyBorder="1"/>
    <xf numFmtId="0" fontId="0" fillId="0" borderId="7" xfId="0" applyFont="1" applyBorder="1"/>
    <xf numFmtId="2" fontId="0" fillId="0" borderId="7" xfId="0" applyNumberFormat="1" applyFont="1" applyBorder="1"/>
    <xf numFmtId="164" fontId="15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164" fontId="22" fillId="0" borderId="0" xfId="0" applyNumberFormat="1" applyFont="1"/>
    <xf numFmtId="164" fontId="0" fillId="0" borderId="8" xfId="0" applyNumberFormat="1" applyFont="1" applyBorder="1"/>
    <xf numFmtId="164" fontId="0" fillId="0" borderId="0" xfId="0" applyNumberFormat="1" applyFill="1" applyBorder="1"/>
    <xf numFmtId="164" fontId="11" fillId="0" borderId="0" xfId="0" applyNumberFormat="1" applyFont="1" applyFill="1" applyBorder="1"/>
    <xf numFmtId="164" fontId="0" fillId="0" borderId="0" xfId="0" applyNumberFormat="1" applyFont="1" applyFill="1" applyBorder="1"/>
    <xf numFmtId="164" fontId="3" fillId="0" borderId="0" xfId="0" applyNumberFormat="1" applyFont="1" applyFill="1" applyBorder="1"/>
    <xf numFmtId="164" fontId="0" fillId="0" borderId="0" xfId="0" applyNumberFormat="1" applyFont="1" applyAlignment="1">
      <alignment horizontal="center"/>
    </xf>
    <xf numFmtId="164" fontId="23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/>
    <xf numFmtId="164" fontId="2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'Behavior correlation'!$O$5:$O$28</c:f>
              <c:numCache>
                <c:formatCode>0.00</c:formatCode>
                <c:ptCount val="24"/>
                <c:pt idx="0">
                  <c:v>0.31839961399914968</c:v>
                </c:pt>
                <c:pt idx="1">
                  <c:v>0.50987462905354131</c:v>
                </c:pt>
                <c:pt idx="2">
                  <c:v>0.45166586883231141</c:v>
                </c:pt>
                <c:pt idx="3">
                  <c:v>0.28521042981570277</c:v>
                </c:pt>
                <c:pt idx="4">
                  <c:v>0.23125656826573424</c:v>
                </c:pt>
                <c:pt idx="5">
                  <c:v>0.50801241708510159</c:v>
                </c:pt>
                <c:pt idx="6">
                  <c:v>0.44891593863722323</c:v>
                </c:pt>
                <c:pt idx="7">
                  <c:v>0.46106219859679892</c:v>
                </c:pt>
                <c:pt idx="8">
                  <c:v>0.30633258771850852</c:v>
                </c:pt>
                <c:pt idx="9">
                  <c:v>0.36583951595918185</c:v>
                </c:pt>
                <c:pt idx="10">
                  <c:v>0.55348709462566437</c:v>
                </c:pt>
                <c:pt idx="11">
                  <c:v>0.64785835685858928</c:v>
                </c:pt>
                <c:pt idx="12">
                  <c:v>0.46169163569490407</c:v>
                </c:pt>
                <c:pt idx="13">
                  <c:v>0.40650213621319642</c:v>
                </c:pt>
                <c:pt idx="14">
                  <c:v>0.43828137909434473</c:v>
                </c:pt>
                <c:pt idx="15">
                  <c:v>0.21</c:v>
                </c:pt>
                <c:pt idx="16">
                  <c:v>0.41515610263634001</c:v>
                </c:pt>
                <c:pt idx="17">
                  <c:v>0.41808451480631986</c:v>
                </c:pt>
                <c:pt idx="18">
                  <c:v>0.36734368703338532</c:v>
                </c:pt>
                <c:pt idx="19">
                  <c:v>0.85333333333333339</c:v>
                </c:pt>
                <c:pt idx="20">
                  <c:v>0.10852500892832311</c:v>
                </c:pt>
                <c:pt idx="21">
                  <c:v>0.19511070191254917</c:v>
                </c:pt>
                <c:pt idx="22">
                  <c:v>0.49922400856424615</c:v>
                </c:pt>
                <c:pt idx="23">
                  <c:v>0.52891297457188402</c:v>
                </c:pt>
              </c:numCache>
            </c:numRef>
          </c:xVal>
          <c:yVal>
            <c:numRef>
              <c:f>'Behavior correlation'!$AX$5:$AX$28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B-9243-89E7-98CF4AED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33615"/>
        <c:axId val="1608012255"/>
      </c:scatterChart>
      <c:valAx>
        <c:axId val="13252336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2255"/>
        <c:crosses val="autoZero"/>
        <c:crossBetween val="midCat"/>
      </c:valAx>
      <c:valAx>
        <c:axId val="16080122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'Behavior correlation'!$O$5:$O$28</c:f>
              <c:numCache>
                <c:formatCode>0.00</c:formatCode>
                <c:ptCount val="24"/>
                <c:pt idx="0">
                  <c:v>0.31839961399914968</c:v>
                </c:pt>
                <c:pt idx="1">
                  <c:v>0.50987462905354131</c:v>
                </c:pt>
                <c:pt idx="2">
                  <c:v>0.45166586883231141</c:v>
                </c:pt>
                <c:pt idx="3">
                  <c:v>0.28521042981570277</c:v>
                </c:pt>
                <c:pt idx="4">
                  <c:v>0.23125656826573424</c:v>
                </c:pt>
                <c:pt idx="5">
                  <c:v>0.50801241708510159</c:v>
                </c:pt>
                <c:pt idx="6">
                  <c:v>0.44891593863722323</c:v>
                </c:pt>
                <c:pt idx="7">
                  <c:v>0.46106219859679892</c:v>
                </c:pt>
                <c:pt idx="8">
                  <c:v>0.30633258771850852</c:v>
                </c:pt>
                <c:pt idx="9">
                  <c:v>0.36583951595918185</c:v>
                </c:pt>
                <c:pt idx="10">
                  <c:v>0.55348709462566437</c:v>
                </c:pt>
                <c:pt idx="11">
                  <c:v>0.64785835685858928</c:v>
                </c:pt>
                <c:pt idx="12">
                  <c:v>0.46169163569490407</c:v>
                </c:pt>
                <c:pt idx="13">
                  <c:v>0.40650213621319642</c:v>
                </c:pt>
                <c:pt idx="14">
                  <c:v>0.43828137909434473</c:v>
                </c:pt>
                <c:pt idx="15">
                  <c:v>0.21</c:v>
                </c:pt>
                <c:pt idx="16">
                  <c:v>0.41515610263634001</c:v>
                </c:pt>
                <c:pt idx="17">
                  <c:v>0.41808451480631986</c:v>
                </c:pt>
                <c:pt idx="18">
                  <c:v>0.36734368703338532</c:v>
                </c:pt>
                <c:pt idx="19">
                  <c:v>0.85333333333333339</c:v>
                </c:pt>
                <c:pt idx="20">
                  <c:v>0.10852500892832311</c:v>
                </c:pt>
                <c:pt idx="21">
                  <c:v>0.19511070191254917</c:v>
                </c:pt>
                <c:pt idx="22">
                  <c:v>0.49922400856424615</c:v>
                </c:pt>
                <c:pt idx="23">
                  <c:v>0.52891297457188402</c:v>
                </c:pt>
              </c:numCache>
            </c:numRef>
          </c:xVal>
          <c:yVal>
            <c:numRef>
              <c:f>'Behavior correlation'!$AD$5:$AD$28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8-4525-9BB0-ECC22FE9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33615"/>
        <c:axId val="1608012255"/>
      </c:scatterChart>
      <c:valAx>
        <c:axId val="13252336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2255"/>
        <c:crosses val="autoZero"/>
        <c:crossBetween val="midCat"/>
      </c:valAx>
      <c:valAx>
        <c:axId val="16080122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B3196E7-A166-194C-A357-B455A093E7C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6350</xdr:colOff>
      <xdr:row>37</xdr:row>
      <xdr:rowOff>139700</xdr:rowOff>
    </xdr:from>
    <xdr:to>
      <xdr:col>54</xdr:col>
      <xdr:colOff>450850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2E06A-7B41-4C4A-9CED-14A713E66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38</xdr:row>
      <xdr:rowOff>47624</xdr:rowOff>
    </xdr:from>
    <xdr:to>
      <xdr:col>31</xdr:col>
      <xdr:colOff>15875</xdr:colOff>
      <xdr:row>55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76031-8366-4262-A805-065833086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681464</xdr:colOff>
      <xdr:row>11</xdr:row>
      <xdr:rowOff>30976</xdr:rowOff>
    </xdr:from>
    <xdr:to>
      <xdr:col>35</xdr:col>
      <xdr:colOff>667057</xdr:colOff>
      <xdr:row>47</xdr:row>
      <xdr:rowOff>46463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0252824-EB08-E944-851B-E49A2713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0976" y="2245732"/>
          <a:ext cx="7233886" cy="7263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C08-B58D-7245-8D5E-F19C14813857}">
  <dimension ref="A1:X159"/>
  <sheetViews>
    <sheetView topLeftCell="A121" zoomScale="90" zoomScaleNormal="90" workbookViewId="0">
      <selection activeCell="C33" sqref="C33"/>
    </sheetView>
  </sheetViews>
  <sheetFormatPr defaultColWidth="10.83203125" defaultRowHeight="15.5"/>
  <cols>
    <col min="1" max="1" width="34.6640625" style="69" customWidth="1"/>
    <col min="2" max="2" width="11.5" style="69" customWidth="1"/>
    <col min="3" max="3" width="12.1640625" style="69" bestFit="1" customWidth="1"/>
    <col min="4" max="7" width="10.83203125" style="69"/>
    <col min="8" max="8" width="10.83203125" style="3"/>
    <col min="9" max="9" width="34" style="69" customWidth="1"/>
    <col min="10" max="10" width="11.33203125" style="69" customWidth="1"/>
    <col min="11" max="15" width="10.83203125" style="69"/>
    <col min="16" max="16" width="10.83203125" style="3"/>
    <col min="17" max="17" width="34" style="69" customWidth="1"/>
    <col min="18" max="18" width="11.33203125" style="69" customWidth="1"/>
    <col min="19" max="16384" width="10.83203125" style="69"/>
  </cols>
  <sheetData>
    <row r="1" spans="1:24">
      <c r="A1" s="71" t="s">
        <v>152</v>
      </c>
    </row>
    <row r="4" spans="1:24" s="73" customFormat="1" ht="18.5">
      <c r="A4" s="72" t="s">
        <v>141</v>
      </c>
      <c r="H4" s="63"/>
      <c r="J4" s="74"/>
      <c r="K4" s="74"/>
      <c r="L4" s="74"/>
      <c r="M4" s="74"/>
      <c r="N4" s="74"/>
      <c r="O4" s="74"/>
      <c r="P4" s="87"/>
      <c r="R4" s="74"/>
      <c r="S4" s="74"/>
      <c r="T4" s="74"/>
      <c r="U4" s="74"/>
      <c r="V4" s="74"/>
      <c r="W4" s="74"/>
    </row>
    <row r="5" spans="1:24" s="73" customFormat="1" ht="18.5">
      <c r="A5" s="72" t="s">
        <v>151</v>
      </c>
      <c r="H5" s="63"/>
      <c r="I5" s="72"/>
      <c r="J5" s="74"/>
      <c r="K5" s="74"/>
      <c r="L5" s="74"/>
      <c r="M5" s="74"/>
      <c r="N5" s="74"/>
      <c r="O5" s="74"/>
      <c r="P5" s="87"/>
      <c r="Q5" s="72"/>
      <c r="R5" s="74"/>
      <c r="S5" s="74"/>
      <c r="T5" s="74"/>
      <c r="U5" s="74"/>
      <c r="V5" s="74"/>
      <c r="W5" s="74"/>
      <c r="X5" s="74"/>
    </row>
    <row r="6" spans="1:24">
      <c r="B6" s="75" t="s">
        <v>176</v>
      </c>
      <c r="C6" s="75" t="s">
        <v>177</v>
      </c>
      <c r="D6" s="75" t="s">
        <v>98</v>
      </c>
      <c r="E6" s="75" t="s">
        <v>99</v>
      </c>
      <c r="F6" s="75" t="s">
        <v>100</v>
      </c>
      <c r="G6" s="75" t="s">
        <v>101</v>
      </c>
      <c r="J6" s="76"/>
      <c r="K6" s="77"/>
      <c r="L6" s="77"/>
      <c r="M6" s="77"/>
      <c r="N6" s="77"/>
      <c r="O6" s="77"/>
      <c r="P6" s="88"/>
      <c r="R6" s="76"/>
      <c r="S6" s="77"/>
      <c r="T6" s="77"/>
      <c r="U6" s="77"/>
      <c r="V6" s="77"/>
      <c r="W6" s="77"/>
      <c r="X6" s="77"/>
    </row>
    <row r="7" spans="1:24">
      <c r="A7" s="70" t="s">
        <v>15</v>
      </c>
      <c r="B7" s="70">
        <f>Different_matrices!C78</f>
        <v>0.16351628153523601</v>
      </c>
      <c r="C7" s="70">
        <f>Different_matrices!D78</f>
        <v>0.63674507877331799</v>
      </c>
      <c r="D7" s="61" t="e">
        <f>Different_matrices!#REF!</f>
        <v>#REF!</v>
      </c>
      <c r="E7" s="61" t="e">
        <f>Different_matrices!#REF!</f>
        <v>#REF!</v>
      </c>
      <c r="F7" s="61">
        <f>Different_matrices!E78</f>
        <v>0.112792089298607</v>
      </c>
      <c r="G7" s="61" t="e">
        <f>Different_matrices!#REF!</f>
        <v>#REF!</v>
      </c>
      <c r="J7" s="78"/>
      <c r="K7" s="76"/>
      <c r="L7" s="76"/>
      <c r="M7" s="76"/>
      <c r="N7" s="76"/>
      <c r="O7" s="76"/>
      <c r="P7" s="6"/>
      <c r="R7" s="78"/>
      <c r="S7" s="76"/>
      <c r="T7" s="76"/>
      <c r="U7" s="76"/>
      <c r="V7" s="76"/>
      <c r="W7" s="76"/>
      <c r="X7" s="76"/>
    </row>
    <row r="8" spans="1:24">
      <c r="A8" s="69" t="s">
        <v>136</v>
      </c>
      <c r="B8" s="69">
        <f>Different_matrices!C79</f>
        <v>0.445908575685738</v>
      </c>
      <c r="C8" s="69">
        <f>Different_matrices!D79</f>
        <v>0.445908575685738</v>
      </c>
      <c r="D8" s="12" t="e">
        <f>Different_matrices!#REF!</f>
        <v>#REF!</v>
      </c>
      <c r="E8" s="12" t="e">
        <f>Different_matrices!#REF!</f>
        <v>#REF!</v>
      </c>
      <c r="F8" s="12">
        <f>Different_matrices!E79</f>
        <v>0.83854265133404904</v>
      </c>
      <c r="G8" s="12" t="e">
        <f>Different_matrices!#REF!</f>
        <v>#REF!</v>
      </c>
      <c r="X8" s="76"/>
    </row>
    <row r="9" spans="1:24">
      <c r="D9" s="12"/>
      <c r="E9" s="12"/>
      <c r="F9" s="12"/>
      <c r="G9" s="12"/>
    </row>
    <row r="11" spans="1:24" ht="18.5">
      <c r="A11" s="72" t="s">
        <v>138</v>
      </c>
    </row>
    <row r="12" spans="1:24" s="73" customFormat="1" ht="18.5">
      <c r="B12" s="72" t="s">
        <v>14</v>
      </c>
      <c r="H12" s="63"/>
      <c r="J12" s="72" t="s">
        <v>139</v>
      </c>
      <c r="P12" s="63"/>
      <c r="R12" s="72" t="s">
        <v>140</v>
      </c>
    </row>
    <row r="13" spans="1:24" s="73" customFormat="1" ht="18.5">
      <c r="B13" s="72" t="s">
        <v>111</v>
      </c>
      <c r="H13" s="63"/>
      <c r="J13" s="72" t="s">
        <v>111</v>
      </c>
      <c r="P13" s="63"/>
      <c r="R13" s="72" t="s">
        <v>111</v>
      </c>
    </row>
    <row r="14" spans="1:24">
      <c r="B14" s="75" t="s">
        <v>176</v>
      </c>
      <c r="C14" s="75" t="s">
        <v>177</v>
      </c>
      <c r="D14" s="75" t="s">
        <v>98</v>
      </c>
      <c r="E14" s="75" t="s">
        <v>99</v>
      </c>
      <c r="F14" s="75" t="s">
        <v>100</v>
      </c>
      <c r="G14" s="75" t="s">
        <v>101</v>
      </c>
      <c r="H14" s="95" t="s">
        <v>241</v>
      </c>
      <c r="J14" s="75" t="s">
        <v>176</v>
      </c>
      <c r="K14" s="75" t="s">
        <v>177</v>
      </c>
      <c r="L14" s="75" t="s">
        <v>98</v>
      </c>
      <c r="M14" s="75" t="s">
        <v>99</v>
      </c>
      <c r="N14" s="75" t="s">
        <v>100</v>
      </c>
      <c r="O14" s="75" t="s">
        <v>101</v>
      </c>
      <c r="P14" s="95" t="s">
        <v>241</v>
      </c>
      <c r="R14" s="75" t="s">
        <v>176</v>
      </c>
      <c r="S14" s="75" t="s">
        <v>177</v>
      </c>
      <c r="T14" s="75" t="s">
        <v>98</v>
      </c>
      <c r="U14" s="75" t="s">
        <v>99</v>
      </c>
      <c r="V14" s="75" t="s">
        <v>100</v>
      </c>
      <c r="W14" s="75" t="s">
        <v>101</v>
      </c>
    </row>
    <row r="15" spans="1:24">
      <c r="A15" s="70" t="s">
        <v>144</v>
      </c>
      <c r="B15" s="69" t="e">
        <f>Different_matrices!#REF!</f>
        <v>#REF!</v>
      </c>
      <c r="C15" s="69" t="e">
        <f>Different_matrices!#REF!</f>
        <v>#REF!</v>
      </c>
      <c r="D15" s="49">
        <f>Different_matrices!E43</f>
        <v>-3.9232628648346403E-2</v>
      </c>
      <c r="E15" s="69" t="e">
        <f>Different_matrices!#REF!</f>
        <v>#REF!</v>
      </c>
      <c r="F15" s="12" t="e">
        <f>Different_matrices!#REF!</f>
        <v>#REF!</v>
      </c>
      <c r="G15" s="12" t="e">
        <f>Different_matrices!#REF!</f>
        <v>#REF!</v>
      </c>
      <c r="H15" s="3">
        <f>Different_matrices!F43</f>
        <v>0</v>
      </c>
      <c r="I15" s="70" t="s">
        <v>144</v>
      </c>
      <c r="J15" s="69" t="e">
        <f>Different_matrices!#REF!</f>
        <v>#REF!</v>
      </c>
      <c r="K15" s="69" t="e">
        <f>Different_matrices!#REF!</f>
        <v>#REF!</v>
      </c>
      <c r="L15" s="69">
        <f>Different_matrices!J43</f>
        <v>2.1751124772389802E-2</v>
      </c>
      <c r="M15" s="69" t="e">
        <f>Different_matrices!#REF!</f>
        <v>#REF!</v>
      </c>
      <c r="N15" s="69" t="e">
        <f>Different_matrices!#REF!</f>
        <v>#REF!</v>
      </c>
      <c r="O15" s="69" t="e">
        <f>Different_matrices!#REF!</f>
        <v>#REF!</v>
      </c>
      <c r="P15" s="3" t="e">
        <f>Different_matrices!#REF!</f>
        <v>#REF!</v>
      </c>
      <c r="Q15" s="70" t="s">
        <v>144</v>
      </c>
      <c r="R15" s="69" t="e">
        <f>Different_matrices!#REF!</f>
        <v>#REF!</v>
      </c>
      <c r="S15" s="69" t="e">
        <f>Different_matrices!#REF!</f>
        <v>#REF!</v>
      </c>
      <c r="T15" s="69" t="e">
        <f>Different_matrices!#REF!</f>
        <v>#REF!</v>
      </c>
      <c r="U15" s="69" t="e">
        <f>Different_matrices!#REF!</f>
        <v>#REF!</v>
      </c>
      <c r="V15" s="69" t="e">
        <f>Different_matrices!#REF!</f>
        <v>#REF!</v>
      </c>
      <c r="W15" s="69" t="e">
        <f>Different_matrices!#REF!</f>
        <v>#REF!</v>
      </c>
    </row>
    <row r="16" spans="1:24">
      <c r="A16" s="70" t="s">
        <v>145</v>
      </c>
      <c r="B16" s="69" t="e">
        <f>Different_matrices!#REF!</f>
        <v>#REF!</v>
      </c>
      <c r="C16" s="69" t="e">
        <f>Different_matrices!#REF!</f>
        <v>#REF!</v>
      </c>
      <c r="D16" s="12">
        <f>Different_matrices!E44</f>
        <v>-2.80288550860757E-2</v>
      </c>
      <c r="E16" s="69" t="e">
        <f>Different_matrices!#REF!</f>
        <v>#REF!</v>
      </c>
      <c r="F16" s="69" t="e">
        <f>Different_matrices!#REF!</f>
        <v>#REF!</v>
      </c>
      <c r="G16" s="69" t="e">
        <f>Different_matrices!#REF!</f>
        <v>#REF!</v>
      </c>
      <c r="H16" s="12">
        <f>Different_matrices!F44</f>
        <v>0</v>
      </c>
      <c r="I16" s="70" t="s">
        <v>145</v>
      </c>
      <c r="J16" s="69" t="e">
        <f>Different_matrices!#REF!</f>
        <v>#REF!</v>
      </c>
      <c r="K16" s="69" t="e">
        <f>Different_matrices!#REF!</f>
        <v>#REF!</v>
      </c>
      <c r="L16" s="69">
        <f>Different_matrices!J44</f>
        <v>4.5619087481608797E-2</v>
      </c>
      <c r="M16" s="69" t="e">
        <f>Different_matrices!#REF!</f>
        <v>#REF!</v>
      </c>
      <c r="N16" s="69" t="e">
        <f>Different_matrices!#REF!</f>
        <v>#REF!</v>
      </c>
      <c r="O16" s="12" t="e">
        <f>Different_matrices!#REF!</f>
        <v>#REF!</v>
      </c>
      <c r="P16" s="3" t="e">
        <f>Different_matrices!#REF!</f>
        <v>#REF!</v>
      </c>
      <c r="Q16" s="70" t="s">
        <v>145</v>
      </c>
      <c r="R16" s="69" t="e">
        <f>Different_matrices!#REF!</f>
        <v>#REF!</v>
      </c>
      <c r="S16" s="69" t="e">
        <f>Different_matrices!#REF!</f>
        <v>#REF!</v>
      </c>
      <c r="T16" s="69" t="e">
        <f>Different_matrices!#REF!</f>
        <v>#REF!</v>
      </c>
      <c r="U16" s="69" t="e">
        <f>Different_matrices!#REF!</f>
        <v>#REF!</v>
      </c>
      <c r="V16" s="69" t="e">
        <f>Different_matrices!#REF!</f>
        <v>#REF!</v>
      </c>
      <c r="W16" s="69" t="e">
        <f>Different_matrices!#REF!</f>
        <v>#REF!</v>
      </c>
    </row>
    <row r="17" spans="1:23">
      <c r="A17" s="70" t="s">
        <v>146</v>
      </c>
      <c r="B17" s="69" t="e">
        <f>Different_matrices!#REF!</f>
        <v>#REF!</v>
      </c>
      <c r="C17" s="69" t="e">
        <f>Different_matrices!#REF!</f>
        <v>#REF!</v>
      </c>
      <c r="D17" s="49">
        <f>Different_matrices!E45</f>
        <v>5.4690344685255701E-2</v>
      </c>
      <c r="E17" s="69" t="e">
        <f>Different_matrices!#REF!</f>
        <v>#REF!</v>
      </c>
      <c r="F17" s="69" t="e">
        <f>Different_matrices!#REF!</f>
        <v>#REF!</v>
      </c>
      <c r="G17" s="69" t="e">
        <f>Different_matrices!#REF!</f>
        <v>#REF!</v>
      </c>
      <c r="H17" s="3">
        <f>Different_matrices!F45</f>
        <v>0</v>
      </c>
      <c r="I17" s="70" t="s">
        <v>146</v>
      </c>
      <c r="J17" s="69" t="e">
        <f>Different_matrices!#REF!</f>
        <v>#REF!</v>
      </c>
      <c r="K17" s="69" t="e">
        <f>Different_matrices!#REF!</f>
        <v>#REF!</v>
      </c>
      <c r="L17" s="69">
        <f>Different_matrices!J45</f>
        <v>2.94902079790593E-2</v>
      </c>
      <c r="M17" s="69" t="e">
        <f>Different_matrices!#REF!</f>
        <v>#REF!</v>
      </c>
      <c r="N17" s="69" t="e">
        <f>Different_matrices!#REF!</f>
        <v>#REF!</v>
      </c>
      <c r="O17" s="69" t="e">
        <f>Different_matrices!#REF!</f>
        <v>#REF!</v>
      </c>
      <c r="P17" s="3" t="e">
        <f>Different_matrices!#REF!</f>
        <v>#REF!</v>
      </c>
      <c r="Q17" s="70" t="s">
        <v>146</v>
      </c>
      <c r="R17" s="69" t="e">
        <f>Different_matrices!#REF!</f>
        <v>#REF!</v>
      </c>
      <c r="S17" s="69" t="e">
        <f>Different_matrices!#REF!</f>
        <v>#REF!</v>
      </c>
      <c r="T17" s="69" t="e">
        <f>Different_matrices!#REF!</f>
        <v>#REF!</v>
      </c>
      <c r="U17" s="69" t="e">
        <f>Different_matrices!#REF!</f>
        <v>#REF!</v>
      </c>
      <c r="V17" s="69" t="e">
        <f>Different_matrices!#REF!</f>
        <v>#REF!</v>
      </c>
      <c r="W17" s="69" t="e">
        <f>Different_matrices!#REF!</f>
        <v>#REF!</v>
      </c>
    </row>
    <row r="18" spans="1:23">
      <c r="A18" s="70" t="s">
        <v>147</v>
      </c>
      <c r="B18" s="69" t="e">
        <f>Different_matrices!#REF!</f>
        <v>#REF!</v>
      </c>
      <c r="C18" s="12" t="e">
        <f>Different_matrices!#REF!</f>
        <v>#REF!</v>
      </c>
      <c r="D18" s="69">
        <f>Different_matrices!E46</f>
        <v>0</v>
      </c>
      <c r="E18" s="69" t="e">
        <f>Different_matrices!#REF!</f>
        <v>#REF!</v>
      </c>
      <c r="F18" s="69" t="e">
        <f>Different_matrices!#REF!</f>
        <v>#REF!</v>
      </c>
      <c r="G18" s="69" t="e">
        <f>Different_matrices!#REF!</f>
        <v>#REF!</v>
      </c>
      <c r="H18" s="3">
        <f>Different_matrices!F46</f>
        <v>0</v>
      </c>
      <c r="I18" s="70" t="s">
        <v>147</v>
      </c>
      <c r="J18" s="69" t="e">
        <f>Different_matrices!#REF!</f>
        <v>#REF!</v>
      </c>
      <c r="K18" s="69" t="e">
        <f>Different_matrices!#REF!</f>
        <v>#REF!</v>
      </c>
      <c r="L18" s="69">
        <f>Different_matrices!J46</f>
        <v>0</v>
      </c>
      <c r="M18" s="69" t="e">
        <f>Different_matrices!#REF!</f>
        <v>#REF!</v>
      </c>
      <c r="N18" s="69" t="e">
        <f>Different_matrices!#REF!</f>
        <v>#REF!</v>
      </c>
      <c r="O18" s="12" t="e">
        <f>Different_matrices!#REF!</f>
        <v>#REF!</v>
      </c>
      <c r="P18" s="3" t="e">
        <f>Different_matrices!#REF!</f>
        <v>#REF!</v>
      </c>
      <c r="Q18" s="70" t="s">
        <v>147</v>
      </c>
      <c r="R18" s="69" t="e">
        <f>Different_matrices!#REF!</f>
        <v>#REF!</v>
      </c>
      <c r="S18" s="69" t="e">
        <f>Different_matrices!#REF!</f>
        <v>#REF!</v>
      </c>
      <c r="T18" s="69" t="e">
        <f>Different_matrices!#REF!</f>
        <v>#REF!</v>
      </c>
      <c r="U18" s="49" t="e">
        <f>Different_matrices!#REF!</f>
        <v>#REF!</v>
      </c>
      <c r="V18" s="69" t="e">
        <f>Different_matrices!#REF!</f>
        <v>#REF!</v>
      </c>
      <c r="W18" s="69" t="e">
        <f>Different_matrices!#REF!</f>
        <v>#REF!</v>
      </c>
    </row>
    <row r="19" spans="1:23">
      <c r="A19" s="70" t="s">
        <v>148</v>
      </c>
      <c r="B19" s="69" t="e">
        <f>Different_matrices!#REF!</f>
        <v>#REF!</v>
      </c>
      <c r="C19" s="69" t="e">
        <f>Different_matrices!#REF!</f>
        <v>#REF!</v>
      </c>
      <c r="D19" s="12">
        <f>Different_matrices!E47</f>
        <v>0</v>
      </c>
      <c r="E19" s="69" t="e">
        <f>Different_matrices!#REF!</f>
        <v>#REF!</v>
      </c>
      <c r="F19" s="69" t="e">
        <f>Different_matrices!#REF!</f>
        <v>#REF!</v>
      </c>
      <c r="G19" s="69" t="e">
        <f>Different_matrices!#REF!</f>
        <v>#REF!</v>
      </c>
      <c r="H19" s="12">
        <f>Different_matrices!F47</f>
        <v>0</v>
      </c>
      <c r="I19" s="70" t="s">
        <v>148</v>
      </c>
      <c r="J19" s="69" t="e">
        <f>Different_matrices!#REF!</f>
        <v>#REF!</v>
      </c>
      <c r="K19" s="49" t="e">
        <f>Different_matrices!#REF!</f>
        <v>#REF!</v>
      </c>
      <c r="L19" s="69">
        <f>Different_matrices!J47</f>
        <v>0</v>
      </c>
      <c r="M19" s="69" t="e">
        <f>Different_matrices!#REF!</f>
        <v>#REF!</v>
      </c>
      <c r="N19" s="69" t="e">
        <f>Different_matrices!#REF!</f>
        <v>#REF!</v>
      </c>
      <c r="O19" s="69" t="e">
        <f>Different_matrices!#REF!</f>
        <v>#REF!</v>
      </c>
      <c r="P19" s="3" t="e">
        <f>Different_matrices!#REF!</f>
        <v>#REF!</v>
      </c>
      <c r="Q19" s="70" t="s">
        <v>148</v>
      </c>
      <c r="R19" s="69" t="e">
        <f>Different_matrices!#REF!</f>
        <v>#REF!</v>
      </c>
      <c r="S19" s="69" t="e">
        <f>Different_matrices!#REF!</f>
        <v>#REF!</v>
      </c>
      <c r="T19" s="69" t="e">
        <f>Different_matrices!#REF!</f>
        <v>#REF!</v>
      </c>
      <c r="U19" s="69" t="e">
        <f>Different_matrices!#REF!</f>
        <v>#REF!</v>
      </c>
      <c r="V19" s="69" t="e">
        <f>Different_matrices!#REF!</f>
        <v>#REF!</v>
      </c>
      <c r="W19" s="69" t="e">
        <f>Different_matrices!#REF!</f>
        <v>#REF!</v>
      </c>
    </row>
    <row r="20" spans="1:23">
      <c r="A20" s="70"/>
      <c r="I20" s="70"/>
      <c r="Q20" s="70"/>
    </row>
    <row r="21" spans="1:23">
      <c r="A21" s="70" t="s">
        <v>149</v>
      </c>
      <c r="B21" s="69" t="e">
        <f>Different_matrices!#REF!</f>
        <v>#REF!</v>
      </c>
      <c r="C21" s="69" t="e">
        <f>Different_matrices!#REF!</f>
        <v>#REF!</v>
      </c>
      <c r="D21" s="69">
        <f>Different_matrices!E49</f>
        <v>0</v>
      </c>
      <c r="E21" s="69" t="e">
        <f>Different_matrices!#REF!</f>
        <v>#REF!</v>
      </c>
      <c r="F21" s="12" t="e">
        <f>Different_matrices!#REF!</f>
        <v>#REF!</v>
      </c>
      <c r="G21" s="12" t="e">
        <f>Different_matrices!#REF!</f>
        <v>#REF!</v>
      </c>
      <c r="H21" s="3">
        <f>Different_matrices!F49</f>
        <v>0</v>
      </c>
      <c r="I21" s="70" t="s">
        <v>149</v>
      </c>
      <c r="J21" s="69" t="e">
        <f>Different_matrices!#REF!</f>
        <v>#REF!</v>
      </c>
      <c r="K21" s="69" t="e">
        <f>Different_matrices!#REF!</f>
        <v>#REF!</v>
      </c>
      <c r="L21" s="69">
        <f>Different_matrices!J49</f>
        <v>0</v>
      </c>
      <c r="M21" s="69" t="e">
        <f>Different_matrices!#REF!</f>
        <v>#REF!</v>
      </c>
      <c r="N21" s="69" t="e">
        <f>Different_matrices!#REF!</f>
        <v>#REF!</v>
      </c>
      <c r="O21" s="69" t="e">
        <f>Different_matrices!#REF!</f>
        <v>#REF!</v>
      </c>
      <c r="P21" s="3" t="e">
        <f>Different_matrices!#REF!</f>
        <v>#REF!</v>
      </c>
      <c r="Q21" s="70" t="s">
        <v>149</v>
      </c>
      <c r="R21" s="69" t="e">
        <f>Different_matrices!#REF!</f>
        <v>#REF!</v>
      </c>
      <c r="S21" s="69" t="e">
        <f>Different_matrices!#REF!</f>
        <v>#REF!</v>
      </c>
      <c r="T21" s="69" t="e">
        <f>Different_matrices!#REF!</f>
        <v>#REF!</v>
      </c>
      <c r="U21" s="69" t="e">
        <f>Different_matrices!#REF!</f>
        <v>#REF!</v>
      </c>
      <c r="V21" s="69" t="e">
        <f>Different_matrices!#REF!</f>
        <v>#REF!</v>
      </c>
      <c r="W21" s="69" t="e">
        <f>Different_matrices!#REF!</f>
        <v>#REF!</v>
      </c>
    </row>
    <row r="22" spans="1:23">
      <c r="A22" s="70" t="s">
        <v>150</v>
      </c>
      <c r="B22" s="69" t="e">
        <f>Different_matrices!#REF!</f>
        <v>#REF!</v>
      </c>
      <c r="C22" s="69" t="e">
        <f>Different_matrices!#REF!</f>
        <v>#REF!</v>
      </c>
      <c r="D22" s="69" t="str">
        <f>Different_matrices!E50</f>
        <v>OPA</v>
      </c>
      <c r="E22" s="69" t="e">
        <f>Different_matrices!#REF!</f>
        <v>#REF!</v>
      </c>
      <c r="F22" s="69" t="e">
        <f>Different_matrices!#REF!</f>
        <v>#REF!</v>
      </c>
      <c r="G22" s="69" t="e">
        <f>Different_matrices!#REF!</f>
        <v>#REF!</v>
      </c>
      <c r="H22" s="3">
        <f>Different_matrices!F50</f>
        <v>0</v>
      </c>
      <c r="I22" s="70" t="s">
        <v>150</v>
      </c>
      <c r="J22" s="69" t="e">
        <f>Different_matrices!#REF!</f>
        <v>#REF!</v>
      </c>
      <c r="K22" s="69" t="e">
        <f>Different_matrices!#REF!</f>
        <v>#REF!</v>
      </c>
      <c r="L22" s="69" t="str">
        <f>Different_matrices!J50</f>
        <v>OPA</v>
      </c>
      <c r="M22" s="69" t="e">
        <f>Different_matrices!#REF!</f>
        <v>#REF!</v>
      </c>
      <c r="N22" s="69" t="e">
        <f>Different_matrices!#REF!</f>
        <v>#REF!</v>
      </c>
      <c r="O22" s="49" t="e">
        <f>Different_matrices!#REF!</f>
        <v>#REF!</v>
      </c>
      <c r="P22" s="3" t="e">
        <f>Different_matrices!#REF!</f>
        <v>#REF!</v>
      </c>
      <c r="Q22" s="70" t="s">
        <v>150</v>
      </c>
      <c r="R22" s="69" t="e">
        <f>Different_matrices!#REF!</f>
        <v>#REF!</v>
      </c>
      <c r="S22" s="69" t="e">
        <f>Different_matrices!#REF!</f>
        <v>#REF!</v>
      </c>
      <c r="T22" s="69" t="e">
        <f>Different_matrices!#REF!</f>
        <v>#REF!</v>
      </c>
      <c r="U22" s="69" t="e">
        <f>Different_matrices!#REF!</f>
        <v>#REF!</v>
      </c>
      <c r="V22" s="69" t="e">
        <f>Different_matrices!#REF!</f>
        <v>#REF!</v>
      </c>
      <c r="W22" s="69" t="e">
        <f>Different_matrices!#REF!</f>
        <v>#REF!</v>
      </c>
    </row>
    <row r="23" spans="1:23">
      <c r="A23" s="70"/>
      <c r="I23" s="70"/>
      <c r="Q23" s="70"/>
    </row>
    <row r="24" spans="1:23">
      <c r="A24" s="70" t="s">
        <v>142</v>
      </c>
      <c r="B24" s="69" t="e">
        <f>Different_matrices!#REF!</f>
        <v>#REF!</v>
      </c>
      <c r="C24" s="69" t="e">
        <f>Different_matrices!#REF!</f>
        <v>#REF!</v>
      </c>
      <c r="D24" s="69">
        <f>Different_matrices!E64</f>
        <v>2.76230492183362E-2</v>
      </c>
      <c r="E24" s="69" t="e">
        <f>Different_matrices!#REF!</f>
        <v>#REF!</v>
      </c>
      <c r="F24" s="69" t="e">
        <f>Different_matrices!#REF!</f>
        <v>#REF!</v>
      </c>
      <c r="G24" s="49" t="e">
        <f>Different_matrices!#REF!</f>
        <v>#REF!</v>
      </c>
      <c r="H24" s="3">
        <f>Different_matrices!F64</f>
        <v>0</v>
      </c>
      <c r="I24" s="70" t="s">
        <v>142</v>
      </c>
      <c r="J24" s="69" t="e">
        <f>Different_matrices!#REF!</f>
        <v>#REF!</v>
      </c>
      <c r="K24" s="69" t="e">
        <f>Different_matrices!#REF!</f>
        <v>#REF!</v>
      </c>
      <c r="L24" s="69">
        <f>Different_matrices!J64</f>
        <v>0.89391294992357995</v>
      </c>
      <c r="M24" s="69" t="e">
        <f>Different_matrices!#REF!</f>
        <v>#REF!</v>
      </c>
      <c r="N24" s="69" t="e">
        <f>Different_matrices!#REF!</f>
        <v>#REF!</v>
      </c>
      <c r="O24" s="69" t="e">
        <f>Different_matrices!#REF!</f>
        <v>#REF!</v>
      </c>
      <c r="P24" s="3" t="e">
        <f>Different_matrices!#REF!</f>
        <v>#REF!</v>
      </c>
      <c r="Q24" s="70" t="s">
        <v>142</v>
      </c>
      <c r="R24" s="69" t="e">
        <f>Different_matrices!#REF!</f>
        <v>#REF!</v>
      </c>
      <c r="S24" s="69" t="e">
        <f>Different_matrices!#REF!</f>
        <v>#REF!</v>
      </c>
      <c r="T24" s="69" t="e">
        <f>Different_matrices!#REF!</f>
        <v>#REF!</v>
      </c>
      <c r="U24" s="69" t="e">
        <f>Different_matrices!#REF!</f>
        <v>#REF!</v>
      </c>
      <c r="V24" s="69" t="e">
        <f>Different_matrices!#REF!</f>
        <v>#REF!</v>
      </c>
      <c r="W24" s="69" t="e">
        <f>Different_matrices!#REF!</f>
        <v>#REF!</v>
      </c>
    </row>
    <row r="25" spans="1:23">
      <c r="A25" s="70" t="s">
        <v>143</v>
      </c>
      <c r="B25" s="69" t="e">
        <f>Different_matrices!#REF!</f>
        <v>#REF!</v>
      </c>
      <c r="C25" s="69" t="e">
        <f>Different_matrices!#REF!</f>
        <v>#REF!</v>
      </c>
      <c r="D25" s="69">
        <f>Different_matrices!E65</f>
        <v>2.54399938417075E-2</v>
      </c>
      <c r="E25" s="69" t="e">
        <f>Different_matrices!#REF!</f>
        <v>#REF!</v>
      </c>
      <c r="F25" s="49" t="e">
        <f>Different_matrices!#REF!</f>
        <v>#REF!</v>
      </c>
      <c r="G25" s="12" t="e">
        <f>Different_matrices!#REF!</f>
        <v>#REF!</v>
      </c>
      <c r="H25" s="3">
        <f>Different_matrices!F65</f>
        <v>0</v>
      </c>
      <c r="I25" s="70" t="s">
        <v>143</v>
      </c>
      <c r="J25" s="69" t="e">
        <f>Different_matrices!#REF!</f>
        <v>#REF!</v>
      </c>
      <c r="K25" s="69" t="e">
        <f>Different_matrices!#REF!</f>
        <v>#REF!</v>
      </c>
      <c r="L25" s="69">
        <f>Different_matrices!J65</f>
        <v>0.58953808435085697</v>
      </c>
      <c r="M25" s="69" t="e">
        <f>Different_matrices!#REF!</f>
        <v>#REF!</v>
      </c>
      <c r="N25" s="69" t="e">
        <f>Different_matrices!#REF!</f>
        <v>#REF!</v>
      </c>
      <c r="O25" s="69" t="e">
        <f>Different_matrices!#REF!</f>
        <v>#REF!</v>
      </c>
      <c r="P25" s="3" t="e">
        <f>Different_matrices!#REF!</f>
        <v>#REF!</v>
      </c>
      <c r="Q25" s="70" t="s">
        <v>143</v>
      </c>
      <c r="R25" s="69" t="e">
        <f>Different_matrices!#REF!</f>
        <v>#REF!</v>
      </c>
      <c r="S25" s="69" t="e">
        <f>Different_matrices!#REF!</f>
        <v>#REF!</v>
      </c>
      <c r="T25" s="69" t="e">
        <f>Different_matrices!#REF!</f>
        <v>#REF!</v>
      </c>
      <c r="U25" s="69" t="e">
        <f>Different_matrices!#REF!</f>
        <v>#REF!</v>
      </c>
      <c r="V25" s="69" t="e">
        <f>Different_matrices!#REF!</f>
        <v>#REF!</v>
      </c>
      <c r="W25" s="69" t="e">
        <f>Different_matrices!#REF!</f>
        <v>#REF!</v>
      </c>
    </row>
    <row r="26" spans="1:23">
      <c r="A26" s="70" t="s">
        <v>154</v>
      </c>
      <c r="B26" s="69" t="e">
        <f>Different_matrices!#REF!</f>
        <v>#REF!</v>
      </c>
      <c r="C26" s="69" t="e">
        <f>Different_matrices!#REF!</f>
        <v>#REF!</v>
      </c>
      <c r="D26" s="69">
        <f>Different_matrices!E66</f>
        <v>0.94484318464775197</v>
      </c>
      <c r="E26" s="69" t="e">
        <f>Different_matrices!#REF!</f>
        <v>#REF!</v>
      </c>
      <c r="F26" s="12" t="e">
        <f>Different_matrices!#REF!</f>
        <v>#REF!</v>
      </c>
      <c r="G26" s="69" t="e">
        <f>Different_matrices!#REF!</f>
        <v>#REF!</v>
      </c>
      <c r="H26" s="3">
        <f>Different_matrices!F66</f>
        <v>0</v>
      </c>
      <c r="I26" s="70" t="s">
        <v>154</v>
      </c>
      <c r="J26" s="12" t="e">
        <f>Different_matrices!#REF!</f>
        <v>#REF!</v>
      </c>
      <c r="K26" s="12" t="e">
        <f>Different_matrices!#REF!</f>
        <v>#REF!</v>
      </c>
      <c r="L26" s="69">
        <f>Different_matrices!J66</f>
        <v>0.31866735834687998</v>
      </c>
      <c r="M26" s="69" t="e">
        <f>Different_matrices!#REF!</f>
        <v>#REF!</v>
      </c>
      <c r="N26" s="69" t="e">
        <f>Different_matrices!#REF!</f>
        <v>#REF!</v>
      </c>
      <c r="O26" s="69" t="e">
        <f>Different_matrices!#REF!</f>
        <v>#REF!</v>
      </c>
      <c r="P26" s="12" t="e">
        <f>Different_matrices!#REF!</f>
        <v>#REF!</v>
      </c>
      <c r="Q26" s="70" t="s">
        <v>154</v>
      </c>
      <c r="R26" s="69" t="e">
        <f>Different_matrices!#REF!</f>
        <v>#REF!</v>
      </c>
      <c r="S26" s="69" t="e">
        <f>Different_matrices!#REF!</f>
        <v>#REF!</v>
      </c>
      <c r="T26" s="69" t="e">
        <f>Different_matrices!#REF!</f>
        <v>#REF!</v>
      </c>
      <c r="U26" s="69" t="e">
        <f>Different_matrices!#REF!</f>
        <v>#REF!</v>
      </c>
      <c r="V26" s="69" t="e">
        <f>Different_matrices!#REF!</f>
        <v>#REF!</v>
      </c>
      <c r="W26" s="69" t="e">
        <f>Different_matrices!#REF!</f>
        <v>#REF!</v>
      </c>
    </row>
    <row r="28" spans="1:23">
      <c r="A28" s="70" t="s">
        <v>181</v>
      </c>
      <c r="B28" s="12" t="e">
        <f>Different_matrices!#REF!</f>
        <v>#REF!</v>
      </c>
      <c r="C28" s="69" t="e">
        <f>Different_matrices!#REF!</f>
        <v>#REF!</v>
      </c>
      <c r="D28" s="49">
        <f>Different_matrices!E53</f>
        <v>0.15412500028644799</v>
      </c>
      <c r="E28" s="69" t="e">
        <f>Different_matrices!#REF!</f>
        <v>#REF!</v>
      </c>
      <c r="F28" s="69" t="e">
        <f>Different_matrices!#REF!</f>
        <v>#REF!</v>
      </c>
      <c r="G28" s="69" t="e">
        <f>Different_matrices!#REF!</f>
        <v>#REF!</v>
      </c>
      <c r="H28" s="3">
        <f>Different_matrices!F53</f>
        <v>0</v>
      </c>
      <c r="I28" s="70" t="s">
        <v>181</v>
      </c>
      <c r="J28" s="69" t="e">
        <f>Different_matrices!#REF!</f>
        <v>#REF!</v>
      </c>
      <c r="K28" s="69" t="e">
        <f>Different_matrices!#REF!</f>
        <v>#REF!</v>
      </c>
      <c r="L28" s="69">
        <f>Different_matrices!J53</f>
        <v>0.84477678065168305</v>
      </c>
      <c r="M28" s="12" t="e">
        <f>Different_matrices!#REF!</f>
        <v>#REF!</v>
      </c>
      <c r="N28" s="49" t="e">
        <f>Different_matrices!#REF!</f>
        <v>#REF!</v>
      </c>
      <c r="O28" s="49" t="e">
        <f>Different_matrices!#REF!</f>
        <v>#REF!</v>
      </c>
      <c r="P28" s="3" t="e">
        <f>Different_matrices!#REF!</f>
        <v>#REF!</v>
      </c>
      <c r="Q28" s="70" t="s">
        <v>181</v>
      </c>
      <c r="R28" s="69" t="e">
        <f>Different_matrices!#REF!</f>
        <v>#REF!</v>
      </c>
      <c r="S28" s="69" t="e">
        <f>Different_matrices!#REF!</f>
        <v>#REF!</v>
      </c>
      <c r="T28" s="69" t="e">
        <f>Different_matrices!#REF!</f>
        <v>#REF!</v>
      </c>
      <c r="U28" s="69" t="e">
        <f>Different_matrices!#REF!</f>
        <v>#REF!</v>
      </c>
      <c r="V28" s="12" t="e">
        <f>Different_matrices!#REF!</f>
        <v>#REF!</v>
      </c>
      <c r="W28" s="49" t="e">
        <f>Different_matrices!#REF!</f>
        <v>#REF!</v>
      </c>
    </row>
    <row r="29" spans="1:23">
      <c r="A29" s="70" t="s">
        <v>182</v>
      </c>
      <c r="B29" s="69" t="e">
        <f>Different_matrices!#REF!</f>
        <v>#REF!</v>
      </c>
      <c r="C29" s="69" t="e">
        <f>Different_matrices!#REF!</f>
        <v>#REF!</v>
      </c>
      <c r="D29" s="49" t="str">
        <f>Different_matrices!E56</f>
        <v>NaN</v>
      </c>
      <c r="E29" s="69" t="e">
        <f>Different_matrices!#REF!</f>
        <v>#REF!</v>
      </c>
      <c r="F29" s="12" t="e">
        <f>Different_matrices!#REF!</f>
        <v>#REF!</v>
      </c>
      <c r="G29" s="49" t="e">
        <f>Different_matrices!#REF!</f>
        <v>#REF!</v>
      </c>
      <c r="H29" s="3">
        <f>Different_matrices!F56</f>
        <v>0</v>
      </c>
      <c r="I29" s="70" t="s">
        <v>182</v>
      </c>
      <c r="J29" s="49" t="e">
        <f>Different_matrices!#REF!</f>
        <v>#REF!</v>
      </c>
      <c r="K29" s="12" t="e">
        <f>Different_matrices!#REF!</f>
        <v>#REF!</v>
      </c>
      <c r="L29" s="69" t="str">
        <f>Different_matrices!J56</f>
        <v>NaN</v>
      </c>
      <c r="M29" s="69" t="e">
        <f>Different_matrices!#REF!</f>
        <v>#REF!</v>
      </c>
      <c r="N29" s="69" t="e">
        <f>Different_matrices!#REF!</f>
        <v>#REF!</v>
      </c>
      <c r="O29" s="69" t="e">
        <f>Different_matrices!#REF!</f>
        <v>#REF!</v>
      </c>
      <c r="P29" s="12" t="e">
        <f>Different_matrices!#REF!</f>
        <v>#REF!</v>
      </c>
      <c r="Q29" s="70" t="s">
        <v>182</v>
      </c>
      <c r="R29" s="69" t="e">
        <f>Different_matrices!#REF!</f>
        <v>#REF!</v>
      </c>
      <c r="S29" s="69" t="e">
        <f>Different_matrices!#REF!</f>
        <v>#REF!</v>
      </c>
      <c r="T29" s="69" t="e">
        <f>Different_matrices!#REF!</f>
        <v>#REF!</v>
      </c>
      <c r="U29" s="69" t="e">
        <f>Different_matrices!#REF!</f>
        <v>#REF!</v>
      </c>
      <c r="V29" s="69" t="e">
        <f>Different_matrices!#REF!</f>
        <v>#REF!</v>
      </c>
      <c r="W29" s="69" t="e">
        <f>Different_matrices!#REF!</f>
        <v>#REF!</v>
      </c>
    </row>
    <row r="30" spans="1:23">
      <c r="A30" s="70" t="s">
        <v>183</v>
      </c>
      <c r="B30" s="69" t="e">
        <f>Different_matrices!#REF!</f>
        <v>#REF!</v>
      </c>
      <c r="C30" s="69" t="e">
        <f>Different_matrices!#REF!</f>
        <v>#REF!</v>
      </c>
      <c r="D30" s="12" t="str">
        <f>Different_matrices!E59</f>
        <v>NaN</v>
      </c>
      <c r="E30" s="69" t="e">
        <f>Different_matrices!#REF!</f>
        <v>#REF!</v>
      </c>
      <c r="F30" s="12" t="e">
        <f>Different_matrices!#REF!</f>
        <v>#REF!</v>
      </c>
      <c r="G30" s="69" t="e">
        <f>Different_matrices!#REF!</f>
        <v>#REF!</v>
      </c>
      <c r="H30" s="3">
        <f>Different_matrices!F59</f>
        <v>0</v>
      </c>
      <c r="I30" s="70" t="s">
        <v>183</v>
      </c>
      <c r="J30" s="12" t="e">
        <f>Different_matrices!#REF!</f>
        <v>#REF!</v>
      </c>
      <c r="K30" s="12" t="e">
        <f>Different_matrices!#REF!</f>
        <v>#REF!</v>
      </c>
      <c r="L30" s="69" t="str">
        <f>Different_matrices!J59</f>
        <v>NaN</v>
      </c>
      <c r="M30" s="69" t="e">
        <f>Different_matrices!#REF!</f>
        <v>#REF!</v>
      </c>
      <c r="N30" s="69" t="e">
        <f>Different_matrices!#REF!</f>
        <v>#REF!</v>
      </c>
      <c r="O30" s="69" t="e">
        <f>Different_matrices!#REF!</f>
        <v>#REF!</v>
      </c>
      <c r="P30" s="12" t="e">
        <f>Different_matrices!#REF!</f>
        <v>#REF!</v>
      </c>
      <c r="Q30" s="70" t="s">
        <v>183</v>
      </c>
      <c r="R30" s="69" t="e">
        <f>Different_matrices!#REF!</f>
        <v>#REF!</v>
      </c>
      <c r="S30" s="69" t="e">
        <f>Different_matrices!#REF!</f>
        <v>#REF!</v>
      </c>
      <c r="T30" s="69" t="e">
        <f>Different_matrices!#REF!</f>
        <v>#REF!</v>
      </c>
      <c r="U30" s="69" t="e">
        <f>Different_matrices!#REF!</f>
        <v>#REF!</v>
      </c>
      <c r="V30" s="69" t="e">
        <f>Different_matrices!#REF!</f>
        <v>#REF!</v>
      </c>
      <c r="W30" s="69" t="e">
        <f>Different_matrices!#REF!</f>
        <v>#REF!</v>
      </c>
    </row>
    <row r="31" spans="1:23">
      <c r="A31" s="70"/>
      <c r="I31" s="70"/>
      <c r="P31" s="12"/>
      <c r="Q31" s="70"/>
    </row>
    <row r="32" spans="1:23">
      <c r="A32" s="70" t="s">
        <v>180</v>
      </c>
      <c r="B32" s="69" t="e">
        <f>Different_matrices!#REF!</f>
        <v>#REF!</v>
      </c>
      <c r="C32" s="69" t="e">
        <f>Different_matrices!#REF!</f>
        <v>#REF!</v>
      </c>
      <c r="D32" s="12">
        <f>Different_matrices!E68</f>
        <v>9.7291483978134592E-3</v>
      </c>
      <c r="E32" s="69" t="e">
        <f>Different_matrices!#REF!</f>
        <v>#REF!</v>
      </c>
      <c r="F32" s="12" t="e">
        <f>Different_matrices!#REF!</f>
        <v>#REF!</v>
      </c>
      <c r="G32" s="69" t="e">
        <f>Different_matrices!#REF!</f>
        <v>#REF!</v>
      </c>
      <c r="H32" s="3">
        <f>Different_matrices!F68</f>
        <v>0</v>
      </c>
      <c r="I32" s="70" t="s">
        <v>180</v>
      </c>
      <c r="J32" s="12" t="e">
        <f>Different_matrices!#REF!</f>
        <v>#REF!</v>
      </c>
      <c r="K32" s="12" t="e">
        <f>Different_matrices!#REF!</f>
        <v>#REF!</v>
      </c>
      <c r="L32" s="69">
        <f>Different_matrices!J68</f>
        <v>0.80974175591554398</v>
      </c>
      <c r="M32" s="69" t="e">
        <f>Different_matrices!#REF!</f>
        <v>#REF!</v>
      </c>
      <c r="N32" s="69" t="e">
        <f>Different_matrices!#REF!</f>
        <v>#REF!</v>
      </c>
      <c r="O32" s="69" t="e">
        <f>Different_matrices!#REF!</f>
        <v>#REF!</v>
      </c>
      <c r="P32" s="12" t="e">
        <f>Different_matrices!#REF!</f>
        <v>#REF!</v>
      </c>
      <c r="Q32" s="70" t="s">
        <v>180</v>
      </c>
      <c r="R32" s="69" t="e">
        <f>Different_matrices!#REF!</f>
        <v>#REF!</v>
      </c>
      <c r="S32" s="69" t="e">
        <f>Different_matrices!#REF!</f>
        <v>#REF!</v>
      </c>
      <c r="T32" s="69" t="e">
        <f>Different_matrices!#REF!</f>
        <v>#REF!</v>
      </c>
      <c r="U32" s="69" t="e">
        <f>Different_matrices!#REF!</f>
        <v>#REF!</v>
      </c>
      <c r="V32" s="69" t="e">
        <f>Different_matrices!#REF!</f>
        <v>#REF!</v>
      </c>
      <c r="W32" s="69" t="e">
        <f>Different_matrices!#REF!</f>
        <v>#REF!</v>
      </c>
    </row>
    <row r="33" spans="1:23">
      <c r="A33" s="70" t="s">
        <v>212</v>
      </c>
      <c r="B33" s="69" t="e">
        <f>Different_matrices!#REF!</f>
        <v>#REF!</v>
      </c>
      <c r="C33" s="69" t="e">
        <f>Different_matrices!#REF!</f>
        <v>#REF!</v>
      </c>
      <c r="D33" s="69">
        <f>Different_matrices!E69</f>
        <v>0.51819440432578001</v>
      </c>
      <c r="E33" s="12" t="e">
        <f>Different_matrices!#REF!</f>
        <v>#REF!</v>
      </c>
      <c r="F33" s="69" t="e">
        <f>Different_matrices!#REF!</f>
        <v>#REF!</v>
      </c>
      <c r="G33" s="49" t="e">
        <f>Different_matrices!#REF!</f>
        <v>#REF!</v>
      </c>
      <c r="H33" s="3">
        <f>Different_matrices!F69</f>
        <v>0</v>
      </c>
      <c r="I33" s="70" t="s">
        <v>212</v>
      </c>
      <c r="J33" s="69" t="e">
        <f>Different_matrices!#REF!</f>
        <v>#REF!</v>
      </c>
      <c r="K33" s="69" t="e">
        <f>Different_matrices!#REF!</f>
        <v>#REF!</v>
      </c>
      <c r="L33" s="69">
        <f>Different_matrices!J69</f>
        <v>0.91263208839237597</v>
      </c>
      <c r="M33" s="69" t="e">
        <f>Different_matrices!#REF!</f>
        <v>#REF!</v>
      </c>
      <c r="N33" s="69" t="e">
        <f>Different_matrices!#REF!</f>
        <v>#REF!</v>
      </c>
      <c r="O33" s="69" t="e">
        <f>Different_matrices!#REF!</f>
        <v>#REF!</v>
      </c>
      <c r="P33" s="3" t="e">
        <f>Different_matrices!#REF!</f>
        <v>#REF!</v>
      </c>
      <c r="Q33" s="70" t="s">
        <v>212</v>
      </c>
      <c r="R33" s="69" t="e">
        <f>Different_matrices!#REF!</f>
        <v>#REF!</v>
      </c>
      <c r="S33" s="69" t="e">
        <f>Different_matrices!#REF!</f>
        <v>#REF!</v>
      </c>
      <c r="T33" s="69" t="e">
        <f>Different_matrices!#REF!</f>
        <v>#REF!</v>
      </c>
      <c r="U33" s="69" t="e">
        <f>Different_matrices!#REF!</f>
        <v>#REF!</v>
      </c>
      <c r="V33" s="69" t="e">
        <f>Different_matrices!#REF!</f>
        <v>#REF!</v>
      </c>
      <c r="W33" s="69" t="e">
        <f>Different_matrices!#REF!</f>
        <v>#REF!</v>
      </c>
    </row>
    <row r="34" spans="1:23">
      <c r="A34" s="70" t="s">
        <v>207</v>
      </c>
      <c r="B34" s="69" t="e">
        <f>Different_matrices!#REF!</f>
        <v>#REF!</v>
      </c>
      <c r="C34" s="69" t="e">
        <f>Different_matrices!#REF!</f>
        <v>#REF!</v>
      </c>
      <c r="D34" s="12" t="str">
        <f>Different_matrices!E70</f>
        <v>NaN</v>
      </c>
      <c r="E34" s="69" t="e">
        <f>Different_matrices!#REF!</f>
        <v>#REF!</v>
      </c>
      <c r="F34" s="12" t="e">
        <f>Different_matrices!#REF!</f>
        <v>#REF!</v>
      </c>
      <c r="G34" s="49" t="e">
        <f>Different_matrices!#REF!</f>
        <v>#REF!</v>
      </c>
      <c r="H34" s="3">
        <f>Different_matrices!F70</f>
        <v>0</v>
      </c>
      <c r="I34" s="70" t="s">
        <v>207</v>
      </c>
      <c r="J34" s="69" t="e">
        <f>Different_matrices!#REF!</f>
        <v>#REF!</v>
      </c>
      <c r="K34" s="69" t="e">
        <f>Different_matrices!#REF!</f>
        <v>#REF!</v>
      </c>
      <c r="L34" s="69" t="str">
        <f>Different_matrices!J70</f>
        <v>NaN</v>
      </c>
      <c r="M34" s="69" t="e">
        <f>Different_matrices!#REF!</f>
        <v>#REF!</v>
      </c>
      <c r="N34" s="69" t="e">
        <f>Different_matrices!#REF!</f>
        <v>#REF!</v>
      </c>
      <c r="O34" s="69" t="e">
        <f>Different_matrices!#REF!</f>
        <v>#REF!</v>
      </c>
      <c r="P34" s="3" t="e">
        <f>Different_matrices!#REF!</f>
        <v>#REF!</v>
      </c>
      <c r="Q34" s="70" t="s">
        <v>207</v>
      </c>
      <c r="R34" s="69" t="e">
        <f>Different_matrices!#REF!</f>
        <v>#REF!</v>
      </c>
      <c r="S34" s="69" t="e">
        <f>Different_matrices!#REF!</f>
        <v>#REF!</v>
      </c>
      <c r="T34" s="69" t="e">
        <f>Different_matrices!#REF!</f>
        <v>#REF!</v>
      </c>
      <c r="U34" s="69" t="e">
        <f>Different_matrices!#REF!</f>
        <v>#REF!</v>
      </c>
      <c r="V34" s="69" t="e">
        <f>Different_matrices!#REF!</f>
        <v>#REF!</v>
      </c>
      <c r="W34" s="69" t="e">
        <f>Different_matrices!#REF!</f>
        <v>#REF!</v>
      </c>
    </row>
    <row r="35" spans="1:23">
      <c r="A35" s="70" t="s">
        <v>208</v>
      </c>
      <c r="B35" s="69" t="e">
        <f>Different_matrices!#REF!</f>
        <v>#REF!</v>
      </c>
      <c r="C35" s="69" t="e">
        <f>Different_matrices!#REF!</f>
        <v>#REF!</v>
      </c>
      <c r="D35" s="69" t="str">
        <f>Different_matrices!E71</f>
        <v>NaN</v>
      </c>
      <c r="E35" s="69" t="e">
        <f>Different_matrices!#REF!</f>
        <v>#REF!</v>
      </c>
      <c r="F35" s="69" t="e">
        <f>Different_matrices!#REF!</f>
        <v>#REF!</v>
      </c>
      <c r="G35" s="69" t="e">
        <f>Different_matrices!#REF!</f>
        <v>#REF!</v>
      </c>
      <c r="H35" s="3">
        <f>Different_matrices!F71</f>
        <v>0</v>
      </c>
      <c r="I35" s="70" t="s">
        <v>208</v>
      </c>
      <c r="J35" s="69" t="e">
        <f>Different_matrices!#REF!</f>
        <v>#REF!</v>
      </c>
      <c r="K35" s="69" t="e">
        <f>Different_matrices!#REF!</f>
        <v>#REF!</v>
      </c>
      <c r="L35" s="69" t="str">
        <f>Different_matrices!J71</f>
        <v>NaN</v>
      </c>
      <c r="M35" s="69" t="e">
        <f>Different_matrices!#REF!</f>
        <v>#REF!</v>
      </c>
      <c r="N35" s="69" t="e">
        <f>Different_matrices!#REF!</f>
        <v>#REF!</v>
      </c>
      <c r="O35" s="69" t="e">
        <f>Different_matrices!#REF!</f>
        <v>#REF!</v>
      </c>
      <c r="P35" s="3" t="e">
        <f>Different_matrices!#REF!</f>
        <v>#REF!</v>
      </c>
      <c r="Q35" s="70" t="s">
        <v>208</v>
      </c>
      <c r="R35" s="69" t="e">
        <f>Different_matrices!#REF!</f>
        <v>#REF!</v>
      </c>
      <c r="S35" s="69" t="e">
        <f>Different_matrices!#REF!</f>
        <v>#REF!</v>
      </c>
      <c r="T35" s="69" t="e">
        <f>Different_matrices!#REF!</f>
        <v>#REF!</v>
      </c>
      <c r="U35" s="69" t="e">
        <f>Different_matrices!#REF!</f>
        <v>#REF!</v>
      </c>
      <c r="V35" s="69" t="e">
        <f>Different_matrices!#REF!</f>
        <v>#REF!</v>
      </c>
      <c r="W35" s="69" t="e">
        <f>Different_matrices!#REF!</f>
        <v>#REF!</v>
      </c>
    </row>
    <row r="36" spans="1:23">
      <c r="A36" s="70" t="s">
        <v>209</v>
      </c>
      <c r="B36" s="69" t="e">
        <f>Different_matrices!#REF!</f>
        <v>#REF!</v>
      </c>
      <c r="C36" s="69" t="e">
        <f>Different_matrices!#REF!</f>
        <v>#REF!</v>
      </c>
      <c r="D36" s="69">
        <f>Different_matrices!E72</f>
        <v>0.26518950071173297</v>
      </c>
      <c r="E36" s="69" t="e">
        <f>Different_matrices!#REF!</f>
        <v>#REF!</v>
      </c>
      <c r="F36" s="12" t="e">
        <f>Different_matrices!#REF!</f>
        <v>#REF!</v>
      </c>
      <c r="G36" s="69" t="e">
        <f>Different_matrices!#REF!</f>
        <v>#REF!</v>
      </c>
      <c r="H36" s="3">
        <f>Different_matrices!F72</f>
        <v>0</v>
      </c>
      <c r="I36" s="70" t="s">
        <v>209</v>
      </c>
      <c r="J36" s="12" t="e">
        <f>Different_matrices!#REF!</f>
        <v>#REF!</v>
      </c>
      <c r="K36" s="12" t="e">
        <f>Different_matrices!#REF!</f>
        <v>#REF!</v>
      </c>
      <c r="L36" s="69">
        <f>Different_matrices!J72</f>
        <v>0.448848387661828</v>
      </c>
      <c r="M36" s="69" t="e">
        <f>Different_matrices!#REF!</f>
        <v>#REF!</v>
      </c>
      <c r="N36" s="69" t="e">
        <f>Different_matrices!#REF!</f>
        <v>#REF!</v>
      </c>
      <c r="O36" s="69" t="e">
        <f>Different_matrices!#REF!</f>
        <v>#REF!</v>
      </c>
      <c r="P36" s="12" t="e">
        <f>Different_matrices!#REF!</f>
        <v>#REF!</v>
      </c>
      <c r="Q36" s="70" t="s">
        <v>209</v>
      </c>
      <c r="R36" s="69" t="e">
        <f>Different_matrices!#REF!</f>
        <v>#REF!</v>
      </c>
      <c r="S36" s="69" t="e">
        <f>Different_matrices!#REF!</f>
        <v>#REF!</v>
      </c>
      <c r="T36" s="69" t="e">
        <f>Different_matrices!#REF!</f>
        <v>#REF!</v>
      </c>
      <c r="U36" s="69" t="e">
        <f>Different_matrices!#REF!</f>
        <v>#REF!</v>
      </c>
      <c r="V36" s="69" t="e">
        <f>Different_matrices!#REF!</f>
        <v>#REF!</v>
      </c>
      <c r="W36" s="69" t="e">
        <f>Different_matrices!#REF!</f>
        <v>#REF!</v>
      </c>
    </row>
    <row r="37" spans="1:23">
      <c r="A37" s="70" t="s">
        <v>210</v>
      </c>
      <c r="B37" s="69" t="e">
        <f>Different_matrices!#REF!</f>
        <v>#REF!</v>
      </c>
      <c r="C37" s="49" t="e">
        <f>Different_matrices!#REF!</f>
        <v>#REF!</v>
      </c>
      <c r="D37" s="69">
        <f>Different_matrices!E73</f>
        <v>0.210268317041267</v>
      </c>
      <c r="E37" s="12" t="e">
        <f>Different_matrices!#REF!</f>
        <v>#REF!</v>
      </c>
      <c r="F37" s="69" t="e">
        <f>Different_matrices!#REF!</f>
        <v>#REF!</v>
      </c>
      <c r="G37" s="69" t="e">
        <f>Different_matrices!#REF!</f>
        <v>#REF!</v>
      </c>
      <c r="H37" s="12">
        <f>Different_matrices!F73</f>
        <v>0</v>
      </c>
      <c r="I37" s="70" t="s">
        <v>210</v>
      </c>
      <c r="J37" s="69" t="e">
        <f>Different_matrices!#REF!</f>
        <v>#REF!</v>
      </c>
      <c r="K37" s="69" t="e">
        <f>Different_matrices!#REF!</f>
        <v>#REF!</v>
      </c>
      <c r="L37" s="69">
        <f>Different_matrices!J73</f>
        <v>0.65543677522299704</v>
      </c>
      <c r="M37" s="69" t="e">
        <f>Different_matrices!#REF!</f>
        <v>#REF!</v>
      </c>
      <c r="N37" s="69" t="e">
        <f>Different_matrices!#REF!</f>
        <v>#REF!</v>
      </c>
      <c r="O37" s="69" t="e">
        <f>Different_matrices!#REF!</f>
        <v>#REF!</v>
      </c>
      <c r="P37" s="3" t="e">
        <f>Different_matrices!#REF!</f>
        <v>#REF!</v>
      </c>
      <c r="Q37" s="70" t="s">
        <v>210</v>
      </c>
      <c r="R37" s="49" t="e">
        <f>Different_matrices!#REF!</f>
        <v>#REF!</v>
      </c>
      <c r="S37" s="69" t="e">
        <f>Different_matrices!#REF!</f>
        <v>#REF!</v>
      </c>
      <c r="T37" s="69" t="e">
        <f>Different_matrices!#REF!</f>
        <v>#REF!</v>
      </c>
      <c r="U37" s="69" t="e">
        <f>Different_matrices!#REF!</f>
        <v>#REF!</v>
      </c>
      <c r="V37" s="69" t="e">
        <f>Different_matrices!#REF!</f>
        <v>#REF!</v>
      </c>
      <c r="W37" s="69" t="e">
        <f>Different_matrices!#REF!</f>
        <v>#REF!</v>
      </c>
    </row>
    <row r="38" spans="1:23">
      <c r="A38" s="70" t="s">
        <v>216</v>
      </c>
      <c r="B38" s="12" t="e">
        <f>Different_matrices!#REF!</f>
        <v>#REF!</v>
      </c>
      <c r="C38" s="69" t="e">
        <f>Different_matrices!#REF!</f>
        <v>#REF!</v>
      </c>
      <c r="D38" s="49">
        <f>Different_matrices!E55</f>
        <v>0.32849718060224697</v>
      </c>
      <c r="E38" s="69" t="e">
        <f>Different_matrices!#REF!</f>
        <v>#REF!</v>
      </c>
      <c r="F38" s="69" t="e">
        <f>Different_matrices!#REF!</f>
        <v>#REF!</v>
      </c>
      <c r="G38" s="69" t="e">
        <f>Different_matrices!#REF!</f>
        <v>#REF!</v>
      </c>
      <c r="H38" s="3">
        <f>Different_matrices!F55</f>
        <v>0</v>
      </c>
      <c r="I38" s="70" t="s">
        <v>216</v>
      </c>
      <c r="J38" s="69" t="e">
        <f>Different_matrices!#REF!</f>
        <v>#REF!</v>
      </c>
      <c r="K38" s="69" t="e">
        <f>Different_matrices!#REF!</f>
        <v>#REF!</v>
      </c>
      <c r="L38" s="69">
        <f>Different_matrices!J55</f>
        <v>0.63950161862509902</v>
      </c>
      <c r="M38" s="12" t="e">
        <f>Different_matrices!#REF!</f>
        <v>#REF!</v>
      </c>
      <c r="N38" s="49" t="e">
        <f>Different_matrices!#REF!</f>
        <v>#REF!</v>
      </c>
      <c r="O38" s="49" t="e">
        <f>Different_matrices!#REF!</f>
        <v>#REF!</v>
      </c>
      <c r="P38" s="3" t="e">
        <f>Different_matrices!#REF!</f>
        <v>#REF!</v>
      </c>
      <c r="Q38" s="70" t="s">
        <v>216</v>
      </c>
      <c r="R38" s="69" t="e">
        <f>Different_matrices!#REF!</f>
        <v>#REF!</v>
      </c>
      <c r="S38" s="69" t="e">
        <f>Different_matrices!#REF!</f>
        <v>#REF!</v>
      </c>
      <c r="T38" s="69" t="e">
        <f>Different_matrices!#REF!</f>
        <v>#REF!</v>
      </c>
      <c r="U38" s="69" t="e">
        <f>Different_matrices!#REF!</f>
        <v>#REF!</v>
      </c>
      <c r="V38" s="12" t="e">
        <f>Different_matrices!#REF!</f>
        <v>#REF!</v>
      </c>
      <c r="W38" s="49" t="e">
        <f>Different_matrices!#REF!</f>
        <v>#REF!</v>
      </c>
    </row>
    <row r="39" spans="1:23">
      <c r="A39" s="70" t="s">
        <v>214</v>
      </c>
      <c r="B39" s="69" t="e">
        <f>Different_matrices!#REF!</f>
        <v>#REF!</v>
      </c>
      <c r="C39" s="69" t="e">
        <f>Different_matrices!#REF!</f>
        <v>#REF!</v>
      </c>
      <c r="D39" s="69">
        <f>Different_matrices!E58</f>
        <v>0.59022047233299302</v>
      </c>
      <c r="E39" s="69" t="e">
        <f>Different_matrices!#REF!</f>
        <v>#REF!</v>
      </c>
      <c r="F39" s="69" t="e">
        <f>Different_matrices!#REF!</f>
        <v>#REF!</v>
      </c>
      <c r="G39" s="69" t="e">
        <f>Different_matrices!#REF!</f>
        <v>#REF!</v>
      </c>
      <c r="H39" s="3">
        <f>Different_matrices!F58</f>
        <v>0</v>
      </c>
      <c r="I39" s="70" t="s">
        <v>214</v>
      </c>
      <c r="J39" s="69" t="e">
        <f>Different_matrices!#REF!</f>
        <v>#REF!</v>
      </c>
      <c r="K39" s="69" t="e">
        <f>Different_matrices!#REF!</f>
        <v>#REF!</v>
      </c>
      <c r="L39" s="69">
        <f>Different_matrices!J58</f>
        <v>0.54073864642625302</v>
      </c>
      <c r="M39" s="49" t="e">
        <f>Different_matrices!#REF!</f>
        <v>#REF!</v>
      </c>
      <c r="N39" s="69" t="e">
        <f>Different_matrices!#REF!</f>
        <v>#REF!</v>
      </c>
      <c r="O39" s="69" t="e">
        <f>Different_matrices!#REF!</f>
        <v>#REF!</v>
      </c>
      <c r="P39" s="3" t="e">
        <f>Different_matrices!#REF!</f>
        <v>#REF!</v>
      </c>
      <c r="Q39" s="70" t="s">
        <v>214</v>
      </c>
      <c r="R39" s="69" t="e">
        <f>Different_matrices!#REF!</f>
        <v>#REF!</v>
      </c>
      <c r="S39" s="69" t="e">
        <f>Different_matrices!#REF!</f>
        <v>#REF!</v>
      </c>
      <c r="T39" s="69" t="e">
        <f>Different_matrices!#REF!</f>
        <v>#REF!</v>
      </c>
      <c r="U39" s="69" t="e">
        <f>Different_matrices!#REF!</f>
        <v>#REF!</v>
      </c>
      <c r="V39" s="69" t="e">
        <f>Different_matrices!#REF!</f>
        <v>#REF!</v>
      </c>
      <c r="W39" s="69" t="e">
        <f>Different_matrices!#REF!</f>
        <v>#REF!</v>
      </c>
    </row>
    <row r="40" spans="1:23">
      <c r="A40" s="70" t="s">
        <v>215</v>
      </c>
      <c r="B40" s="69" t="e">
        <f>Different_matrices!#REF!</f>
        <v>#REF!</v>
      </c>
      <c r="C40" s="69" t="e">
        <f>Different_matrices!#REF!</f>
        <v>#REF!</v>
      </c>
      <c r="D40" s="49">
        <f>Different_matrices!E61</f>
        <v>0.89098914564317599</v>
      </c>
      <c r="E40" s="69" t="e">
        <f>Different_matrices!#REF!</f>
        <v>#REF!</v>
      </c>
      <c r="F40" s="69" t="e">
        <f>Different_matrices!#REF!</f>
        <v>#REF!</v>
      </c>
      <c r="G40" s="69" t="e">
        <f>Different_matrices!#REF!</f>
        <v>#REF!</v>
      </c>
      <c r="H40" s="3">
        <f>Different_matrices!F61</f>
        <v>0</v>
      </c>
      <c r="I40" s="70" t="s">
        <v>215</v>
      </c>
      <c r="J40" s="69" t="e">
        <f>Different_matrices!#REF!</f>
        <v>#REF!</v>
      </c>
      <c r="K40" s="69" t="e">
        <f>Different_matrices!#REF!</f>
        <v>#REF!</v>
      </c>
      <c r="L40" s="69">
        <f>Different_matrices!J61</f>
        <v>0.43307237101468898</v>
      </c>
      <c r="M40" s="69" t="e">
        <f>Different_matrices!#REF!</f>
        <v>#REF!</v>
      </c>
      <c r="N40" s="69" t="e">
        <f>Different_matrices!#REF!</f>
        <v>#REF!</v>
      </c>
      <c r="O40" s="69" t="e">
        <f>Different_matrices!#REF!</f>
        <v>#REF!</v>
      </c>
      <c r="P40" s="3" t="e">
        <f>Different_matrices!#REF!</f>
        <v>#REF!</v>
      </c>
      <c r="Q40" s="70" t="s">
        <v>215</v>
      </c>
      <c r="R40" s="69" t="e">
        <f>Different_matrices!#REF!</f>
        <v>#REF!</v>
      </c>
      <c r="S40" s="69" t="e">
        <f>Different_matrices!#REF!</f>
        <v>#REF!</v>
      </c>
      <c r="T40" s="69" t="e">
        <f>Different_matrices!#REF!</f>
        <v>#REF!</v>
      </c>
      <c r="U40" s="69" t="e">
        <f>Different_matrices!#REF!</f>
        <v>#REF!</v>
      </c>
      <c r="V40" s="69" t="e">
        <f>Different_matrices!#REF!</f>
        <v>#REF!</v>
      </c>
      <c r="W40" s="69" t="e">
        <f>Different_matrices!#REF!</f>
        <v>#REF!</v>
      </c>
    </row>
    <row r="42" spans="1:23" s="73" customFormat="1" ht="18.5">
      <c r="B42" s="72" t="s">
        <v>14</v>
      </c>
      <c r="H42" s="63"/>
      <c r="J42" s="72" t="s">
        <v>139</v>
      </c>
      <c r="P42" s="63"/>
      <c r="R42" s="72" t="s">
        <v>139</v>
      </c>
    </row>
    <row r="43" spans="1:23" s="73" customFormat="1" ht="18.5">
      <c r="A43" s="72"/>
      <c r="B43" s="72" t="s">
        <v>153</v>
      </c>
      <c r="H43" s="63"/>
      <c r="I43" s="72"/>
      <c r="J43" s="72" t="s">
        <v>153</v>
      </c>
      <c r="P43" s="63"/>
      <c r="Q43" s="72"/>
      <c r="R43" s="72" t="s">
        <v>153</v>
      </c>
    </row>
    <row r="44" spans="1:23">
      <c r="B44" s="75" t="s">
        <v>176</v>
      </c>
      <c r="C44" s="75" t="s">
        <v>177</v>
      </c>
      <c r="D44" s="75" t="s">
        <v>98</v>
      </c>
      <c r="E44" s="75" t="s">
        <v>99</v>
      </c>
      <c r="F44" s="75" t="s">
        <v>100</v>
      </c>
      <c r="G44" s="75" t="s">
        <v>101</v>
      </c>
      <c r="J44" s="75" t="s">
        <v>176</v>
      </c>
      <c r="K44" s="75" t="s">
        <v>177</v>
      </c>
      <c r="L44" s="75" t="s">
        <v>98</v>
      </c>
      <c r="M44" s="75" t="s">
        <v>99</v>
      </c>
      <c r="N44" s="75" t="s">
        <v>100</v>
      </c>
      <c r="O44" s="75" t="s">
        <v>101</v>
      </c>
      <c r="R44" s="75" t="s">
        <v>176</v>
      </c>
      <c r="S44" s="75" t="s">
        <v>177</v>
      </c>
      <c r="T44" s="75" t="s">
        <v>98</v>
      </c>
      <c r="U44" s="75" t="s">
        <v>99</v>
      </c>
      <c r="V44" s="75" t="s">
        <v>100</v>
      </c>
      <c r="W44" s="75" t="s">
        <v>101</v>
      </c>
    </row>
    <row r="45" spans="1:23" s="70" customFormat="1">
      <c r="A45" s="70" t="s">
        <v>144</v>
      </c>
      <c r="B45" s="70" t="e">
        <f>Different_matrices!#REF!</f>
        <v>#REF!</v>
      </c>
      <c r="C45" s="70" t="e">
        <f>Different_matrices!#REF!</f>
        <v>#REF!</v>
      </c>
      <c r="D45" s="89">
        <f>Different_matrices!E8</f>
        <v>4.9333009440894797E-2</v>
      </c>
      <c r="E45" s="70" t="e">
        <f>Different_matrices!#REF!</f>
        <v>#REF!</v>
      </c>
      <c r="F45" s="61" t="e">
        <f>Different_matrices!#REF!</f>
        <v>#REF!</v>
      </c>
      <c r="G45" s="61" t="e">
        <f>Different_matrices!#REF!</f>
        <v>#REF!</v>
      </c>
      <c r="H45" s="56"/>
      <c r="I45" s="70" t="s">
        <v>144</v>
      </c>
      <c r="J45" s="70" t="e">
        <f>Different_matrices!#REF!</f>
        <v>#REF!</v>
      </c>
      <c r="K45" s="70" t="e">
        <f>Different_matrices!#REF!</f>
        <v>#REF!</v>
      </c>
      <c r="L45" s="70">
        <f>Different_matrices!J8</f>
        <v>1.4079680792079901E-2</v>
      </c>
      <c r="M45" s="70" t="e">
        <f>Different_matrices!#REF!</f>
        <v>#REF!</v>
      </c>
      <c r="N45" s="70" t="e">
        <f>Different_matrices!#REF!</f>
        <v>#REF!</v>
      </c>
      <c r="O45" s="70" t="e">
        <f>Different_matrices!#REF!</f>
        <v>#REF!</v>
      </c>
      <c r="P45" s="56"/>
      <c r="Q45" s="70" t="s">
        <v>144</v>
      </c>
      <c r="R45" s="70" t="e">
        <f>Different_matrices!#REF!</f>
        <v>#REF!</v>
      </c>
      <c r="S45" s="70" t="e">
        <f>Different_matrices!#REF!</f>
        <v>#REF!</v>
      </c>
      <c r="T45" s="70" t="e">
        <f>Different_matrices!#REF!</f>
        <v>#REF!</v>
      </c>
      <c r="U45" s="70" t="e">
        <f>Different_matrices!#REF!</f>
        <v>#REF!</v>
      </c>
      <c r="V45" s="70" t="e">
        <f>Different_matrices!#REF!</f>
        <v>#REF!</v>
      </c>
      <c r="W45" s="70" t="e">
        <f>Different_matrices!#REF!</f>
        <v>#REF!</v>
      </c>
    </row>
    <row r="46" spans="1:23" s="70" customFormat="1">
      <c r="A46" s="70" t="s">
        <v>145</v>
      </c>
      <c r="B46" s="70" t="e">
        <f>Different_matrices!#REF!</f>
        <v>#REF!</v>
      </c>
      <c r="C46" s="70" t="e">
        <f>Different_matrices!#REF!</f>
        <v>#REF!</v>
      </c>
      <c r="D46" s="61">
        <f>Different_matrices!E9</f>
        <v>2.7276850669422401E-2</v>
      </c>
      <c r="E46" s="70" t="e">
        <f>Different_matrices!#REF!</f>
        <v>#REF!</v>
      </c>
      <c r="F46" s="70" t="e">
        <f>Different_matrices!#REF!</f>
        <v>#REF!</v>
      </c>
      <c r="G46" s="70" t="e">
        <f>Different_matrices!#REF!</f>
        <v>#REF!</v>
      </c>
      <c r="H46" s="56"/>
      <c r="I46" s="70" t="s">
        <v>145</v>
      </c>
      <c r="J46" s="70" t="e">
        <f>Different_matrices!#REF!</f>
        <v>#REF!</v>
      </c>
      <c r="K46" s="70" t="e">
        <f>Different_matrices!#REF!</f>
        <v>#REF!</v>
      </c>
      <c r="L46" s="70">
        <f>Different_matrices!J9</f>
        <v>-2.2028355526569999E-2</v>
      </c>
      <c r="M46" s="70" t="e">
        <f>Different_matrices!#REF!</f>
        <v>#REF!</v>
      </c>
      <c r="N46" s="70" t="e">
        <f>Different_matrices!#REF!</f>
        <v>#REF!</v>
      </c>
      <c r="O46" s="61" t="e">
        <f>Different_matrices!#REF!</f>
        <v>#REF!</v>
      </c>
      <c r="P46" s="56"/>
      <c r="Q46" s="70" t="s">
        <v>145</v>
      </c>
      <c r="R46" s="70" t="e">
        <f>Different_matrices!#REF!</f>
        <v>#REF!</v>
      </c>
      <c r="S46" s="70" t="e">
        <f>Different_matrices!#REF!</f>
        <v>#REF!</v>
      </c>
      <c r="T46" s="70" t="e">
        <f>Different_matrices!#REF!</f>
        <v>#REF!</v>
      </c>
      <c r="U46" s="70" t="e">
        <f>Different_matrices!#REF!</f>
        <v>#REF!</v>
      </c>
      <c r="V46" s="70" t="e">
        <f>Different_matrices!#REF!</f>
        <v>#REF!</v>
      </c>
      <c r="W46" s="70" t="e">
        <f>Different_matrices!#REF!</f>
        <v>#REF!</v>
      </c>
    </row>
    <row r="47" spans="1:23" s="70" customFormat="1">
      <c r="A47" s="70" t="s">
        <v>146</v>
      </c>
      <c r="B47" s="70" t="e">
        <f>Different_matrices!#REF!</f>
        <v>#REF!</v>
      </c>
      <c r="C47" s="70" t="e">
        <f>Different_matrices!#REF!</f>
        <v>#REF!</v>
      </c>
      <c r="D47" s="89">
        <f>Different_matrices!E10</f>
        <v>4.2265256574784901E-2</v>
      </c>
      <c r="E47" s="70" t="e">
        <f>Different_matrices!#REF!</f>
        <v>#REF!</v>
      </c>
      <c r="F47" s="70" t="e">
        <f>Different_matrices!#REF!</f>
        <v>#REF!</v>
      </c>
      <c r="G47" s="70" t="e">
        <f>Different_matrices!#REF!</f>
        <v>#REF!</v>
      </c>
      <c r="H47" s="56"/>
      <c r="I47" s="70" t="s">
        <v>146</v>
      </c>
      <c r="J47" s="70" t="e">
        <f>Different_matrices!#REF!</f>
        <v>#REF!</v>
      </c>
      <c r="K47" s="70" t="e">
        <f>Different_matrices!#REF!</f>
        <v>#REF!</v>
      </c>
      <c r="L47" s="70">
        <f>Different_matrices!J10</f>
        <v>-3.2580798709697698E-2</v>
      </c>
      <c r="M47" s="70" t="e">
        <f>Different_matrices!#REF!</f>
        <v>#REF!</v>
      </c>
      <c r="N47" s="70" t="e">
        <f>Different_matrices!#REF!</f>
        <v>#REF!</v>
      </c>
      <c r="O47" s="70" t="e">
        <f>Different_matrices!#REF!</f>
        <v>#REF!</v>
      </c>
      <c r="P47" s="56"/>
      <c r="Q47" s="70" t="s">
        <v>146</v>
      </c>
      <c r="R47" s="70" t="e">
        <f>Different_matrices!#REF!</f>
        <v>#REF!</v>
      </c>
      <c r="S47" s="70" t="e">
        <f>Different_matrices!#REF!</f>
        <v>#REF!</v>
      </c>
      <c r="T47" s="70" t="e">
        <f>Different_matrices!#REF!</f>
        <v>#REF!</v>
      </c>
      <c r="U47" s="70" t="e">
        <f>Different_matrices!#REF!</f>
        <v>#REF!</v>
      </c>
      <c r="V47" s="70" t="e">
        <f>Different_matrices!#REF!</f>
        <v>#REF!</v>
      </c>
      <c r="W47" s="70" t="e">
        <f>Different_matrices!#REF!</f>
        <v>#REF!</v>
      </c>
    </row>
    <row r="48" spans="1:23" s="70" customFormat="1">
      <c r="A48" s="70" t="s">
        <v>147</v>
      </c>
      <c r="B48" s="70" t="e">
        <f>Different_matrices!#REF!</f>
        <v>#REF!</v>
      </c>
      <c r="C48" s="61" t="e">
        <f>Different_matrices!#REF!</f>
        <v>#REF!</v>
      </c>
      <c r="D48" s="70">
        <f>Different_matrices!E11</f>
        <v>-4.5968254884962402E-2</v>
      </c>
      <c r="E48" s="70" t="e">
        <f>Different_matrices!#REF!</f>
        <v>#REF!</v>
      </c>
      <c r="F48" s="70" t="e">
        <f>Different_matrices!#REF!</f>
        <v>#REF!</v>
      </c>
      <c r="G48" s="70" t="e">
        <f>Different_matrices!#REF!</f>
        <v>#REF!</v>
      </c>
      <c r="H48" s="56"/>
      <c r="I48" s="70" t="s">
        <v>147</v>
      </c>
      <c r="J48" s="70" t="e">
        <f>Different_matrices!#REF!</f>
        <v>#REF!</v>
      </c>
      <c r="K48" s="70" t="e">
        <f>Different_matrices!#REF!</f>
        <v>#REF!</v>
      </c>
      <c r="L48" s="70">
        <f>Different_matrices!J11</f>
        <v>4.8794717316401802E-2</v>
      </c>
      <c r="M48" s="70" t="e">
        <f>Different_matrices!#REF!</f>
        <v>#REF!</v>
      </c>
      <c r="N48" s="70" t="e">
        <f>Different_matrices!#REF!</f>
        <v>#REF!</v>
      </c>
      <c r="O48" s="61" t="e">
        <f>Different_matrices!#REF!</f>
        <v>#REF!</v>
      </c>
      <c r="P48" s="56"/>
      <c r="Q48" s="70" t="s">
        <v>147</v>
      </c>
      <c r="R48" s="70" t="e">
        <f>Different_matrices!#REF!</f>
        <v>#REF!</v>
      </c>
      <c r="S48" s="70" t="e">
        <f>Different_matrices!#REF!</f>
        <v>#REF!</v>
      </c>
      <c r="T48" s="70" t="e">
        <f>Different_matrices!#REF!</f>
        <v>#REF!</v>
      </c>
      <c r="U48" s="89" t="e">
        <f>Different_matrices!#REF!</f>
        <v>#REF!</v>
      </c>
      <c r="V48" s="70" t="e">
        <f>Different_matrices!#REF!</f>
        <v>#REF!</v>
      </c>
      <c r="W48" s="70" t="e">
        <f>Different_matrices!#REF!</f>
        <v>#REF!</v>
      </c>
    </row>
    <row r="49" spans="1:23" s="70" customFormat="1">
      <c r="A49" s="70" t="s">
        <v>148</v>
      </c>
      <c r="B49" s="70" t="e">
        <f>Different_matrices!#REF!</f>
        <v>#REF!</v>
      </c>
      <c r="C49" s="70" t="e">
        <f>Different_matrices!#REF!</f>
        <v>#REF!</v>
      </c>
      <c r="D49" s="61">
        <f>Different_matrices!E12</f>
        <v>2.1691412518035399E-2</v>
      </c>
      <c r="E49" s="70" t="e">
        <f>Different_matrices!#REF!</f>
        <v>#REF!</v>
      </c>
      <c r="F49" s="70" t="e">
        <f>Different_matrices!#REF!</f>
        <v>#REF!</v>
      </c>
      <c r="G49" s="70" t="e">
        <f>Different_matrices!#REF!</f>
        <v>#REF!</v>
      </c>
      <c r="H49" s="56"/>
      <c r="I49" s="70" t="s">
        <v>148</v>
      </c>
      <c r="J49" s="70" t="e">
        <f>Different_matrices!#REF!</f>
        <v>#REF!</v>
      </c>
      <c r="K49" s="89" t="e">
        <f>Different_matrices!#REF!</f>
        <v>#REF!</v>
      </c>
      <c r="L49" s="70">
        <f>Different_matrices!J12</f>
        <v>2.19399098528688E-2</v>
      </c>
      <c r="M49" s="70" t="e">
        <f>Different_matrices!#REF!</f>
        <v>#REF!</v>
      </c>
      <c r="N49" s="70" t="e">
        <f>Different_matrices!#REF!</f>
        <v>#REF!</v>
      </c>
      <c r="O49" s="70" t="e">
        <f>Different_matrices!#REF!</f>
        <v>#REF!</v>
      </c>
      <c r="P49" s="56"/>
      <c r="Q49" s="70" t="s">
        <v>148</v>
      </c>
      <c r="R49" s="70" t="e">
        <f>Different_matrices!#REF!</f>
        <v>#REF!</v>
      </c>
      <c r="S49" s="70" t="e">
        <f>Different_matrices!#REF!</f>
        <v>#REF!</v>
      </c>
      <c r="T49" s="70" t="e">
        <f>Different_matrices!#REF!</f>
        <v>#REF!</v>
      </c>
      <c r="U49" s="70" t="e">
        <f>Different_matrices!#REF!</f>
        <v>#REF!</v>
      </c>
      <c r="V49" s="70" t="e">
        <f>Different_matrices!#REF!</f>
        <v>#REF!</v>
      </c>
      <c r="W49" s="70" t="e">
        <f>Different_matrices!#REF!</f>
        <v>#REF!</v>
      </c>
    </row>
    <row r="50" spans="1:23" s="70" customFormat="1">
      <c r="H50" s="56"/>
      <c r="P50" s="56"/>
    </row>
    <row r="51" spans="1:23" s="70" customFormat="1">
      <c r="A51" s="70" t="s">
        <v>149</v>
      </c>
      <c r="B51" s="70" t="e">
        <f>Different_matrices!#REF!</f>
        <v>#REF!</v>
      </c>
      <c r="C51" s="70" t="e">
        <f>Different_matrices!#REF!</f>
        <v>#REF!</v>
      </c>
      <c r="D51" s="70">
        <f>Different_matrices!E14</f>
        <v>6.3106270910279205E-2</v>
      </c>
      <c r="E51" s="70" t="e">
        <f>Different_matrices!#REF!</f>
        <v>#REF!</v>
      </c>
      <c r="F51" s="61" t="e">
        <f>Different_matrices!#REF!</f>
        <v>#REF!</v>
      </c>
      <c r="G51" s="61" t="e">
        <f>Different_matrices!#REF!</f>
        <v>#REF!</v>
      </c>
      <c r="H51" s="56"/>
      <c r="I51" s="70" t="s">
        <v>149</v>
      </c>
      <c r="J51" s="70" t="e">
        <f>Different_matrices!#REF!</f>
        <v>#REF!</v>
      </c>
      <c r="K51" s="70" t="e">
        <f>Different_matrices!#REF!</f>
        <v>#REF!</v>
      </c>
      <c r="L51" s="70">
        <f>Different_matrices!J14</f>
        <v>-9.0422158707208504E-4</v>
      </c>
      <c r="M51" s="70" t="e">
        <f>Different_matrices!#REF!</f>
        <v>#REF!</v>
      </c>
      <c r="N51" s="70" t="e">
        <f>Different_matrices!#REF!</f>
        <v>#REF!</v>
      </c>
      <c r="O51" s="70" t="e">
        <f>Different_matrices!#REF!</f>
        <v>#REF!</v>
      </c>
      <c r="P51" s="56"/>
      <c r="Q51" s="70" t="s">
        <v>149</v>
      </c>
      <c r="R51" s="70" t="e">
        <f>Different_matrices!#REF!</f>
        <v>#REF!</v>
      </c>
      <c r="S51" s="70" t="e">
        <f>Different_matrices!#REF!</f>
        <v>#REF!</v>
      </c>
      <c r="T51" s="70" t="e">
        <f>Different_matrices!#REF!</f>
        <v>#REF!</v>
      </c>
      <c r="U51" s="70" t="e">
        <f>Different_matrices!#REF!</f>
        <v>#REF!</v>
      </c>
      <c r="V51" s="70" t="e">
        <f>Different_matrices!#REF!</f>
        <v>#REF!</v>
      </c>
      <c r="W51" s="70" t="e">
        <f>Different_matrices!#REF!</f>
        <v>#REF!</v>
      </c>
    </row>
    <row r="52" spans="1:23" s="70" customFormat="1">
      <c r="A52" s="70" t="s">
        <v>150</v>
      </c>
      <c r="B52" s="70" t="e">
        <f>Different_matrices!#REF!</f>
        <v>#REF!</v>
      </c>
      <c r="C52" s="70" t="e">
        <f>Different_matrices!#REF!</f>
        <v>#REF!</v>
      </c>
      <c r="D52" s="70">
        <f>Different_matrices!E15</f>
        <v>-5.4399182682852197E-3</v>
      </c>
      <c r="E52" s="70" t="e">
        <f>Different_matrices!#REF!</f>
        <v>#REF!</v>
      </c>
      <c r="F52" s="70" t="e">
        <f>Different_matrices!#REF!</f>
        <v>#REF!</v>
      </c>
      <c r="G52" s="70" t="e">
        <f>Different_matrices!#REF!</f>
        <v>#REF!</v>
      </c>
      <c r="H52" s="56"/>
      <c r="I52" s="70" t="s">
        <v>150</v>
      </c>
      <c r="J52" s="70" t="e">
        <f>Different_matrices!#REF!</f>
        <v>#REF!</v>
      </c>
      <c r="K52" s="70" t="e">
        <f>Different_matrices!#REF!</f>
        <v>#REF!</v>
      </c>
      <c r="L52" s="70">
        <f>Different_matrices!J15</f>
        <v>8.3740189849367194E-3</v>
      </c>
      <c r="M52" s="70" t="e">
        <f>Different_matrices!#REF!</f>
        <v>#REF!</v>
      </c>
      <c r="N52" s="70" t="e">
        <f>Different_matrices!#REF!</f>
        <v>#REF!</v>
      </c>
      <c r="O52" s="89" t="e">
        <f>Different_matrices!#REF!</f>
        <v>#REF!</v>
      </c>
      <c r="P52" s="56"/>
      <c r="Q52" s="70" t="s">
        <v>150</v>
      </c>
      <c r="R52" s="70" t="e">
        <f>Different_matrices!#REF!</f>
        <v>#REF!</v>
      </c>
      <c r="S52" s="70" t="e">
        <f>Different_matrices!#REF!</f>
        <v>#REF!</v>
      </c>
      <c r="T52" s="70" t="e">
        <f>Different_matrices!#REF!</f>
        <v>#REF!</v>
      </c>
      <c r="U52" s="70" t="e">
        <f>Different_matrices!#REF!</f>
        <v>#REF!</v>
      </c>
      <c r="V52" s="70" t="e">
        <f>Different_matrices!#REF!</f>
        <v>#REF!</v>
      </c>
      <c r="W52" s="70" t="e">
        <f>Different_matrices!#REF!</f>
        <v>#REF!</v>
      </c>
    </row>
    <row r="53" spans="1:23" s="70" customFormat="1">
      <c r="H53" s="56"/>
      <c r="P53" s="56"/>
    </row>
    <row r="54" spans="1:23" s="70" customFormat="1">
      <c r="A54" s="70" t="s">
        <v>142</v>
      </c>
      <c r="B54" s="70" t="e">
        <f>Different_matrices!#REF!</f>
        <v>#REF!</v>
      </c>
      <c r="C54" s="70" t="e">
        <f>Different_matrices!#REF!</f>
        <v>#REF!</v>
      </c>
      <c r="D54" s="70">
        <f>Different_matrices!E29</f>
        <v>2.0253017924522901E-2</v>
      </c>
      <c r="E54" s="70" t="e">
        <f>Different_matrices!#REF!</f>
        <v>#REF!</v>
      </c>
      <c r="F54" s="70" t="e">
        <f>Different_matrices!#REF!</f>
        <v>#REF!</v>
      </c>
      <c r="G54" s="89" t="e">
        <f>Different_matrices!#REF!</f>
        <v>#REF!</v>
      </c>
      <c r="H54" s="56"/>
      <c r="I54" s="70" t="s">
        <v>142</v>
      </c>
      <c r="J54" s="70" t="e">
        <f>Different_matrices!#REF!</f>
        <v>#REF!</v>
      </c>
      <c r="K54" s="70" t="e">
        <f>Different_matrices!#REF!</f>
        <v>#REF!</v>
      </c>
      <c r="L54" s="70">
        <f>Different_matrices!J29</f>
        <v>6.1080530248561098E-3</v>
      </c>
      <c r="M54" s="70" t="e">
        <f>Different_matrices!#REF!</f>
        <v>#REF!</v>
      </c>
      <c r="N54" s="70" t="e">
        <f>Different_matrices!#REF!</f>
        <v>#REF!</v>
      </c>
      <c r="O54" s="70" t="e">
        <f>Different_matrices!#REF!</f>
        <v>#REF!</v>
      </c>
      <c r="P54" s="56"/>
      <c r="Q54" s="70" t="s">
        <v>142</v>
      </c>
      <c r="R54" s="70" t="e">
        <f>Different_matrices!#REF!</f>
        <v>#REF!</v>
      </c>
      <c r="S54" s="70" t="e">
        <f>Different_matrices!#REF!</f>
        <v>#REF!</v>
      </c>
      <c r="T54" s="70" t="e">
        <f>Different_matrices!#REF!</f>
        <v>#REF!</v>
      </c>
      <c r="U54" s="70" t="e">
        <f>Different_matrices!#REF!</f>
        <v>#REF!</v>
      </c>
      <c r="V54" s="70" t="e">
        <f>Different_matrices!#REF!</f>
        <v>#REF!</v>
      </c>
      <c r="W54" s="70" t="e">
        <f>Different_matrices!#REF!</f>
        <v>#REF!</v>
      </c>
    </row>
    <row r="55" spans="1:23" s="70" customFormat="1">
      <c r="A55" s="70" t="s">
        <v>143</v>
      </c>
      <c r="B55" s="70" t="e">
        <f>Different_matrices!#REF!</f>
        <v>#REF!</v>
      </c>
      <c r="C55" s="70" t="e">
        <f>Different_matrices!#REF!</f>
        <v>#REF!</v>
      </c>
      <c r="D55" s="70">
        <f>Different_matrices!E30</f>
        <v>2.9783731485396901E-2</v>
      </c>
      <c r="E55" s="70" t="e">
        <f>Different_matrices!#REF!</f>
        <v>#REF!</v>
      </c>
      <c r="F55" s="89" t="e">
        <f>Different_matrices!#REF!</f>
        <v>#REF!</v>
      </c>
      <c r="G55" s="61" t="e">
        <f>Different_matrices!#REF!</f>
        <v>#REF!</v>
      </c>
      <c r="H55" s="56"/>
      <c r="I55" s="70" t="s">
        <v>143</v>
      </c>
      <c r="J55" s="70" t="e">
        <f>Different_matrices!#REF!</f>
        <v>#REF!</v>
      </c>
      <c r="K55" s="70" t="e">
        <f>Different_matrices!#REF!</f>
        <v>#REF!</v>
      </c>
      <c r="L55" s="70">
        <f>Different_matrices!J30</f>
        <v>7.5178426708091299E-3</v>
      </c>
      <c r="M55" s="70" t="e">
        <f>Different_matrices!#REF!</f>
        <v>#REF!</v>
      </c>
      <c r="N55" s="70" t="e">
        <f>Different_matrices!#REF!</f>
        <v>#REF!</v>
      </c>
      <c r="O55" s="70" t="e">
        <f>Different_matrices!#REF!</f>
        <v>#REF!</v>
      </c>
      <c r="P55" s="56"/>
      <c r="Q55" s="70" t="s">
        <v>143</v>
      </c>
      <c r="R55" s="70" t="e">
        <f>Different_matrices!#REF!</f>
        <v>#REF!</v>
      </c>
      <c r="S55" s="70" t="e">
        <f>Different_matrices!#REF!</f>
        <v>#REF!</v>
      </c>
      <c r="T55" s="70" t="e">
        <f>Different_matrices!#REF!</f>
        <v>#REF!</v>
      </c>
      <c r="U55" s="70" t="e">
        <f>Different_matrices!#REF!</f>
        <v>#REF!</v>
      </c>
      <c r="V55" s="70" t="e">
        <f>Different_matrices!#REF!</f>
        <v>#REF!</v>
      </c>
      <c r="W55" s="70" t="e">
        <f>Different_matrices!#REF!</f>
        <v>#REF!</v>
      </c>
    </row>
    <row r="56" spans="1:23" s="70" customFormat="1">
      <c r="A56" s="70" t="s">
        <v>154</v>
      </c>
      <c r="B56" s="70" t="e">
        <f>Different_matrices!#REF!</f>
        <v>#REF!</v>
      </c>
      <c r="C56" s="70" t="e">
        <f>Different_matrices!#REF!</f>
        <v>#REF!</v>
      </c>
      <c r="D56" s="70">
        <f>Different_matrices!E31</f>
        <v>6.4470010474024703E-2</v>
      </c>
      <c r="E56" s="70" t="e">
        <f>Different_matrices!#REF!</f>
        <v>#REF!</v>
      </c>
      <c r="F56" s="61" t="e">
        <f>Different_matrices!#REF!</f>
        <v>#REF!</v>
      </c>
      <c r="G56" s="70" t="e">
        <f>Different_matrices!#REF!</f>
        <v>#REF!</v>
      </c>
      <c r="H56" s="56"/>
      <c r="I56" s="70" t="s">
        <v>154</v>
      </c>
      <c r="J56" s="61" t="e">
        <f>Different_matrices!#REF!</f>
        <v>#REF!</v>
      </c>
      <c r="K56" s="61" t="e">
        <f>Different_matrices!#REF!</f>
        <v>#REF!</v>
      </c>
      <c r="L56" s="70">
        <f>Different_matrices!J31</f>
        <v>-6.7911905342150202E-3</v>
      </c>
      <c r="M56" s="70" t="e">
        <f>Different_matrices!#REF!</f>
        <v>#REF!</v>
      </c>
      <c r="N56" s="70" t="e">
        <f>Different_matrices!#REF!</f>
        <v>#REF!</v>
      </c>
      <c r="O56" s="70" t="e">
        <f>Different_matrices!#REF!</f>
        <v>#REF!</v>
      </c>
      <c r="P56" s="56"/>
      <c r="Q56" s="70" t="s">
        <v>154</v>
      </c>
      <c r="R56" s="70" t="e">
        <f>Different_matrices!#REF!</f>
        <v>#REF!</v>
      </c>
      <c r="S56" s="70" t="e">
        <f>Different_matrices!#REF!</f>
        <v>#REF!</v>
      </c>
      <c r="T56" s="70" t="e">
        <f>Different_matrices!#REF!</f>
        <v>#REF!</v>
      </c>
      <c r="U56" s="70" t="e">
        <f>Different_matrices!#REF!</f>
        <v>#REF!</v>
      </c>
      <c r="V56" s="70" t="e">
        <f>Different_matrices!#REF!</f>
        <v>#REF!</v>
      </c>
      <c r="W56" s="70" t="e">
        <f>Different_matrices!#REF!</f>
        <v>#REF!</v>
      </c>
    </row>
    <row r="57" spans="1:23" s="70" customFormat="1">
      <c r="H57" s="56"/>
      <c r="P57" s="56"/>
    </row>
    <row r="58" spans="1:23" s="70" customFormat="1">
      <c r="A58" s="70" t="s">
        <v>181</v>
      </c>
      <c r="B58" s="61" t="e">
        <f>Different_matrices!#REF!</f>
        <v>#REF!</v>
      </c>
      <c r="C58" s="70" t="e">
        <f>Different_matrices!#REF!</f>
        <v>#REF!</v>
      </c>
      <c r="D58" s="89">
        <f>Different_matrices!E18</f>
        <v>-2.0356972938544202E-2</v>
      </c>
      <c r="E58" s="70" t="e">
        <f>Different_matrices!#REF!</f>
        <v>#REF!</v>
      </c>
      <c r="F58" s="70" t="e">
        <f>Different_matrices!#REF!</f>
        <v>#REF!</v>
      </c>
      <c r="G58" s="70" t="e">
        <f>Different_matrices!#REF!</f>
        <v>#REF!</v>
      </c>
      <c r="H58" s="56"/>
      <c r="I58" s="70" t="s">
        <v>181</v>
      </c>
      <c r="J58" s="70" t="e">
        <f>Different_matrices!#REF!</f>
        <v>#REF!</v>
      </c>
      <c r="K58" s="70" t="e">
        <f>Different_matrices!#REF!</f>
        <v>#REF!</v>
      </c>
      <c r="L58" s="70">
        <f>Different_matrices!J18</f>
        <v>2.0787715561145999E-2</v>
      </c>
      <c r="M58" s="61" t="e">
        <f>Different_matrices!#REF!</f>
        <v>#REF!</v>
      </c>
      <c r="N58" s="89" t="e">
        <f>Different_matrices!#REF!</f>
        <v>#REF!</v>
      </c>
      <c r="O58" s="89" t="e">
        <f>Different_matrices!#REF!</f>
        <v>#REF!</v>
      </c>
      <c r="P58" s="56"/>
      <c r="Q58" s="70" t="s">
        <v>181</v>
      </c>
      <c r="R58" s="70" t="e">
        <f>Different_matrices!#REF!</f>
        <v>#REF!</v>
      </c>
      <c r="S58" s="70" t="e">
        <f>Different_matrices!#REF!</f>
        <v>#REF!</v>
      </c>
      <c r="T58" s="70" t="e">
        <f>Different_matrices!#REF!</f>
        <v>#REF!</v>
      </c>
      <c r="U58" s="70" t="e">
        <f>Different_matrices!#REF!</f>
        <v>#REF!</v>
      </c>
      <c r="V58" s="61" t="e">
        <f>Different_matrices!#REF!</f>
        <v>#REF!</v>
      </c>
      <c r="W58" s="89" t="e">
        <f>Different_matrices!#REF!</f>
        <v>#REF!</v>
      </c>
    </row>
    <row r="59" spans="1:23" s="70" customFormat="1">
      <c r="A59" s="70" t="s">
        <v>182</v>
      </c>
      <c r="B59" s="70" t="e">
        <f>Different_matrices!#REF!</f>
        <v>#REF!</v>
      </c>
      <c r="C59" s="70" t="e">
        <f>Different_matrices!#REF!</f>
        <v>#REF!</v>
      </c>
      <c r="D59" s="89">
        <f>Different_matrices!E21</f>
        <v>6.5352568502804506E-2</v>
      </c>
      <c r="E59" s="70" t="e">
        <f>Different_matrices!#REF!</f>
        <v>#REF!</v>
      </c>
      <c r="F59" s="61" t="e">
        <f>Different_matrices!#REF!</f>
        <v>#REF!</v>
      </c>
      <c r="G59" s="89" t="e">
        <f>Different_matrices!#REF!</f>
        <v>#REF!</v>
      </c>
      <c r="H59" s="56"/>
      <c r="I59" s="70" t="s">
        <v>182</v>
      </c>
      <c r="J59" s="89" t="e">
        <f>Different_matrices!#REF!</f>
        <v>#REF!</v>
      </c>
      <c r="K59" s="61" t="e">
        <f>Different_matrices!#REF!</f>
        <v>#REF!</v>
      </c>
      <c r="L59" s="70">
        <f>Different_matrices!J21</f>
        <v>6.5572218241526301E-3</v>
      </c>
      <c r="M59" s="70" t="e">
        <f>Different_matrices!#REF!</f>
        <v>#REF!</v>
      </c>
      <c r="N59" s="70" t="e">
        <f>Different_matrices!#REF!</f>
        <v>#REF!</v>
      </c>
      <c r="O59" s="70" t="e">
        <f>Different_matrices!#REF!</f>
        <v>#REF!</v>
      </c>
      <c r="P59" s="56"/>
      <c r="Q59" s="70" t="s">
        <v>182</v>
      </c>
      <c r="R59" s="70" t="e">
        <f>Different_matrices!#REF!</f>
        <v>#REF!</v>
      </c>
      <c r="S59" s="70" t="e">
        <f>Different_matrices!#REF!</f>
        <v>#REF!</v>
      </c>
      <c r="T59" s="70" t="e">
        <f>Different_matrices!#REF!</f>
        <v>#REF!</v>
      </c>
      <c r="U59" s="70" t="e">
        <f>Different_matrices!#REF!</f>
        <v>#REF!</v>
      </c>
      <c r="V59" s="70" t="e">
        <f>Different_matrices!#REF!</f>
        <v>#REF!</v>
      </c>
      <c r="W59" s="70" t="e">
        <f>Different_matrices!#REF!</f>
        <v>#REF!</v>
      </c>
    </row>
    <row r="60" spans="1:23" s="70" customFormat="1">
      <c r="A60" s="70" t="s">
        <v>183</v>
      </c>
      <c r="B60" s="70" t="e">
        <f>Different_matrices!#REF!</f>
        <v>#REF!</v>
      </c>
      <c r="C60" s="70" t="e">
        <f>Different_matrices!#REF!</f>
        <v>#REF!</v>
      </c>
      <c r="D60" s="61">
        <f>Different_matrices!E24</f>
        <v>7.8302651885573504E-2</v>
      </c>
      <c r="E60" s="70" t="e">
        <f>Different_matrices!#REF!</f>
        <v>#REF!</v>
      </c>
      <c r="F60" s="61" t="e">
        <f>Different_matrices!#REF!</f>
        <v>#REF!</v>
      </c>
      <c r="G60" s="70" t="e">
        <f>Different_matrices!#REF!</f>
        <v>#REF!</v>
      </c>
      <c r="H60" s="56"/>
      <c r="I60" s="70" t="s">
        <v>183</v>
      </c>
      <c r="J60" s="61" t="e">
        <f>Different_matrices!#REF!</f>
        <v>#REF!</v>
      </c>
      <c r="K60" s="61" t="e">
        <f>Different_matrices!#REF!</f>
        <v>#REF!</v>
      </c>
      <c r="L60" s="70">
        <f>Different_matrices!J24</f>
        <v>3.5719499139355701E-3</v>
      </c>
      <c r="M60" s="70" t="e">
        <f>Different_matrices!#REF!</f>
        <v>#REF!</v>
      </c>
      <c r="N60" s="70" t="e">
        <f>Different_matrices!#REF!</f>
        <v>#REF!</v>
      </c>
      <c r="O60" s="70" t="e">
        <f>Different_matrices!#REF!</f>
        <v>#REF!</v>
      </c>
      <c r="P60" s="56"/>
      <c r="Q60" s="70" t="s">
        <v>183</v>
      </c>
      <c r="R60" s="70" t="e">
        <f>Different_matrices!#REF!</f>
        <v>#REF!</v>
      </c>
      <c r="S60" s="70" t="e">
        <f>Different_matrices!#REF!</f>
        <v>#REF!</v>
      </c>
      <c r="T60" s="70" t="e">
        <f>Different_matrices!#REF!</f>
        <v>#REF!</v>
      </c>
      <c r="U60" s="70" t="e">
        <f>Different_matrices!#REF!</f>
        <v>#REF!</v>
      </c>
      <c r="V60" s="70" t="e">
        <f>Different_matrices!#REF!</f>
        <v>#REF!</v>
      </c>
      <c r="W60" s="70" t="e">
        <f>Different_matrices!#REF!</f>
        <v>#REF!</v>
      </c>
    </row>
    <row r="61" spans="1:23" s="70" customFormat="1">
      <c r="H61" s="56"/>
      <c r="P61" s="56"/>
    </row>
    <row r="62" spans="1:23" s="70" customFormat="1">
      <c r="A62" s="70" t="s">
        <v>180</v>
      </c>
      <c r="B62" s="70" t="e">
        <f>Different_matrices!#REF!</f>
        <v>#REF!</v>
      </c>
      <c r="C62" s="70" t="e">
        <f>Different_matrices!#REF!</f>
        <v>#REF!</v>
      </c>
      <c r="D62" s="61">
        <f>Different_matrices!E33</f>
        <v>7.31743397715547E-2</v>
      </c>
      <c r="E62" s="70" t="e">
        <f>Different_matrices!#REF!</f>
        <v>#REF!</v>
      </c>
      <c r="F62" s="61" t="e">
        <f>Different_matrices!#REF!</f>
        <v>#REF!</v>
      </c>
      <c r="G62" s="70" t="e">
        <f>Different_matrices!#REF!</f>
        <v>#REF!</v>
      </c>
      <c r="H62" s="56"/>
      <c r="I62" s="70" t="s">
        <v>180</v>
      </c>
      <c r="J62" s="61" t="e">
        <f>Different_matrices!#REF!</f>
        <v>#REF!</v>
      </c>
      <c r="K62" s="61" t="e">
        <f>Different_matrices!#REF!</f>
        <v>#REF!</v>
      </c>
      <c r="L62" s="70">
        <f>Different_matrices!J33</f>
        <v>3.7279561781880799E-3</v>
      </c>
      <c r="M62" s="70" t="e">
        <f>Different_matrices!#REF!</f>
        <v>#REF!</v>
      </c>
      <c r="N62" s="70" t="e">
        <f>Different_matrices!#REF!</f>
        <v>#REF!</v>
      </c>
      <c r="O62" s="70" t="e">
        <f>Different_matrices!#REF!</f>
        <v>#REF!</v>
      </c>
      <c r="P62" s="56"/>
      <c r="Q62" s="70" t="s">
        <v>180</v>
      </c>
      <c r="R62" s="70" t="e">
        <f>Different_matrices!#REF!</f>
        <v>#REF!</v>
      </c>
      <c r="S62" s="70" t="e">
        <f>Different_matrices!#REF!</f>
        <v>#REF!</v>
      </c>
      <c r="T62" s="70" t="e">
        <f>Different_matrices!#REF!</f>
        <v>#REF!</v>
      </c>
      <c r="U62" s="70" t="e">
        <f>Different_matrices!#REF!</f>
        <v>#REF!</v>
      </c>
      <c r="V62" s="70" t="e">
        <f>Different_matrices!#REF!</f>
        <v>#REF!</v>
      </c>
      <c r="W62" s="70" t="e">
        <f>Different_matrices!#REF!</f>
        <v>#REF!</v>
      </c>
    </row>
    <row r="63" spans="1:23" s="70" customFormat="1">
      <c r="A63" s="70" t="s">
        <v>212</v>
      </c>
      <c r="B63" s="70" t="e">
        <f>Different_matrices!#REF!</f>
        <v>#REF!</v>
      </c>
      <c r="C63" s="70" t="e">
        <f>Different_matrices!#REF!</f>
        <v>#REF!</v>
      </c>
      <c r="D63" s="70">
        <f>Different_matrices!E34</f>
        <v>7.21898977489844E-3</v>
      </c>
      <c r="E63" s="61" t="e">
        <f>Different_matrices!#REF!</f>
        <v>#REF!</v>
      </c>
      <c r="F63" s="70" t="e">
        <f>Different_matrices!#REF!</f>
        <v>#REF!</v>
      </c>
      <c r="G63" s="89" t="e">
        <f>Different_matrices!#REF!</f>
        <v>#REF!</v>
      </c>
      <c r="H63" s="56"/>
      <c r="I63" s="70" t="s">
        <v>212</v>
      </c>
      <c r="J63" s="70" t="e">
        <f>Different_matrices!#REF!</f>
        <v>#REF!</v>
      </c>
      <c r="K63" s="70" t="e">
        <f>Different_matrices!#REF!</f>
        <v>#REF!</v>
      </c>
      <c r="L63" s="70">
        <f>Different_matrices!J34</f>
        <v>1.0421371518463301E-2</v>
      </c>
      <c r="M63" s="70" t="e">
        <f>Different_matrices!#REF!</f>
        <v>#REF!</v>
      </c>
      <c r="N63" s="70" t="e">
        <f>Different_matrices!#REF!</f>
        <v>#REF!</v>
      </c>
      <c r="O63" s="70" t="e">
        <f>Different_matrices!#REF!</f>
        <v>#REF!</v>
      </c>
      <c r="P63" s="56"/>
      <c r="Q63" s="70" t="s">
        <v>212</v>
      </c>
      <c r="R63" s="70" t="e">
        <f>Different_matrices!#REF!</f>
        <v>#REF!</v>
      </c>
      <c r="S63" s="70" t="e">
        <f>Different_matrices!#REF!</f>
        <v>#REF!</v>
      </c>
      <c r="T63" s="70" t="e">
        <f>Different_matrices!#REF!</f>
        <v>#REF!</v>
      </c>
      <c r="U63" s="70" t="e">
        <f>Different_matrices!#REF!</f>
        <v>#REF!</v>
      </c>
      <c r="V63" s="70" t="e">
        <f>Different_matrices!#REF!</f>
        <v>#REF!</v>
      </c>
      <c r="W63" s="70" t="e">
        <f>Different_matrices!#REF!</f>
        <v>#REF!</v>
      </c>
    </row>
    <row r="64" spans="1:23" s="70" customFormat="1">
      <c r="A64" s="70" t="s">
        <v>207</v>
      </c>
      <c r="B64" s="70" t="e">
        <f>Different_matrices!#REF!</f>
        <v>#REF!</v>
      </c>
      <c r="C64" s="70" t="e">
        <f>Different_matrices!#REF!</f>
        <v>#REF!</v>
      </c>
      <c r="D64" s="61">
        <f>Different_matrices!E35</f>
        <v>5.36643695457742E-2</v>
      </c>
      <c r="E64" s="70" t="e">
        <f>Different_matrices!#REF!</f>
        <v>#REF!</v>
      </c>
      <c r="F64" s="61" t="e">
        <f>Different_matrices!#REF!</f>
        <v>#REF!</v>
      </c>
      <c r="G64" s="89" t="e">
        <f>Different_matrices!#REF!</f>
        <v>#REF!</v>
      </c>
      <c r="H64" s="56"/>
      <c r="I64" s="70" t="s">
        <v>207</v>
      </c>
      <c r="J64" s="70" t="e">
        <f>Different_matrices!#REF!</f>
        <v>#REF!</v>
      </c>
      <c r="K64" s="70" t="e">
        <f>Different_matrices!#REF!</f>
        <v>#REF!</v>
      </c>
      <c r="L64" s="70">
        <f>Different_matrices!J35</f>
        <v>-7.8914398958787602E-3</v>
      </c>
      <c r="M64" s="70" t="e">
        <f>Different_matrices!#REF!</f>
        <v>#REF!</v>
      </c>
      <c r="N64" s="70" t="e">
        <f>Different_matrices!#REF!</f>
        <v>#REF!</v>
      </c>
      <c r="O64" s="70" t="e">
        <f>Different_matrices!#REF!</f>
        <v>#REF!</v>
      </c>
      <c r="P64" s="56"/>
      <c r="Q64" s="70" t="s">
        <v>207</v>
      </c>
      <c r="R64" s="70" t="e">
        <f>Different_matrices!#REF!</f>
        <v>#REF!</v>
      </c>
      <c r="S64" s="70" t="e">
        <f>Different_matrices!#REF!</f>
        <v>#REF!</v>
      </c>
      <c r="T64" s="70" t="e">
        <f>Different_matrices!#REF!</f>
        <v>#REF!</v>
      </c>
      <c r="U64" s="70" t="e">
        <f>Different_matrices!#REF!</f>
        <v>#REF!</v>
      </c>
      <c r="V64" s="70" t="e">
        <f>Different_matrices!#REF!</f>
        <v>#REF!</v>
      </c>
      <c r="W64" s="70" t="e">
        <f>Different_matrices!#REF!</f>
        <v>#REF!</v>
      </c>
    </row>
    <row r="65" spans="1:23" s="70" customFormat="1">
      <c r="A65" s="70" t="s">
        <v>208</v>
      </c>
      <c r="B65" s="70" t="e">
        <f>Different_matrices!#REF!</f>
        <v>#REF!</v>
      </c>
      <c r="C65" s="70" t="e">
        <f>Different_matrices!#REF!</f>
        <v>#REF!</v>
      </c>
      <c r="D65" s="70">
        <f>Different_matrices!E36</f>
        <v>-1.6685793166480799E-2</v>
      </c>
      <c r="E65" s="70" t="e">
        <f>Different_matrices!#REF!</f>
        <v>#REF!</v>
      </c>
      <c r="F65" s="70" t="e">
        <f>Different_matrices!#REF!</f>
        <v>#REF!</v>
      </c>
      <c r="G65" s="70" t="e">
        <f>Different_matrices!#REF!</f>
        <v>#REF!</v>
      </c>
      <c r="H65" s="56"/>
      <c r="I65" s="70" t="s">
        <v>208</v>
      </c>
      <c r="J65" s="70" t="e">
        <f>Different_matrices!#REF!</f>
        <v>#REF!</v>
      </c>
      <c r="K65" s="70" t="e">
        <f>Different_matrices!#REF!</f>
        <v>#REF!</v>
      </c>
      <c r="L65" s="70">
        <f>Different_matrices!J36</f>
        <v>2.8985549711145098E-3</v>
      </c>
      <c r="M65" s="70" t="e">
        <f>Different_matrices!#REF!</f>
        <v>#REF!</v>
      </c>
      <c r="N65" s="70" t="e">
        <f>Different_matrices!#REF!</f>
        <v>#REF!</v>
      </c>
      <c r="O65" s="70" t="e">
        <f>Different_matrices!#REF!</f>
        <v>#REF!</v>
      </c>
      <c r="P65" s="56"/>
      <c r="Q65" s="70" t="s">
        <v>208</v>
      </c>
      <c r="R65" s="70" t="e">
        <f>Different_matrices!#REF!</f>
        <v>#REF!</v>
      </c>
      <c r="S65" s="70" t="e">
        <f>Different_matrices!#REF!</f>
        <v>#REF!</v>
      </c>
      <c r="T65" s="70" t="e">
        <f>Different_matrices!#REF!</f>
        <v>#REF!</v>
      </c>
      <c r="U65" s="70" t="e">
        <f>Different_matrices!#REF!</f>
        <v>#REF!</v>
      </c>
      <c r="V65" s="70" t="e">
        <f>Different_matrices!#REF!</f>
        <v>#REF!</v>
      </c>
      <c r="W65" s="70" t="e">
        <f>Different_matrices!#REF!</f>
        <v>#REF!</v>
      </c>
    </row>
    <row r="66" spans="1:23" s="70" customFormat="1">
      <c r="A66" s="70" t="s">
        <v>209</v>
      </c>
      <c r="B66" s="70" t="e">
        <f>Different_matrices!#REF!</f>
        <v>#REF!</v>
      </c>
      <c r="C66" s="70" t="e">
        <f>Different_matrices!#REF!</f>
        <v>#REF!</v>
      </c>
      <c r="D66" s="70">
        <f>Different_matrices!E37</f>
        <v>9.3362254632646996E-2</v>
      </c>
      <c r="E66" s="70" t="e">
        <f>Different_matrices!#REF!</f>
        <v>#REF!</v>
      </c>
      <c r="F66" s="61" t="e">
        <f>Different_matrices!#REF!</f>
        <v>#REF!</v>
      </c>
      <c r="G66" s="70" t="e">
        <f>Different_matrices!#REF!</f>
        <v>#REF!</v>
      </c>
      <c r="H66" s="56"/>
      <c r="I66" s="70" t="s">
        <v>209</v>
      </c>
      <c r="J66" s="61" t="e">
        <f>Different_matrices!#REF!</f>
        <v>#REF!</v>
      </c>
      <c r="K66" s="61" t="e">
        <f>Different_matrices!#REF!</f>
        <v>#REF!</v>
      </c>
      <c r="L66" s="70">
        <f>Different_matrices!J37</f>
        <v>1.1731392779584999E-2</v>
      </c>
      <c r="M66" s="70" t="e">
        <f>Different_matrices!#REF!</f>
        <v>#REF!</v>
      </c>
      <c r="N66" s="70" t="e">
        <f>Different_matrices!#REF!</f>
        <v>#REF!</v>
      </c>
      <c r="O66" s="70" t="e">
        <f>Different_matrices!#REF!</f>
        <v>#REF!</v>
      </c>
      <c r="P66" s="56"/>
      <c r="Q66" s="70" t="s">
        <v>209</v>
      </c>
      <c r="R66" s="70" t="e">
        <f>Different_matrices!#REF!</f>
        <v>#REF!</v>
      </c>
      <c r="S66" s="70" t="e">
        <f>Different_matrices!#REF!</f>
        <v>#REF!</v>
      </c>
      <c r="T66" s="70" t="e">
        <f>Different_matrices!#REF!</f>
        <v>#REF!</v>
      </c>
      <c r="U66" s="70" t="e">
        <f>Different_matrices!#REF!</f>
        <v>#REF!</v>
      </c>
      <c r="V66" s="70" t="e">
        <f>Different_matrices!#REF!</f>
        <v>#REF!</v>
      </c>
      <c r="W66" s="70" t="e">
        <f>Different_matrices!#REF!</f>
        <v>#REF!</v>
      </c>
    </row>
    <row r="67" spans="1:23" s="70" customFormat="1">
      <c r="A67" s="70" t="s">
        <v>210</v>
      </c>
      <c r="B67" s="70" t="e">
        <f>Different_matrices!#REF!</f>
        <v>#REF!</v>
      </c>
      <c r="C67" s="89" t="e">
        <f>Different_matrices!#REF!</f>
        <v>#REF!</v>
      </c>
      <c r="D67" s="70">
        <f>Different_matrices!E38</f>
        <v>-1.4352978795352999E-2</v>
      </c>
      <c r="E67" s="61" t="e">
        <f>Different_matrices!#REF!</f>
        <v>#REF!</v>
      </c>
      <c r="F67" s="70" t="e">
        <f>Different_matrices!#REF!</f>
        <v>#REF!</v>
      </c>
      <c r="G67" s="70" t="e">
        <f>Different_matrices!#REF!</f>
        <v>#REF!</v>
      </c>
      <c r="H67" s="56"/>
      <c r="I67" s="70" t="s">
        <v>210</v>
      </c>
      <c r="J67" s="70" t="e">
        <f>Different_matrices!#REF!</f>
        <v>#REF!</v>
      </c>
      <c r="K67" s="70" t="e">
        <f>Different_matrices!#REF!</f>
        <v>#REF!</v>
      </c>
      <c r="L67" s="70">
        <f>Different_matrices!J38</f>
        <v>1.2578943311932499E-2</v>
      </c>
      <c r="M67" s="70" t="e">
        <f>Different_matrices!#REF!</f>
        <v>#REF!</v>
      </c>
      <c r="N67" s="70" t="e">
        <f>Different_matrices!#REF!</f>
        <v>#REF!</v>
      </c>
      <c r="O67" s="70" t="e">
        <f>Different_matrices!#REF!</f>
        <v>#REF!</v>
      </c>
      <c r="P67" s="56"/>
      <c r="Q67" s="70" t="s">
        <v>210</v>
      </c>
      <c r="R67" s="89" t="e">
        <f>Different_matrices!#REF!</f>
        <v>#REF!</v>
      </c>
      <c r="S67" s="70" t="e">
        <f>Different_matrices!#REF!</f>
        <v>#REF!</v>
      </c>
      <c r="T67" s="70" t="e">
        <f>Different_matrices!#REF!</f>
        <v>#REF!</v>
      </c>
      <c r="U67" s="70" t="e">
        <f>Different_matrices!#REF!</f>
        <v>#REF!</v>
      </c>
      <c r="V67" s="70" t="e">
        <f>Different_matrices!#REF!</f>
        <v>#REF!</v>
      </c>
      <c r="W67" s="70" t="e">
        <f>Different_matrices!#REF!</f>
        <v>#REF!</v>
      </c>
    </row>
    <row r="68" spans="1:23" s="70" customFormat="1">
      <c r="A68" s="70" t="s">
        <v>216</v>
      </c>
      <c r="B68" s="61" t="e">
        <f>Different_matrices!#REF!</f>
        <v>#REF!</v>
      </c>
      <c r="C68" s="70" t="e">
        <f>Different_matrices!#REF!</f>
        <v>#REF!</v>
      </c>
      <c r="D68" s="89">
        <f>Different_matrices!E20</f>
        <v>-2.3314771842894599E-2</v>
      </c>
      <c r="E68" s="70" t="e">
        <f>Different_matrices!#REF!</f>
        <v>#REF!</v>
      </c>
      <c r="F68" s="70" t="e">
        <f>Different_matrices!#REF!</f>
        <v>#REF!</v>
      </c>
      <c r="G68" s="70" t="e">
        <f>Different_matrices!#REF!</f>
        <v>#REF!</v>
      </c>
      <c r="H68" s="56"/>
      <c r="I68" s="70" t="s">
        <v>216</v>
      </c>
      <c r="J68" s="70" t="e">
        <f>Different_matrices!#REF!</f>
        <v>#REF!</v>
      </c>
      <c r="K68" s="70" t="e">
        <f>Different_matrices!#REF!</f>
        <v>#REF!</v>
      </c>
      <c r="L68" s="70">
        <f>Different_matrices!J20</f>
        <v>1.6476064305252398E-2</v>
      </c>
      <c r="M68" s="61" t="e">
        <f>Different_matrices!#REF!</f>
        <v>#REF!</v>
      </c>
      <c r="N68" s="89" t="e">
        <f>Different_matrices!#REF!</f>
        <v>#REF!</v>
      </c>
      <c r="O68" s="89" t="e">
        <f>Different_matrices!#REF!</f>
        <v>#REF!</v>
      </c>
      <c r="P68" s="56"/>
      <c r="Q68" s="70" t="s">
        <v>216</v>
      </c>
      <c r="R68" s="70" t="e">
        <f>Different_matrices!#REF!</f>
        <v>#REF!</v>
      </c>
      <c r="S68" s="70" t="e">
        <f>Different_matrices!#REF!</f>
        <v>#REF!</v>
      </c>
      <c r="T68" s="70" t="e">
        <f>Different_matrices!#REF!</f>
        <v>#REF!</v>
      </c>
      <c r="U68" s="70" t="e">
        <f>Different_matrices!#REF!</f>
        <v>#REF!</v>
      </c>
      <c r="V68" s="61" t="e">
        <f>Different_matrices!#REF!</f>
        <v>#REF!</v>
      </c>
      <c r="W68" s="89" t="e">
        <f>Different_matrices!#REF!</f>
        <v>#REF!</v>
      </c>
    </row>
    <row r="69" spans="1:23" s="70" customFormat="1">
      <c r="A69" s="70" t="s">
        <v>214</v>
      </c>
      <c r="B69" s="70" t="e">
        <f>Different_matrices!#REF!</f>
        <v>#REF!</v>
      </c>
      <c r="C69" s="70" t="e">
        <f>Different_matrices!#REF!</f>
        <v>#REF!</v>
      </c>
      <c r="D69" s="70">
        <f>Different_matrices!E23</f>
        <v>-2.7529967690574999E-2</v>
      </c>
      <c r="E69" s="70" t="e">
        <f>Different_matrices!#REF!</f>
        <v>#REF!</v>
      </c>
      <c r="F69" s="70" t="e">
        <f>Different_matrices!#REF!</f>
        <v>#REF!</v>
      </c>
      <c r="G69" s="70" t="e">
        <f>Different_matrices!#REF!</f>
        <v>#REF!</v>
      </c>
      <c r="H69" s="56"/>
      <c r="I69" s="70" t="s">
        <v>214</v>
      </c>
      <c r="J69" s="70" t="e">
        <f>Different_matrices!#REF!</f>
        <v>#REF!</v>
      </c>
      <c r="K69" s="70" t="e">
        <f>Different_matrices!#REF!</f>
        <v>#REF!</v>
      </c>
      <c r="L69" s="70">
        <f>Different_matrices!J23</f>
        <v>1.0332987732121501E-2</v>
      </c>
      <c r="M69" s="89" t="e">
        <f>Different_matrices!#REF!</f>
        <v>#REF!</v>
      </c>
      <c r="N69" s="70" t="e">
        <f>Different_matrices!#REF!</f>
        <v>#REF!</v>
      </c>
      <c r="O69" s="70" t="e">
        <f>Different_matrices!#REF!</f>
        <v>#REF!</v>
      </c>
      <c r="P69" s="56"/>
      <c r="Q69" s="70" t="s">
        <v>214</v>
      </c>
      <c r="R69" s="70" t="e">
        <f>Different_matrices!#REF!</f>
        <v>#REF!</v>
      </c>
      <c r="S69" s="70" t="e">
        <f>Different_matrices!#REF!</f>
        <v>#REF!</v>
      </c>
      <c r="T69" s="70" t="e">
        <f>Different_matrices!#REF!</f>
        <v>#REF!</v>
      </c>
      <c r="U69" s="70" t="e">
        <f>Different_matrices!#REF!</f>
        <v>#REF!</v>
      </c>
      <c r="V69" s="70" t="e">
        <f>Different_matrices!#REF!</f>
        <v>#REF!</v>
      </c>
      <c r="W69" s="70" t="e">
        <f>Different_matrices!#REF!</f>
        <v>#REF!</v>
      </c>
    </row>
    <row r="70" spans="1:23" s="70" customFormat="1">
      <c r="A70" s="70" t="s">
        <v>215</v>
      </c>
      <c r="B70" s="70" t="e">
        <f>Different_matrices!#REF!</f>
        <v>#REF!</v>
      </c>
      <c r="C70" s="70" t="e">
        <f>Different_matrices!#REF!</f>
        <v>#REF!</v>
      </c>
      <c r="D70" s="89">
        <f>Different_matrices!E26</f>
        <v>4.9191969085058702E-3</v>
      </c>
      <c r="E70" s="70" t="e">
        <f>Different_matrices!#REF!</f>
        <v>#REF!</v>
      </c>
      <c r="F70" s="70" t="e">
        <f>Different_matrices!#REF!</f>
        <v>#REF!</v>
      </c>
      <c r="G70" s="70" t="e">
        <f>Different_matrices!#REF!</f>
        <v>#REF!</v>
      </c>
      <c r="H70" s="56"/>
      <c r="I70" s="70" t="s">
        <v>215</v>
      </c>
      <c r="J70" s="70" t="e">
        <f>Different_matrices!#REF!</f>
        <v>#REF!</v>
      </c>
      <c r="K70" s="70" t="e">
        <f>Different_matrices!#REF!</f>
        <v>#REF!</v>
      </c>
      <c r="L70" s="70">
        <f>Different_matrices!J26</f>
        <v>-1.6822130116536702E-2</v>
      </c>
      <c r="M70" s="70" t="e">
        <f>Different_matrices!#REF!</f>
        <v>#REF!</v>
      </c>
      <c r="N70" s="70" t="e">
        <f>Different_matrices!#REF!</f>
        <v>#REF!</v>
      </c>
      <c r="O70" s="70" t="e">
        <f>Different_matrices!#REF!</f>
        <v>#REF!</v>
      </c>
      <c r="P70" s="56"/>
      <c r="Q70" s="70" t="s">
        <v>215</v>
      </c>
      <c r="R70" s="70" t="e">
        <f>Different_matrices!#REF!</f>
        <v>#REF!</v>
      </c>
      <c r="S70" s="70" t="e">
        <f>Different_matrices!#REF!</f>
        <v>#REF!</v>
      </c>
      <c r="T70" s="70" t="e">
        <f>Different_matrices!#REF!</f>
        <v>#REF!</v>
      </c>
      <c r="U70" s="70" t="e">
        <f>Different_matrices!#REF!</f>
        <v>#REF!</v>
      </c>
      <c r="V70" s="70" t="e">
        <f>Different_matrices!#REF!</f>
        <v>#REF!</v>
      </c>
      <c r="W70" s="70" t="e">
        <f>Different_matrices!#REF!</f>
        <v>#REF!</v>
      </c>
    </row>
    <row r="71" spans="1:23">
      <c r="A71" s="70"/>
      <c r="B71" s="70"/>
      <c r="C71" s="70"/>
      <c r="D71" s="70"/>
      <c r="E71" s="70"/>
      <c r="F71" s="70"/>
      <c r="G71" s="70"/>
      <c r="H71" s="56"/>
      <c r="I71" s="70"/>
      <c r="J71" s="70"/>
      <c r="K71" s="70"/>
      <c r="L71" s="70"/>
      <c r="M71" s="70"/>
      <c r="N71" s="70"/>
      <c r="O71" s="70"/>
      <c r="Q71" s="70"/>
      <c r="R71" s="70"/>
      <c r="S71" s="70"/>
      <c r="T71" s="70"/>
      <c r="U71" s="70"/>
      <c r="V71" s="70"/>
      <c r="W71" s="70"/>
    </row>
    <row r="72" spans="1:23">
      <c r="A72" s="70"/>
      <c r="B72" s="70"/>
      <c r="C72" s="70"/>
      <c r="D72" s="70"/>
      <c r="E72" s="70"/>
      <c r="F72" s="70"/>
      <c r="G72" s="70"/>
      <c r="H72" s="56"/>
      <c r="I72" s="70"/>
      <c r="J72" s="70"/>
      <c r="K72" s="70"/>
      <c r="L72" s="70"/>
      <c r="M72" s="70"/>
      <c r="N72" s="70"/>
      <c r="O72" s="70"/>
      <c r="Q72" s="70"/>
      <c r="R72" s="70"/>
      <c r="S72" s="70"/>
      <c r="T72" s="70"/>
      <c r="U72" s="70"/>
      <c r="V72" s="70"/>
      <c r="W72" s="70"/>
    </row>
    <row r="75" spans="1:23" ht="18.5">
      <c r="A75" s="72" t="s">
        <v>173</v>
      </c>
    </row>
    <row r="76" spans="1:23" s="73" customFormat="1" ht="18.5">
      <c r="B76" s="72" t="s">
        <v>14</v>
      </c>
      <c r="H76" s="63"/>
      <c r="J76" s="72" t="s">
        <v>139</v>
      </c>
      <c r="P76" s="63"/>
      <c r="R76" s="72"/>
    </row>
    <row r="77" spans="1:23" s="73" customFormat="1" ht="18.5">
      <c r="B77" s="72" t="s">
        <v>111</v>
      </c>
      <c r="H77" s="63"/>
      <c r="J77" s="72" t="s">
        <v>111</v>
      </c>
      <c r="P77" s="63"/>
      <c r="Q77" s="74"/>
      <c r="R77" s="79"/>
      <c r="S77" s="74"/>
      <c r="T77" s="74"/>
      <c r="U77" s="74"/>
      <c r="V77" s="74"/>
      <c r="W77" s="74"/>
    </row>
    <row r="78" spans="1:23">
      <c r="B78" s="75" t="s">
        <v>176</v>
      </c>
      <c r="C78" s="75" t="s">
        <v>177</v>
      </c>
      <c r="D78" s="75" t="s">
        <v>98</v>
      </c>
      <c r="E78" s="75" t="s">
        <v>99</v>
      </c>
      <c r="F78" s="75" t="s">
        <v>100</v>
      </c>
      <c r="G78" s="75" t="s">
        <v>101</v>
      </c>
      <c r="J78" s="75" t="s">
        <v>176</v>
      </c>
      <c r="K78" s="75" t="s">
        <v>177</v>
      </c>
      <c r="L78" s="75" t="s">
        <v>98</v>
      </c>
      <c r="M78" s="75" t="s">
        <v>99</v>
      </c>
      <c r="N78" s="75" t="s">
        <v>100</v>
      </c>
      <c r="O78" s="75" t="s">
        <v>101</v>
      </c>
      <c r="Q78" s="76"/>
      <c r="R78" s="77"/>
      <c r="S78" s="77"/>
      <c r="T78" s="77"/>
      <c r="U78" s="77"/>
      <c r="V78" s="77"/>
      <c r="W78" s="77"/>
    </row>
    <row r="79" spans="1:23">
      <c r="A79" s="70" t="s">
        <v>144</v>
      </c>
      <c r="B79" s="69" t="e">
        <f>Different_matrices!#REF!</f>
        <v>#REF!</v>
      </c>
      <c r="C79" s="69" t="e">
        <f>Different_matrices!#REF!</f>
        <v>#REF!</v>
      </c>
      <c r="D79" s="12" t="e">
        <f>Different_matrices!#REF!</f>
        <v>#REF!</v>
      </c>
      <c r="E79" s="69" t="e">
        <f>Different_matrices!#REF!</f>
        <v>#REF!</v>
      </c>
      <c r="F79" s="12" t="e">
        <f>Different_matrices!#REF!</f>
        <v>#REF!</v>
      </c>
      <c r="G79" s="49" t="e">
        <f>Different_matrices!#REF!</f>
        <v>#REF!</v>
      </c>
      <c r="I79" s="70" t="s">
        <v>144</v>
      </c>
      <c r="J79" s="69" t="e">
        <f>Different_matrices!#REF!</f>
        <v>#REF!</v>
      </c>
      <c r="K79" s="69" t="e">
        <f>Different_matrices!#REF!</f>
        <v>#REF!</v>
      </c>
      <c r="L79" s="69" t="e">
        <f>Different_matrices!#REF!</f>
        <v>#REF!</v>
      </c>
      <c r="M79" s="69" t="e">
        <f>Different_matrices!#REF!</f>
        <v>#REF!</v>
      </c>
      <c r="N79" s="69" t="e">
        <f>Different_matrices!#REF!</f>
        <v>#REF!</v>
      </c>
      <c r="O79" s="69" t="e">
        <f>Different_matrices!#REF!</f>
        <v>#REF!</v>
      </c>
      <c r="Q79" s="78"/>
      <c r="R79" s="76"/>
      <c r="S79" s="76"/>
      <c r="T79" s="76"/>
      <c r="U79" s="76"/>
      <c r="V79" s="76"/>
      <c r="W79" s="76"/>
    </row>
    <row r="80" spans="1:23">
      <c r="A80" s="70" t="s">
        <v>142</v>
      </c>
      <c r="B80" s="69">
        <f>Different_matrices!C96</f>
        <v>0</v>
      </c>
      <c r="C80" s="69">
        <f>Different_matrices!D96</f>
        <v>0</v>
      </c>
      <c r="D80" s="69" t="e">
        <f>Different_matrices!#REF!</f>
        <v>#REF!</v>
      </c>
      <c r="E80" s="69" t="e">
        <f>Different_matrices!#REF!</f>
        <v>#REF!</v>
      </c>
      <c r="F80" s="69">
        <f>Different_matrices!E96</f>
        <v>0</v>
      </c>
      <c r="G80" s="69" t="e">
        <f>Different_matrices!#REF!</f>
        <v>#REF!</v>
      </c>
      <c r="I80" s="70" t="s">
        <v>142</v>
      </c>
      <c r="J80" s="69">
        <f>Different_matrices!H96</f>
        <v>0</v>
      </c>
      <c r="K80" s="69">
        <f>Different_matrices!I96</f>
        <v>0</v>
      </c>
      <c r="L80" s="69" t="e">
        <f>Different_matrices!#REF!</f>
        <v>#REF!</v>
      </c>
      <c r="M80" s="69" t="e">
        <f>Different_matrices!#REF!</f>
        <v>#REF!</v>
      </c>
      <c r="N80" s="69">
        <f>Different_matrices!J96</f>
        <v>0</v>
      </c>
      <c r="O80" s="49" t="e">
        <f>Different_matrices!#REF!</f>
        <v>#REF!</v>
      </c>
      <c r="Q80" s="78"/>
      <c r="R80" s="76"/>
      <c r="S80" s="76"/>
      <c r="T80" s="76"/>
      <c r="U80" s="76"/>
      <c r="V80" s="76"/>
      <c r="W80" s="76"/>
    </row>
    <row r="81" spans="1:23">
      <c r="A81" s="70" t="s">
        <v>143</v>
      </c>
      <c r="B81" s="69">
        <f>Different_matrices!C97</f>
        <v>0</v>
      </c>
      <c r="C81" s="69">
        <f>Different_matrices!D97</f>
        <v>0</v>
      </c>
      <c r="D81" s="69" t="e">
        <f>Different_matrices!#REF!</f>
        <v>#REF!</v>
      </c>
      <c r="E81" s="69" t="e">
        <f>Different_matrices!#REF!</f>
        <v>#REF!</v>
      </c>
      <c r="F81" s="69">
        <f>Different_matrices!E97</f>
        <v>0</v>
      </c>
      <c r="G81" s="69" t="e">
        <f>Different_matrices!#REF!</f>
        <v>#REF!</v>
      </c>
      <c r="I81" s="70" t="s">
        <v>143</v>
      </c>
      <c r="J81" s="69">
        <f>Different_matrices!H97</f>
        <v>0</v>
      </c>
      <c r="K81" s="69">
        <f>Different_matrices!I97</f>
        <v>0</v>
      </c>
      <c r="L81" s="69" t="e">
        <f>Different_matrices!#REF!</f>
        <v>#REF!</v>
      </c>
      <c r="M81" s="69" t="e">
        <f>Different_matrices!#REF!</f>
        <v>#REF!</v>
      </c>
      <c r="N81" s="69">
        <f>Different_matrices!J97</f>
        <v>0</v>
      </c>
      <c r="O81" s="69" t="e">
        <f>Different_matrices!#REF!</f>
        <v>#REF!</v>
      </c>
      <c r="Q81" s="78"/>
      <c r="R81" s="76"/>
      <c r="S81" s="76"/>
      <c r="T81" s="76"/>
      <c r="U81" s="76"/>
      <c r="V81" s="76"/>
      <c r="W81" s="76"/>
    </row>
    <row r="82" spans="1:23">
      <c r="A82" s="70" t="s">
        <v>154</v>
      </c>
      <c r="B82" s="69">
        <f>Different_matrices!C98</f>
        <v>0</v>
      </c>
      <c r="C82" s="69">
        <f>Different_matrices!D98</f>
        <v>0</v>
      </c>
      <c r="D82" s="69" t="e">
        <f>Different_matrices!#REF!</f>
        <v>#REF!</v>
      </c>
      <c r="E82" s="69" t="e">
        <f>Different_matrices!#REF!</f>
        <v>#REF!</v>
      </c>
      <c r="F82" s="12">
        <f>Different_matrices!E98</f>
        <v>0</v>
      </c>
      <c r="G82" s="69" t="e">
        <f>Different_matrices!#REF!</f>
        <v>#REF!</v>
      </c>
      <c r="I82" s="70" t="s">
        <v>154</v>
      </c>
      <c r="J82" s="49">
        <f>Different_matrices!H98</f>
        <v>0</v>
      </c>
      <c r="K82" s="12">
        <f>Different_matrices!I98</f>
        <v>0</v>
      </c>
      <c r="L82" s="69" t="e">
        <f>Different_matrices!#REF!</f>
        <v>#REF!</v>
      </c>
      <c r="M82" s="69" t="e">
        <f>Different_matrices!#REF!</f>
        <v>#REF!</v>
      </c>
      <c r="N82" s="69">
        <f>Different_matrices!J98</f>
        <v>0</v>
      </c>
      <c r="O82" s="69" t="e">
        <f>Different_matrices!#REF!</f>
        <v>#REF!</v>
      </c>
      <c r="Q82" s="78"/>
      <c r="R82" s="76"/>
      <c r="S82" s="76"/>
      <c r="T82" s="76"/>
      <c r="U82" s="76"/>
      <c r="V82" s="76"/>
      <c r="W82" s="76"/>
    </row>
    <row r="83" spans="1:23">
      <c r="Q83" s="76"/>
      <c r="R83" s="76"/>
      <c r="S83" s="76"/>
      <c r="T83" s="76"/>
      <c r="U83" s="76"/>
      <c r="V83" s="76"/>
      <c r="W83" s="76"/>
    </row>
    <row r="84" spans="1:23" s="73" customFormat="1" ht="18.5">
      <c r="A84" s="72"/>
      <c r="B84" s="72" t="s">
        <v>153</v>
      </c>
      <c r="H84" s="63"/>
      <c r="I84" s="72"/>
      <c r="J84" s="72" t="s">
        <v>153</v>
      </c>
      <c r="P84" s="63"/>
      <c r="Q84" s="79"/>
      <c r="R84" s="79"/>
      <c r="S84" s="74"/>
      <c r="T84" s="74"/>
      <c r="U84" s="74"/>
      <c r="V84" s="74"/>
      <c r="W84" s="74"/>
    </row>
    <row r="85" spans="1:23">
      <c r="B85" s="75" t="s">
        <v>176</v>
      </c>
      <c r="C85" s="75" t="s">
        <v>177</v>
      </c>
      <c r="D85" s="75" t="s">
        <v>98</v>
      </c>
      <c r="E85" s="75" t="s">
        <v>99</v>
      </c>
      <c r="F85" s="75" t="s">
        <v>100</v>
      </c>
      <c r="G85" s="75" t="s">
        <v>101</v>
      </c>
      <c r="J85" s="75" t="s">
        <v>176</v>
      </c>
      <c r="K85" s="75" t="s">
        <v>177</v>
      </c>
      <c r="L85" s="75" t="s">
        <v>98</v>
      </c>
      <c r="M85" s="75" t="s">
        <v>99</v>
      </c>
      <c r="N85" s="75" t="s">
        <v>100</v>
      </c>
      <c r="O85" s="75" t="s">
        <v>101</v>
      </c>
      <c r="Q85" s="76"/>
      <c r="R85" s="77"/>
      <c r="S85" s="77"/>
      <c r="T85" s="77"/>
      <c r="U85" s="77"/>
      <c r="V85" s="77"/>
      <c r="W85" s="77"/>
    </row>
    <row r="86" spans="1:23" s="70" customFormat="1">
      <c r="A86" s="70" t="s">
        <v>144</v>
      </c>
      <c r="B86" s="70" t="e">
        <f>Different_matrices!#REF!</f>
        <v>#REF!</v>
      </c>
      <c r="C86" s="70" t="e">
        <f>Different_matrices!#REF!</f>
        <v>#REF!</v>
      </c>
      <c r="D86" s="61" t="e">
        <f>Different_matrices!#REF!</f>
        <v>#REF!</v>
      </c>
      <c r="E86" s="70" t="e">
        <f>Different_matrices!#REF!</f>
        <v>#REF!</v>
      </c>
      <c r="F86" s="61" t="e">
        <f>Different_matrices!#REF!</f>
        <v>#REF!</v>
      </c>
      <c r="G86" s="89" t="e">
        <f>Different_matrices!#REF!</f>
        <v>#REF!</v>
      </c>
      <c r="H86" s="56"/>
      <c r="I86" s="70" t="s">
        <v>144</v>
      </c>
      <c r="J86" s="69" t="e">
        <f>Different_matrices!#REF!</f>
        <v>#REF!</v>
      </c>
      <c r="K86" s="69" t="e">
        <f>Different_matrices!#REF!</f>
        <v>#REF!</v>
      </c>
      <c r="L86" s="69" t="e">
        <f>Different_matrices!#REF!</f>
        <v>#REF!</v>
      </c>
      <c r="M86" s="69" t="e">
        <f>Different_matrices!#REF!</f>
        <v>#REF!</v>
      </c>
      <c r="N86" s="69" t="e">
        <f>Different_matrices!#REF!</f>
        <v>#REF!</v>
      </c>
      <c r="O86" s="69" t="e">
        <f>Different_matrices!#REF!</f>
        <v>#REF!</v>
      </c>
      <c r="P86" s="56"/>
      <c r="Q86" s="78"/>
      <c r="R86" s="78"/>
      <c r="S86" s="78"/>
      <c r="T86" s="78"/>
      <c r="U86" s="78"/>
      <c r="V86" s="78"/>
      <c r="W86" s="78"/>
    </row>
    <row r="87" spans="1:23" s="70" customFormat="1">
      <c r="A87" s="70" t="s">
        <v>142</v>
      </c>
      <c r="B87" s="70">
        <f>Different_matrices!C102</f>
        <v>0</v>
      </c>
      <c r="C87" s="70">
        <f>Different_matrices!D102</f>
        <v>0</v>
      </c>
      <c r="D87" s="70" t="e">
        <f>Different_matrices!#REF!</f>
        <v>#REF!</v>
      </c>
      <c r="E87" s="70" t="e">
        <f>Different_matrices!#REF!</f>
        <v>#REF!</v>
      </c>
      <c r="F87" s="70">
        <f>Different_matrices!E102</f>
        <v>0</v>
      </c>
      <c r="G87" s="70" t="e">
        <f>Different_matrices!#REF!</f>
        <v>#REF!</v>
      </c>
      <c r="H87" s="56"/>
      <c r="I87" s="70" t="s">
        <v>142</v>
      </c>
      <c r="J87" s="69">
        <f>Different_matrices!H102</f>
        <v>0</v>
      </c>
      <c r="K87" s="69">
        <f>Different_matrices!I102</f>
        <v>0</v>
      </c>
      <c r="L87" s="69" t="e">
        <f>Different_matrices!#REF!</f>
        <v>#REF!</v>
      </c>
      <c r="M87" s="69" t="e">
        <f>Different_matrices!#REF!</f>
        <v>#REF!</v>
      </c>
      <c r="N87" s="69">
        <f>Different_matrices!J102</f>
        <v>0</v>
      </c>
      <c r="O87" s="49" t="e">
        <f>Different_matrices!#REF!</f>
        <v>#REF!</v>
      </c>
      <c r="P87" s="56"/>
      <c r="Q87" s="78"/>
      <c r="R87" s="78"/>
      <c r="S87" s="78"/>
      <c r="T87" s="78"/>
      <c r="U87" s="78"/>
      <c r="V87" s="78"/>
      <c r="W87" s="78"/>
    </row>
    <row r="88" spans="1:23" s="70" customFormat="1">
      <c r="A88" s="70" t="s">
        <v>143</v>
      </c>
      <c r="B88" s="70">
        <f>Different_matrices!C103</f>
        <v>0</v>
      </c>
      <c r="C88" s="70">
        <f>Different_matrices!D103</f>
        <v>0</v>
      </c>
      <c r="D88" s="70" t="e">
        <f>Different_matrices!#REF!</f>
        <v>#REF!</v>
      </c>
      <c r="E88" s="70" t="e">
        <f>Different_matrices!#REF!</f>
        <v>#REF!</v>
      </c>
      <c r="F88" s="70">
        <f>Different_matrices!E103</f>
        <v>0</v>
      </c>
      <c r="G88" s="70" t="e">
        <f>Different_matrices!#REF!</f>
        <v>#REF!</v>
      </c>
      <c r="H88" s="56"/>
      <c r="I88" s="70" t="s">
        <v>143</v>
      </c>
      <c r="J88" s="69">
        <f>Different_matrices!H103</f>
        <v>0</v>
      </c>
      <c r="K88" s="69">
        <f>Different_matrices!I103</f>
        <v>0</v>
      </c>
      <c r="L88" s="69" t="e">
        <f>Different_matrices!#REF!</f>
        <v>#REF!</v>
      </c>
      <c r="M88" s="69" t="e">
        <f>Different_matrices!#REF!</f>
        <v>#REF!</v>
      </c>
      <c r="N88" s="69">
        <f>Different_matrices!J103</f>
        <v>0</v>
      </c>
      <c r="O88" s="69" t="e">
        <f>Different_matrices!#REF!</f>
        <v>#REF!</v>
      </c>
      <c r="P88" s="56"/>
      <c r="Q88" s="78"/>
      <c r="R88" s="78"/>
      <c r="S88" s="78"/>
      <c r="T88" s="78"/>
      <c r="U88" s="78"/>
      <c r="V88" s="78"/>
      <c r="W88" s="78"/>
    </row>
    <row r="89" spans="1:23" s="70" customFormat="1">
      <c r="A89" s="70" t="s">
        <v>154</v>
      </c>
      <c r="B89" s="70">
        <f>Different_matrices!C104</f>
        <v>0</v>
      </c>
      <c r="C89" s="70">
        <f>Different_matrices!D104</f>
        <v>0</v>
      </c>
      <c r="D89" s="70" t="e">
        <f>Different_matrices!#REF!</f>
        <v>#REF!</v>
      </c>
      <c r="E89" s="70" t="e">
        <f>Different_matrices!#REF!</f>
        <v>#REF!</v>
      </c>
      <c r="F89" s="61">
        <f>Different_matrices!E104</f>
        <v>0</v>
      </c>
      <c r="G89" s="70" t="e">
        <f>Different_matrices!#REF!</f>
        <v>#REF!</v>
      </c>
      <c r="H89" s="56"/>
      <c r="I89" s="70" t="s">
        <v>154</v>
      </c>
      <c r="J89" s="49">
        <f>Different_matrices!H104</f>
        <v>0</v>
      </c>
      <c r="K89" s="12">
        <f>Different_matrices!I104</f>
        <v>0</v>
      </c>
      <c r="L89" s="69" t="e">
        <f>Different_matrices!#REF!</f>
        <v>#REF!</v>
      </c>
      <c r="M89" s="69" t="e">
        <f>Different_matrices!#REF!</f>
        <v>#REF!</v>
      </c>
      <c r="N89" s="69">
        <f>Different_matrices!J104</f>
        <v>0</v>
      </c>
      <c r="O89" s="69" t="e">
        <f>Different_matrices!#REF!</f>
        <v>#REF!</v>
      </c>
      <c r="P89" s="56"/>
      <c r="Q89" s="78"/>
      <c r="R89" s="78"/>
      <c r="S89" s="78"/>
      <c r="T89" s="78"/>
      <c r="U89" s="78"/>
      <c r="V89" s="78"/>
      <c r="W89" s="78"/>
    </row>
    <row r="90" spans="1:23">
      <c r="Q90" s="76"/>
      <c r="R90" s="76"/>
      <c r="S90" s="76"/>
      <c r="T90" s="76"/>
      <c r="U90" s="76"/>
      <c r="V90" s="76"/>
      <c r="W90" s="76"/>
    </row>
    <row r="91" spans="1:23">
      <c r="Q91" s="76"/>
      <c r="R91" s="76"/>
      <c r="S91" s="76"/>
      <c r="T91" s="76"/>
      <c r="U91" s="76"/>
      <c r="V91" s="76"/>
      <c r="W91" s="76"/>
    </row>
    <row r="92" spans="1:23">
      <c r="Q92" s="76"/>
      <c r="R92" s="76"/>
      <c r="S92" s="76"/>
      <c r="T92" s="76"/>
      <c r="U92" s="76"/>
      <c r="V92" s="76"/>
      <c r="W92" s="76"/>
    </row>
    <row r="93" spans="1:23">
      <c r="Q93" s="76"/>
      <c r="R93" s="76"/>
      <c r="S93" s="76"/>
      <c r="T93" s="76"/>
      <c r="U93" s="76"/>
      <c r="V93" s="76"/>
      <c r="W93" s="76"/>
    </row>
    <row r="94" spans="1:23">
      <c r="Q94" s="76"/>
      <c r="R94" s="76"/>
      <c r="S94" s="76"/>
      <c r="T94" s="76"/>
      <c r="U94" s="76"/>
      <c r="V94" s="76"/>
      <c r="W94" s="76"/>
    </row>
    <row r="95" spans="1:23" ht="18.5">
      <c r="A95" s="72" t="s">
        <v>157</v>
      </c>
    </row>
    <row r="96" spans="1:23" ht="18.5">
      <c r="A96" s="70"/>
      <c r="B96" s="72" t="s">
        <v>111</v>
      </c>
      <c r="C96" s="73"/>
      <c r="D96" s="73"/>
      <c r="E96" s="73"/>
      <c r="F96" s="73"/>
      <c r="G96" s="73"/>
    </row>
    <row r="97" spans="1:7">
      <c r="A97" s="70"/>
      <c r="B97" s="75" t="s">
        <v>176</v>
      </c>
      <c r="C97" s="75" t="s">
        <v>177</v>
      </c>
      <c r="D97" s="75" t="s">
        <v>98</v>
      </c>
      <c r="E97" s="75" t="s">
        <v>99</v>
      </c>
      <c r="F97" s="75" t="s">
        <v>100</v>
      </c>
      <c r="G97" s="75" t="s">
        <v>101</v>
      </c>
    </row>
    <row r="98" spans="1:7">
      <c r="A98" s="70" t="s">
        <v>159</v>
      </c>
      <c r="B98" s="69">
        <f>'JRD single trials'!C29</f>
        <v>0</v>
      </c>
      <c r="C98" s="69">
        <f>'JRD single trials'!D29</f>
        <v>0</v>
      </c>
      <c r="D98" s="69">
        <f>'JRD single trials'!E29</f>
        <v>0</v>
      </c>
      <c r="E98" s="69">
        <f>'JRD single trials'!F29</f>
        <v>0</v>
      </c>
      <c r="F98" s="12">
        <f>'JRD single trials'!G29</f>
        <v>0</v>
      </c>
      <c r="G98" s="69">
        <f>'JRD single trials'!H29</f>
        <v>0</v>
      </c>
    </row>
    <row r="99" spans="1:7">
      <c r="A99" s="70" t="s">
        <v>158</v>
      </c>
      <c r="B99" s="69">
        <f>'JRD single trials'!C60</f>
        <v>0</v>
      </c>
      <c r="C99" s="69">
        <f>'JRD single trials'!D60</f>
        <v>0</v>
      </c>
      <c r="D99" s="69">
        <f>'JRD single trials'!E60</f>
        <v>0</v>
      </c>
      <c r="E99" s="69">
        <f>'JRD single trials'!F60</f>
        <v>0</v>
      </c>
      <c r="F99" s="49">
        <f>'JRD single trials'!G60</f>
        <v>0</v>
      </c>
      <c r="G99" s="69">
        <f>'JRD single trials'!H60</f>
        <v>0</v>
      </c>
    </row>
    <row r="100" spans="1:7">
      <c r="A100" s="70"/>
    </row>
    <row r="101" spans="1:7">
      <c r="A101" s="70" t="s">
        <v>142</v>
      </c>
      <c r="B101" s="69">
        <f>'JRD single trials'!AA29</f>
        <v>0</v>
      </c>
      <c r="C101" s="69">
        <f>'JRD single trials'!AB29</f>
        <v>0</v>
      </c>
      <c r="D101" s="69">
        <f>'JRD single trials'!AC29</f>
        <v>0</v>
      </c>
      <c r="E101" s="69">
        <f>'JRD single trials'!AD29</f>
        <v>0</v>
      </c>
      <c r="F101" s="69">
        <f>'JRD single trials'!AE29</f>
        <v>0</v>
      </c>
      <c r="G101" s="69">
        <f>'JRD single trials'!AF29</f>
        <v>0</v>
      </c>
    </row>
    <row r="102" spans="1:7">
      <c r="A102" s="70" t="s">
        <v>154</v>
      </c>
      <c r="B102" s="69">
        <f>'JRD single trials'!AA91</f>
        <v>0</v>
      </c>
      <c r="C102" s="69">
        <f>'JRD single trials'!AB91</f>
        <v>0</v>
      </c>
      <c r="D102" s="49">
        <f>'JRD single trials'!AC91</f>
        <v>0</v>
      </c>
      <c r="E102" s="69">
        <f>'JRD single trials'!AD91</f>
        <v>0</v>
      </c>
      <c r="F102" s="12">
        <f>'JRD single trials'!AE91</f>
        <v>0</v>
      </c>
      <c r="G102" s="69">
        <f>'JRD single trials'!AF91</f>
        <v>0</v>
      </c>
    </row>
    <row r="103" spans="1:7">
      <c r="A103" s="70" t="s">
        <v>143</v>
      </c>
      <c r="B103" s="69">
        <f>'JRD single trials'!AA60</f>
        <v>0</v>
      </c>
      <c r="C103" s="69">
        <f>'JRD single trials'!AB60</f>
        <v>0</v>
      </c>
      <c r="D103" s="69">
        <f>'JRD single trials'!AC60</f>
        <v>0</v>
      </c>
      <c r="E103" s="69">
        <f>'JRD single trials'!AD60</f>
        <v>0</v>
      </c>
      <c r="F103" s="69">
        <f>'JRD single trials'!AE60</f>
        <v>0</v>
      </c>
      <c r="G103" s="49">
        <f>'JRD single trials'!AF60</f>
        <v>0</v>
      </c>
    </row>
    <row r="104" spans="1:7">
      <c r="A104" s="70"/>
    </row>
    <row r="105" spans="1:7">
      <c r="A105" s="70" t="s">
        <v>165</v>
      </c>
      <c r="B105" s="69">
        <f>'JRD single trials'!K29</f>
        <v>0</v>
      </c>
      <c r="C105" s="69">
        <f>'JRD single trials'!L29</f>
        <v>0</v>
      </c>
      <c r="D105" s="69">
        <f>'JRD single trials'!M29</f>
        <v>0</v>
      </c>
      <c r="E105" s="69">
        <f>'JRD single trials'!N29</f>
        <v>0</v>
      </c>
      <c r="F105" s="69">
        <f>'JRD single trials'!O29</f>
        <v>0</v>
      </c>
      <c r="G105" s="69">
        <f>'JRD single trials'!P29</f>
        <v>0</v>
      </c>
    </row>
    <row r="106" spans="1:7">
      <c r="A106" s="70" t="s">
        <v>166</v>
      </c>
      <c r="B106" s="69">
        <f>'JRD single trials'!K91</f>
        <v>0</v>
      </c>
      <c r="C106" s="69">
        <f>'JRD single trials'!L91</f>
        <v>0</v>
      </c>
      <c r="D106" s="69">
        <f>'JRD single trials'!M91</f>
        <v>0</v>
      </c>
      <c r="E106" s="69">
        <f>'JRD single trials'!N91</f>
        <v>0</v>
      </c>
      <c r="F106" s="69">
        <f>'JRD single trials'!O91</f>
        <v>0</v>
      </c>
      <c r="G106" s="69">
        <f>'JRD single trials'!P91</f>
        <v>0</v>
      </c>
    </row>
    <row r="107" spans="1:7">
      <c r="A107" s="70" t="s">
        <v>167</v>
      </c>
      <c r="B107" s="69">
        <f>'JRD single trials'!K122</f>
        <v>0</v>
      </c>
      <c r="C107" s="69">
        <f>'JRD single trials'!L122</f>
        <v>0</v>
      </c>
      <c r="D107" s="69">
        <f>'JRD single trials'!M122</f>
        <v>0</v>
      </c>
      <c r="E107" s="69">
        <f>'JRD single trials'!N122</f>
        <v>0</v>
      </c>
      <c r="F107" s="69">
        <f>'JRD single trials'!O122</f>
        <v>0</v>
      </c>
      <c r="G107" s="69">
        <f>'JRD single trials'!P122</f>
        <v>0</v>
      </c>
    </row>
    <row r="108" spans="1:7">
      <c r="A108" s="70" t="s">
        <v>168</v>
      </c>
      <c r="B108" s="69">
        <f>'JRD single trials'!K153</f>
        <v>0</v>
      </c>
      <c r="C108" s="69">
        <f>'JRD single trials'!L153</f>
        <v>0</v>
      </c>
      <c r="D108" s="69">
        <f>'JRD single trials'!M153</f>
        <v>0</v>
      </c>
      <c r="E108" s="69">
        <f>'JRD single trials'!N153</f>
        <v>0</v>
      </c>
      <c r="F108" s="69">
        <f>'JRD single trials'!O153</f>
        <v>0</v>
      </c>
      <c r="G108" s="69">
        <f>'JRD single trials'!P153</f>
        <v>0</v>
      </c>
    </row>
    <row r="109" spans="1:7">
      <c r="A109" s="70" t="s">
        <v>169</v>
      </c>
      <c r="B109" s="69">
        <f>'JRD single trials'!K184</f>
        <v>0</v>
      </c>
      <c r="C109" s="69">
        <f>'JRD single trials'!L184</f>
        <v>0</v>
      </c>
      <c r="D109" s="69">
        <f>'JRD single trials'!M184</f>
        <v>0</v>
      </c>
      <c r="E109" s="69">
        <f>'JRD single trials'!N184</f>
        <v>0</v>
      </c>
      <c r="F109" s="69">
        <f>'JRD single trials'!O184</f>
        <v>0</v>
      </c>
      <c r="G109" s="69">
        <f>'JRD single trials'!P184</f>
        <v>0</v>
      </c>
    </row>
    <row r="110" spans="1:7">
      <c r="A110" s="70"/>
    </row>
    <row r="111" spans="1:7">
      <c r="A111" s="70" t="s">
        <v>161</v>
      </c>
      <c r="B111" s="49">
        <f>'JRD single trials'!K60</f>
        <v>0</v>
      </c>
      <c r="C111" s="69">
        <f>'JRD single trials'!L60</f>
        <v>0</v>
      </c>
      <c r="D111" s="69">
        <f>'JRD single trials'!M60</f>
        <v>0</v>
      </c>
      <c r="E111" s="69">
        <f>'JRD single trials'!N60</f>
        <v>0</v>
      </c>
      <c r="F111" s="69">
        <f>'JRD single trials'!O60</f>
        <v>0</v>
      </c>
      <c r="G111" s="69">
        <f>'JRD single trials'!P60</f>
        <v>0</v>
      </c>
    </row>
    <row r="112" spans="1:7">
      <c r="A112" s="70" t="s">
        <v>162</v>
      </c>
      <c r="B112" s="69">
        <f>'JRD single trials'!S29</f>
        <v>0</v>
      </c>
      <c r="C112" s="69">
        <f>'JRD single trials'!T29</f>
        <v>0</v>
      </c>
      <c r="D112" s="69">
        <f>'JRD single trials'!U29</f>
        <v>0</v>
      </c>
      <c r="E112" s="69">
        <f>'JRD single trials'!V29</f>
        <v>0</v>
      </c>
      <c r="F112" s="69">
        <f>'JRD single trials'!W29</f>
        <v>0</v>
      </c>
      <c r="G112" s="69">
        <f>'JRD single trials'!X29</f>
        <v>0</v>
      </c>
    </row>
    <row r="113" spans="1:8">
      <c r="A113" s="70" t="s">
        <v>163</v>
      </c>
      <c r="B113" s="69">
        <f>'JRD single trials'!S60</f>
        <v>0</v>
      </c>
      <c r="C113" s="69">
        <f>'JRD single trials'!T60</f>
        <v>0</v>
      </c>
      <c r="D113" s="69">
        <f>'JRD single trials'!U60</f>
        <v>0</v>
      </c>
      <c r="E113" s="69">
        <f>'JRD single trials'!V60</f>
        <v>0</v>
      </c>
      <c r="F113" s="69">
        <f>'JRD single trials'!W60</f>
        <v>0</v>
      </c>
      <c r="G113" s="69">
        <f>'JRD single trials'!X60</f>
        <v>0</v>
      </c>
    </row>
    <row r="114" spans="1:8">
      <c r="A114" s="70" t="s">
        <v>164</v>
      </c>
      <c r="B114" s="69">
        <f>'JRD single trials'!S91</f>
        <v>0</v>
      </c>
      <c r="C114" s="69">
        <f>'JRD single trials'!T91</f>
        <v>0</v>
      </c>
      <c r="D114" s="49">
        <f>'JRD single trials'!U91</f>
        <v>0</v>
      </c>
      <c r="E114" s="49">
        <f>'JRD single trials'!V91</f>
        <v>0</v>
      </c>
      <c r="F114" s="69">
        <f>'JRD single trials'!W91</f>
        <v>0</v>
      </c>
      <c r="G114" s="69">
        <f>'JRD single trials'!X91</f>
        <v>0</v>
      </c>
    </row>
    <row r="115" spans="1:8">
      <c r="A115" s="70"/>
    </row>
    <row r="116" spans="1:8" ht="18.5">
      <c r="A116" s="72"/>
      <c r="B116" s="72" t="s">
        <v>153</v>
      </c>
      <c r="C116" s="73"/>
      <c r="D116" s="73"/>
      <c r="E116" s="73"/>
      <c r="F116" s="73"/>
      <c r="G116" s="73"/>
    </row>
    <row r="117" spans="1:8">
      <c r="B117" s="75" t="s">
        <v>176</v>
      </c>
      <c r="C117" s="75" t="s">
        <v>177</v>
      </c>
      <c r="D117" s="75" t="s">
        <v>98</v>
      </c>
      <c r="E117" s="75" t="s">
        <v>99</v>
      </c>
      <c r="F117" s="75" t="s">
        <v>100</v>
      </c>
      <c r="G117" s="75" t="s">
        <v>101</v>
      </c>
    </row>
    <row r="118" spans="1:8">
      <c r="A118" s="70" t="s">
        <v>159</v>
      </c>
      <c r="B118" s="70" t="e">
        <f>'JRD single trials'!C28</f>
        <v>#DIV/0!</v>
      </c>
      <c r="C118" s="70" t="e">
        <f>'JRD single trials'!D28</f>
        <v>#DIV/0!</v>
      </c>
      <c r="D118" s="70" t="e">
        <f>'JRD single trials'!E28</f>
        <v>#DIV/0!</v>
      </c>
      <c r="E118" s="70" t="e">
        <f>'JRD single trials'!F28</f>
        <v>#DIV/0!</v>
      </c>
      <c r="F118" s="61" t="e">
        <f>'JRD single trials'!G28</f>
        <v>#DIV/0!</v>
      </c>
      <c r="G118" s="70" t="e">
        <f>'JRD single trials'!H28</f>
        <v>#DIV/0!</v>
      </c>
      <c r="H118" s="56"/>
    </row>
    <row r="119" spans="1:8">
      <c r="A119" s="70" t="s">
        <v>158</v>
      </c>
      <c r="B119" s="70" t="e">
        <f>'JRD single trials'!C59</f>
        <v>#DIV/0!</v>
      </c>
      <c r="C119" s="70" t="e">
        <f>'JRD single trials'!D59</f>
        <v>#DIV/0!</v>
      </c>
      <c r="D119" s="70" t="e">
        <f>'JRD single trials'!E59</f>
        <v>#DIV/0!</v>
      </c>
      <c r="E119" s="70" t="e">
        <f>'JRD single trials'!F59</f>
        <v>#DIV/0!</v>
      </c>
      <c r="F119" s="89" t="e">
        <f>'JRD single trials'!G59</f>
        <v>#DIV/0!</v>
      </c>
      <c r="G119" s="70" t="e">
        <f>'JRD single trials'!H59</f>
        <v>#DIV/0!</v>
      </c>
      <c r="H119" s="56"/>
    </row>
    <row r="120" spans="1:8">
      <c r="A120" s="70"/>
      <c r="B120" s="70"/>
      <c r="C120" s="70"/>
      <c r="D120" s="70"/>
      <c r="E120" s="70"/>
      <c r="F120" s="70"/>
      <c r="G120" s="70"/>
      <c r="H120" s="56"/>
    </row>
    <row r="121" spans="1:8">
      <c r="A121" s="70" t="s">
        <v>142</v>
      </c>
      <c r="B121" s="70" t="e">
        <f>'JRD single trials'!AA28</f>
        <v>#DIV/0!</v>
      </c>
      <c r="C121" s="70" t="e">
        <f>'JRD single trials'!AB28</f>
        <v>#DIV/0!</v>
      </c>
      <c r="D121" s="70" t="e">
        <f>'JRD single trials'!AC28</f>
        <v>#DIV/0!</v>
      </c>
      <c r="E121" s="70" t="e">
        <f>'JRD single trials'!AD28</f>
        <v>#DIV/0!</v>
      </c>
      <c r="F121" s="70" t="e">
        <f>'JRD single trials'!AE28</f>
        <v>#DIV/0!</v>
      </c>
      <c r="G121" s="70" t="e">
        <f>'JRD single trials'!AF28</f>
        <v>#DIV/0!</v>
      </c>
      <c r="H121" s="56"/>
    </row>
    <row r="122" spans="1:8">
      <c r="A122" s="70" t="s">
        <v>154</v>
      </c>
      <c r="B122" s="70" t="e">
        <f>'JRD single trials'!AA90</f>
        <v>#DIV/0!</v>
      </c>
      <c r="C122" s="70" t="e">
        <f>'JRD single trials'!AB90</f>
        <v>#DIV/0!</v>
      </c>
      <c r="D122" s="89" t="e">
        <f>'JRD single trials'!AC90</f>
        <v>#DIV/0!</v>
      </c>
      <c r="E122" s="70" t="e">
        <f>'JRD single trials'!AD90</f>
        <v>#DIV/0!</v>
      </c>
      <c r="F122" s="61" t="e">
        <f>'JRD single trials'!AE90</f>
        <v>#DIV/0!</v>
      </c>
      <c r="G122" s="70" t="e">
        <f>'JRD single trials'!AF90</f>
        <v>#DIV/0!</v>
      </c>
      <c r="H122" s="56"/>
    </row>
    <row r="123" spans="1:8">
      <c r="A123" s="70" t="s">
        <v>143</v>
      </c>
      <c r="B123" s="70" t="e">
        <f>'JRD single trials'!AA59</f>
        <v>#DIV/0!</v>
      </c>
      <c r="C123" s="70" t="e">
        <f>'JRD single trials'!AB59</f>
        <v>#DIV/0!</v>
      </c>
      <c r="D123" s="70" t="e">
        <f>'JRD single trials'!AC59</f>
        <v>#DIV/0!</v>
      </c>
      <c r="E123" s="70" t="e">
        <f>'JRD single trials'!AD59</f>
        <v>#DIV/0!</v>
      </c>
      <c r="F123" s="70" t="e">
        <f>'JRD single trials'!AE59</f>
        <v>#DIV/0!</v>
      </c>
      <c r="G123" s="89" t="e">
        <f>'JRD single trials'!AF59</f>
        <v>#DIV/0!</v>
      </c>
      <c r="H123" s="56"/>
    </row>
    <row r="124" spans="1:8">
      <c r="A124" s="70"/>
      <c r="B124" s="70"/>
      <c r="C124" s="70"/>
      <c r="D124" s="70"/>
      <c r="E124" s="70"/>
      <c r="F124" s="70"/>
      <c r="G124" s="70"/>
      <c r="H124" s="56"/>
    </row>
    <row r="125" spans="1:8">
      <c r="A125" s="70" t="s">
        <v>165</v>
      </c>
      <c r="B125" s="70" t="e">
        <f>'JRD single trials'!K28</f>
        <v>#DIV/0!</v>
      </c>
      <c r="C125" s="70" t="e">
        <f>'JRD single trials'!L28</f>
        <v>#DIV/0!</v>
      </c>
      <c r="D125" s="70" t="e">
        <f>'JRD single trials'!M28</f>
        <v>#DIV/0!</v>
      </c>
      <c r="E125" s="70" t="e">
        <f>'JRD single trials'!N28</f>
        <v>#DIV/0!</v>
      </c>
      <c r="F125" s="70" t="e">
        <f>'JRD single trials'!O28</f>
        <v>#DIV/0!</v>
      </c>
      <c r="G125" s="70" t="e">
        <f>'JRD single trials'!P28</f>
        <v>#DIV/0!</v>
      </c>
      <c r="H125" s="56"/>
    </row>
    <row r="126" spans="1:8">
      <c r="A126" s="70" t="s">
        <v>166</v>
      </c>
      <c r="B126" s="70" t="e">
        <f>'JRD single trials'!K90</f>
        <v>#DIV/0!</v>
      </c>
      <c r="C126" s="70" t="e">
        <f>'JRD single trials'!L90</f>
        <v>#DIV/0!</v>
      </c>
      <c r="D126" s="70" t="e">
        <f>'JRD single trials'!M90</f>
        <v>#DIV/0!</v>
      </c>
      <c r="E126" s="70" t="e">
        <f>'JRD single trials'!N90</f>
        <v>#DIV/0!</v>
      </c>
      <c r="F126" s="70" t="e">
        <f>'JRD single trials'!O90</f>
        <v>#DIV/0!</v>
      </c>
      <c r="G126" s="70" t="e">
        <f>'JRD single trials'!P90</f>
        <v>#DIV/0!</v>
      </c>
      <c r="H126" s="56"/>
    </row>
    <row r="127" spans="1:8">
      <c r="A127" s="70" t="s">
        <v>167</v>
      </c>
      <c r="B127" s="70" t="e">
        <f>'JRD single trials'!K121</f>
        <v>#DIV/0!</v>
      </c>
      <c r="C127" s="70" t="e">
        <f>'JRD single trials'!L121</f>
        <v>#DIV/0!</v>
      </c>
      <c r="D127" s="70" t="e">
        <f>'JRD single trials'!M121</f>
        <v>#DIV/0!</v>
      </c>
      <c r="E127" s="70" t="e">
        <f>'JRD single trials'!N121</f>
        <v>#DIV/0!</v>
      </c>
      <c r="F127" s="70" t="e">
        <f>'JRD single trials'!O121</f>
        <v>#DIV/0!</v>
      </c>
      <c r="G127" s="70" t="e">
        <f>'JRD single trials'!P121</f>
        <v>#DIV/0!</v>
      </c>
      <c r="H127" s="56"/>
    </row>
    <row r="128" spans="1:8">
      <c r="A128" s="70" t="s">
        <v>168</v>
      </c>
      <c r="B128" s="70" t="e">
        <f>'JRD single trials'!K152</f>
        <v>#DIV/0!</v>
      </c>
      <c r="C128" s="70" t="e">
        <f>'JRD single trials'!L152</f>
        <v>#DIV/0!</v>
      </c>
      <c r="D128" s="70" t="e">
        <f>'JRD single trials'!M152</f>
        <v>#DIV/0!</v>
      </c>
      <c r="E128" s="70" t="e">
        <f>'JRD single trials'!N152</f>
        <v>#DIV/0!</v>
      </c>
      <c r="F128" s="70" t="e">
        <f>'JRD single trials'!O152</f>
        <v>#DIV/0!</v>
      </c>
      <c r="G128" s="70" t="e">
        <f>'JRD single trials'!P152</f>
        <v>#DIV/0!</v>
      </c>
      <c r="H128" s="56"/>
    </row>
    <row r="129" spans="1:24">
      <c r="A129" s="70" t="s">
        <v>169</v>
      </c>
      <c r="B129" s="70" t="e">
        <f>'JRD single trials'!K183</f>
        <v>#DIV/0!</v>
      </c>
      <c r="C129" s="70" t="e">
        <f>'JRD single trials'!L183</f>
        <v>#DIV/0!</v>
      </c>
      <c r="D129" s="70" t="e">
        <f>'JRD single trials'!M183</f>
        <v>#DIV/0!</v>
      </c>
      <c r="E129" s="70" t="e">
        <f>'JRD single trials'!N183</f>
        <v>#DIV/0!</v>
      </c>
      <c r="F129" s="70" t="e">
        <f>'JRD single trials'!O183</f>
        <v>#DIV/0!</v>
      </c>
      <c r="G129" s="70" t="e">
        <f>'JRD single trials'!P183</f>
        <v>#DIV/0!</v>
      </c>
      <c r="H129" s="56"/>
    </row>
    <row r="130" spans="1:24">
      <c r="A130" s="70"/>
      <c r="B130" s="70"/>
      <c r="C130" s="70"/>
      <c r="D130" s="70"/>
      <c r="E130" s="70"/>
      <c r="F130" s="70"/>
      <c r="G130" s="70"/>
      <c r="H130" s="56"/>
    </row>
    <row r="131" spans="1:24">
      <c r="A131" s="70" t="s">
        <v>161</v>
      </c>
      <c r="B131" s="89" t="e">
        <f>'JRD single trials'!K59</f>
        <v>#DIV/0!</v>
      </c>
      <c r="C131" s="70" t="e">
        <f>'JRD single trials'!L59</f>
        <v>#DIV/0!</v>
      </c>
      <c r="D131" s="70" t="e">
        <f>'JRD single trials'!M59</f>
        <v>#DIV/0!</v>
      </c>
      <c r="E131" s="70" t="e">
        <f>'JRD single trials'!N59</f>
        <v>#DIV/0!</v>
      </c>
      <c r="F131" s="70" t="e">
        <f>'JRD single trials'!O59</f>
        <v>#DIV/0!</v>
      </c>
      <c r="G131" s="70" t="e">
        <f>'JRD single trials'!P59</f>
        <v>#DIV/0!</v>
      </c>
      <c r="H131" s="56"/>
    </row>
    <row r="132" spans="1:24">
      <c r="A132" s="70" t="s">
        <v>162</v>
      </c>
      <c r="B132" s="70" t="e">
        <f>'JRD single trials'!S28</f>
        <v>#DIV/0!</v>
      </c>
      <c r="C132" s="70" t="e">
        <f>'JRD single trials'!T28</f>
        <v>#DIV/0!</v>
      </c>
      <c r="D132" s="70" t="e">
        <f>'JRD single trials'!U28</f>
        <v>#DIV/0!</v>
      </c>
      <c r="E132" s="70" t="e">
        <f>'JRD single trials'!V28</f>
        <v>#DIV/0!</v>
      </c>
      <c r="F132" s="70" t="e">
        <f>'JRD single trials'!W28</f>
        <v>#DIV/0!</v>
      </c>
      <c r="G132" s="70" t="e">
        <f>'JRD single trials'!X28</f>
        <v>#DIV/0!</v>
      </c>
      <c r="H132" s="56"/>
    </row>
    <row r="133" spans="1:24">
      <c r="A133" s="70" t="s">
        <v>163</v>
      </c>
      <c r="B133" s="70" t="e">
        <f>'JRD single trials'!S59</f>
        <v>#DIV/0!</v>
      </c>
      <c r="C133" s="70" t="e">
        <f>'JRD single trials'!T59</f>
        <v>#DIV/0!</v>
      </c>
      <c r="D133" s="70" t="e">
        <f>'JRD single trials'!U59</f>
        <v>#DIV/0!</v>
      </c>
      <c r="E133" s="70" t="e">
        <f>'JRD single trials'!V59</f>
        <v>#DIV/0!</v>
      </c>
      <c r="F133" s="70" t="e">
        <f>'JRD single trials'!W59</f>
        <v>#DIV/0!</v>
      </c>
      <c r="G133" s="70" t="e">
        <f>'JRD single trials'!X59</f>
        <v>#DIV/0!</v>
      </c>
      <c r="H133" s="56"/>
    </row>
    <row r="134" spans="1:24">
      <c r="A134" s="70" t="s">
        <v>164</v>
      </c>
      <c r="B134" s="70" t="e">
        <f>'JRD single trials'!S90</f>
        <v>#DIV/0!</v>
      </c>
      <c r="C134" s="70" t="e">
        <f>'JRD single trials'!T90</f>
        <v>#DIV/0!</v>
      </c>
      <c r="D134" s="89" t="e">
        <f>'JRD single trials'!U90</f>
        <v>#DIV/0!</v>
      </c>
      <c r="E134" s="89" t="e">
        <f>'JRD single trials'!V90</f>
        <v>#DIV/0!</v>
      </c>
      <c r="F134" s="70" t="e">
        <f>'JRD single trials'!W90</f>
        <v>#DIV/0!</v>
      </c>
      <c r="G134" s="70" t="e">
        <f>'JRD single trials'!X90</f>
        <v>#DIV/0!</v>
      </c>
      <c r="H134" s="56"/>
    </row>
    <row r="135" spans="1:24">
      <c r="A135" s="70"/>
      <c r="B135" s="77"/>
      <c r="C135" s="77"/>
      <c r="D135" s="77"/>
      <c r="E135" s="77"/>
      <c r="F135" s="77"/>
      <c r="G135" s="77"/>
    </row>
    <row r="139" spans="1:24" s="73" customFormat="1" ht="18.5">
      <c r="A139" s="72" t="s">
        <v>155</v>
      </c>
      <c r="H139" s="63"/>
      <c r="P139" s="63"/>
    </row>
    <row r="140" spans="1:24" s="73" customFormat="1" ht="18.5">
      <c r="B140" s="72" t="s">
        <v>14</v>
      </c>
      <c r="H140" s="63"/>
      <c r="J140" s="72" t="s">
        <v>140</v>
      </c>
      <c r="P140" s="63"/>
      <c r="Q140" s="74"/>
      <c r="R140" s="79"/>
      <c r="S140" s="74"/>
      <c r="T140" s="74"/>
      <c r="U140" s="74"/>
      <c r="V140" s="74"/>
      <c r="W140" s="74"/>
      <c r="X140" s="74"/>
    </row>
    <row r="141" spans="1:24" s="72" customFormat="1" ht="18.5">
      <c r="B141" s="72" t="s">
        <v>179</v>
      </c>
      <c r="H141" s="62"/>
      <c r="J141" s="72" t="s">
        <v>179</v>
      </c>
      <c r="P141" s="62"/>
      <c r="Q141" s="79"/>
      <c r="R141" s="79"/>
      <c r="S141" s="79"/>
      <c r="T141" s="79"/>
      <c r="U141" s="79"/>
      <c r="V141" s="79"/>
      <c r="W141" s="79"/>
      <c r="X141" s="79"/>
    </row>
    <row r="142" spans="1:24">
      <c r="B142" s="75" t="s">
        <v>176</v>
      </c>
      <c r="C142" s="75" t="s">
        <v>177</v>
      </c>
      <c r="D142" s="75" t="s">
        <v>98</v>
      </c>
      <c r="E142" s="75" t="s">
        <v>99</v>
      </c>
      <c r="F142" s="75" t="s">
        <v>100</v>
      </c>
      <c r="G142" s="75" t="s">
        <v>101</v>
      </c>
      <c r="J142" s="75" t="s">
        <v>176</v>
      </c>
      <c r="K142" s="75" t="s">
        <v>177</v>
      </c>
      <c r="L142" s="75" t="s">
        <v>98</v>
      </c>
      <c r="M142" s="75" t="s">
        <v>99</v>
      </c>
      <c r="N142" s="75" t="s">
        <v>100</v>
      </c>
      <c r="O142" s="75" t="s">
        <v>101</v>
      </c>
      <c r="Q142" s="76"/>
      <c r="R142" s="77"/>
      <c r="S142" s="77"/>
      <c r="T142" s="77"/>
      <c r="U142" s="77"/>
      <c r="V142" s="77"/>
      <c r="W142" s="77"/>
      <c r="X142" s="76"/>
    </row>
    <row r="143" spans="1:24">
      <c r="A143" s="70" t="s">
        <v>156</v>
      </c>
      <c r="B143" s="69">
        <f>Adaptation!B98</f>
        <v>0</v>
      </c>
      <c r="C143" s="69">
        <f>Adaptation!C98</f>
        <v>0</v>
      </c>
      <c r="D143" s="69">
        <f>Adaptation!D98</f>
        <v>0</v>
      </c>
      <c r="E143" s="69">
        <f>Adaptation!E98</f>
        <v>0</v>
      </c>
      <c r="F143" s="69">
        <f>Adaptation!F98</f>
        <v>0</v>
      </c>
      <c r="G143" s="12">
        <f>Adaptation!G98</f>
        <v>0</v>
      </c>
      <c r="I143" s="70" t="s">
        <v>156</v>
      </c>
      <c r="J143" s="69">
        <f>Adaptation!B32</f>
        <v>0</v>
      </c>
      <c r="K143" s="69">
        <f>Adaptation!C32</f>
        <v>0</v>
      </c>
      <c r="L143" s="69">
        <f>Adaptation!D32</f>
        <v>0</v>
      </c>
      <c r="M143" s="69">
        <f>Adaptation!E32</f>
        <v>0</v>
      </c>
      <c r="N143" s="69">
        <f>Adaptation!F32</f>
        <v>0</v>
      </c>
      <c r="O143" s="69">
        <f>Adaptation!G32</f>
        <v>0</v>
      </c>
      <c r="Q143" s="78"/>
      <c r="R143" s="76"/>
      <c r="S143" s="76"/>
      <c r="T143" s="76"/>
      <c r="U143" s="76"/>
      <c r="V143" s="76"/>
      <c r="W143" s="76"/>
      <c r="X143" s="76"/>
    </row>
    <row r="144" spans="1:24">
      <c r="A144" s="70" t="s">
        <v>75</v>
      </c>
      <c r="B144" s="49">
        <f>Adaptation!B130</f>
        <v>0</v>
      </c>
      <c r="C144" s="69">
        <f>Adaptation!C130</f>
        <v>0</v>
      </c>
      <c r="D144" s="69">
        <f>Adaptation!D130</f>
        <v>0</v>
      </c>
      <c r="E144" s="69">
        <f>Adaptation!E130</f>
        <v>0</v>
      </c>
      <c r="F144" s="69">
        <f>Adaptation!F130</f>
        <v>0</v>
      </c>
      <c r="G144" s="69">
        <f>Adaptation!G130</f>
        <v>0</v>
      </c>
      <c r="I144" s="70" t="s">
        <v>75</v>
      </c>
      <c r="J144" s="12">
        <f>Adaptation!B64</f>
        <v>0</v>
      </c>
      <c r="K144" s="49">
        <f>Adaptation!C64</f>
        <v>0</v>
      </c>
      <c r="L144" s="69">
        <f>Adaptation!D64</f>
        <v>0</v>
      </c>
      <c r="M144" s="69">
        <f>Adaptation!E64</f>
        <v>0</v>
      </c>
      <c r="N144" s="69">
        <f>Adaptation!F64</f>
        <v>0</v>
      </c>
      <c r="O144" s="69">
        <f>Adaptation!G64</f>
        <v>0</v>
      </c>
      <c r="Q144" s="78"/>
      <c r="R144" s="76"/>
      <c r="S144" s="76"/>
      <c r="T144" s="76"/>
      <c r="U144" s="76"/>
      <c r="V144" s="76"/>
      <c r="W144" s="76"/>
      <c r="X144" s="76"/>
    </row>
    <row r="145" spans="1:24">
      <c r="A145" s="70"/>
      <c r="I145" s="70"/>
      <c r="Q145" s="78"/>
      <c r="R145" s="76"/>
      <c r="S145" s="76"/>
      <c r="T145" s="76"/>
      <c r="U145" s="76"/>
      <c r="V145" s="76"/>
      <c r="W145" s="76"/>
      <c r="X145" s="76"/>
    </row>
    <row r="146" spans="1:24" ht="18.5">
      <c r="A146" s="70"/>
      <c r="B146" s="72" t="s">
        <v>178</v>
      </c>
      <c r="I146" s="70"/>
      <c r="J146" s="72" t="s">
        <v>178</v>
      </c>
      <c r="Q146" s="78"/>
      <c r="R146" s="79"/>
      <c r="S146" s="76"/>
      <c r="T146" s="76"/>
      <c r="U146" s="76"/>
      <c r="V146" s="76"/>
      <c r="W146" s="76"/>
      <c r="X146" s="76"/>
    </row>
    <row r="147" spans="1:24">
      <c r="B147" s="75" t="s">
        <v>176</v>
      </c>
      <c r="C147" s="75" t="s">
        <v>177</v>
      </c>
      <c r="D147" s="75" t="s">
        <v>98</v>
      </c>
      <c r="E147" s="75" t="s">
        <v>99</v>
      </c>
      <c r="F147" s="75" t="s">
        <v>100</v>
      </c>
      <c r="G147" s="75" t="s">
        <v>101</v>
      </c>
      <c r="J147" s="75" t="s">
        <v>176</v>
      </c>
      <c r="K147" s="75" t="s">
        <v>177</v>
      </c>
      <c r="L147" s="75" t="s">
        <v>98</v>
      </c>
      <c r="M147" s="75" t="s">
        <v>99</v>
      </c>
      <c r="N147" s="75" t="s">
        <v>100</v>
      </c>
      <c r="O147" s="75" t="s">
        <v>101</v>
      </c>
      <c r="Q147" s="76"/>
      <c r="R147" s="77"/>
      <c r="S147" s="77"/>
      <c r="T147" s="77"/>
      <c r="U147" s="77"/>
      <c r="V147" s="77"/>
      <c r="W147" s="77"/>
      <c r="X147" s="76"/>
    </row>
    <row r="148" spans="1:24" s="70" customFormat="1">
      <c r="A148" s="70" t="s">
        <v>156</v>
      </c>
      <c r="B148" s="70">
        <f>Adaptation!B97</f>
        <v>0</v>
      </c>
      <c r="C148" s="70">
        <f>Adaptation!C97</f>
        <v>0</v>
      </c>
      <c r="D148" s="70">
        <f>Adaptation!D97</f>
        <v>0</v>
      </c>
      <c r="E148" s="70">
        <f>Adaptation!E97</f>
        <v>0</v>
      </c>
      <c r="F148" s="70">
        <f>Adaptation!F97</f>
        <v>0</v>
      </c>
      <c r="G148" s="61">
        <f>Adaptation!G97</f>
        <v>0</v>
      </c>
      <c r="H148" s="56"/>
      <c r="I148" s="70" t="s">
        <v>156</v>
      </c>
      <c r="J148" s="70">
        <f>Adaptation!B31</f>
        <v>0</v>
      </c>
      <c r="K148" s="70">
        <f>Adaptation!C31</f>
        <v>0</v>
      </c>
      <c r="L148" s="70">
        <f>Adaptation!D31</f>
        <v>0</v>
      </c>
      <c r="M148" s="70">
        <f>Adaptation!E31</f>
        <v>0</v>
      </c>
      <c r="N148" s="70">
        <f>Adaptation!F31</f>
        <v>0</v>
      </c>
      <c r="O148" s="70">
        <f>Adaptation!G31</f>
        <v>0</v>
      </c>
      <c r="P148" s="56"/>
      <c r="Q148" s="78"/>
      <c r="R148" s="78"/>
      <c r="S148" s="78"/>
      <c r="T148" s="78"/>
      <c r="U148" s="78"/>
      <c r="V148" s="78"/>
      <c r="W148" s="78"/>
      <c r="X148" s="78"/>
    </row>
    <row r="149" spans="1:24" s="70" customFormat="1">
      <c r="A149" s="70" t="s">
        <v>75</v>
      </c>
      <c r="B149" s="89">
        <f>Adaptation!B129</f>
        <v>0</v>
      </c>
      <c r="C149" s="70">
        <f>Adaptation!C129</f>
        <v>0</v>
      </c>
      <c r="D149" s="70">
        <f>Adaptation!D129</f>
        <v>0</v>
      </c>
      <c r="E149" s="70">
        <f>Adaptation!E129</f>
        <v>0</v>
      </c>
      <c r="F149" s="70">
        <f>Adaptation!F129</f>
        <v>0</v>
      </c>
      <c r="G149" s="70">
        <f>Adaptation!G129</f>
        <v>0</v>
      </c>
      <c r="H149" s="56"/>
      <c r="I149" s="70" t="s">
        <v>75</v>
      </c>
      <c r="J149" s="61">
        <f>Adaptation!B63</f>
        <v>0</v>
      </c>
      <c r="K149" s="89">
        <f>Adaptation!C63</f>
        <v>0</v>
      </c>
      <c r="L149" s="70">
        <f>Adaptation!D63</f>
        <v>0</v>
      </c>
      <c r="M149" s="70">
        <f>Adaptation!E63</f>
        <v>0</v>
      </c>
      <c r="N149" s="70">
        <f>Adaptation!F63</f>
        <v>0</v>
      </c>
      <c r="O149" s="70">
        <f>Adaptation!G63</f>
        <v>0</v>
      </c>
      <c r="P149" s="56"/>
      <c r="Q149" s="78"/>
      <c r="R149" s="78"/>
      <c r="S149" s="78"/>
      <c r="T149" s="78"/>
      <c r="U149" s="78"/>
      <c r="V149" s="78"/>
      <c r="W149" s="78"/>
      <c r="X149" s="78"/>
    </row>
    <row r="150" spans="1:24">
      <c r="Q150" s="76"/>
      <c r="R150" s="76"/>
      <c r="S150" s="76"/>
      <c r="T150" s="76"/>
      <c r="U150" s="76"/>
      <c r="V150" s="76"/>
      <c r="W150" s="76"/>
      <c r="X150" s="76"/>
    </row>
    <row r="151" spans="1:24">
      <c r="Q151" s="76"/>
      <c r="R151" s="76"/>
      <c r="S151" s="76"/>
      <c r="T151" s="76"/>
      <c r="U151" s="76"/>
      <c r="V151" s="76"/>
      <c r="W151" s="76"/>
      <c r="X151" s="76"/>
    </row>
    <row r="152" spans="1:24">
      <c r="Q152" s="76"/>
      <c r="R152" s="76"/>
      <c r="S152" s="76"/>
      <c r="T152" s="76"/>
      <c r="U152" s="76"/>
      <c r="V152" s="76"/>
      <c r="W152" s="76"/>
      <c r="X152" s="76"/>
    </row>
    <row r="153" spans="1:24" ht="18.5">
      <c r="A153" s="72" t="s">
        <v>160</v>
      </c>
      <c r="Q153" s="76"/>
      <c r="R153" s="76"/>
      <c r="S153" s="76"/>
      <c r="T153" s="76"/>
      <c r="U153" s="76"/>
      <c r="V153" s="76"/>
      <c r="W153" s="76"/>
      <c r="X153" s="76"/>
    </row>
    <row r="154" spans="1:24" s="73" customFormat="1" ht="18.5">
      <c r="B154" s="72" t="s">
        <v>14</v>
      </c>
      <c r="H154" s="63"/>
      <c r="J154" s="72" t="s">
        <v>139</v>
      </c>
      <c r="P154" s="63"/>
      <c r="R154" s="72" t="s">
        <v>140</v>
      </c>
    </row>
    <row r="155" spans="1:24">
      <c r="B155" s="75" t="s">
        <v>176</v>
      </c>
      <c r="C155" s="75" t="s">
        <v>177</v>
      </c>
      <c r="D155" s="75" t="s">
        <v>98</v>
      </c>
      <c r="E155" s="75" t="s">
        <v>99</v>
      </c>
      <c r="F155" s="75" t="s">
        <v>100</v>
      </c>
      <c r="G155" s="75" t="s">
        <v>101</v>
      </c>
      <c r="J155" s="75" t="s">
        <v>176</v>
      </c>
      <c r="K155" s="75" t="s">
        <v>177</v>
      </c>
      <c r="L155" s="75" t="s">
        <v>98</v>
      </c>
      <c r="M155" s="75" t="s">
        <v>99</v>
      </c>
      <c r="N155" s="75" t="s">
        <v>100</v>
      </c>
      <c r="O155" s="75" t="s">
        <v>101</v>
      </c>
      <c r="R155" s="75" t="s">
        <v>176</v>
      </c>
      <c r="S155" s="75" t="s">
        <v>177</v>
      </c>
      <c r="T155" s="75" t="s">
        <v>98</v>
      </c>
      <c r="U155" s="75" t="s">
        <v>99</v>
      </c>
      <c r="V155" s="75" t="s">
        <v>100</v>
      </c>
      <c r="W155" s="75" t="s">
        <v>101</v>
      </c>
    </row>
    <row r="156" spans="1:24">
      <c r="A156" s="69" t="s">
        <v>102</v>
      </c>
      <c r="B156" s="69">
        <f>'Neural distances'!B34</f>
        <v>0</v>
      </c>
      <c r="C156" s="69">
        <f>'Neural distances'!C34</f>
        <v>0</v>
      </c>
      <c r="D156" s="69">
        <f>'Neural distances'!D34</f>
        <v>0</v>
      </c>
      <c r="E156" s="69">
        <f>'Neural distances'!E34</f>
        <v>0</v>
      </c>
      <c r="F156" s="69">
        <f>'Neural distances'!F34</f>
        <v>0</v>
      </c>
      <c r="G156" s="69">
        <f>'Neural distances'!G34</f>
        <v>0</v>
      </c>
      <c r="I156" s="69" t="s">
        <v>102</v>
      </c>
      <c r="J156" s="69">
        <f>'Neural distances'!B73</f>
        <v>0</v>
      </c>
      <c r="K156" s="69">
        <f>'Neural distances'!C73</f>
        <v>0</v>
      </c>
      <c r="L156" s="69">
        <f>'Neural distances'!D73</f>
        <v>0</v>
      </c>
      <c r="M156" s="69">
        <f>'Neural distances'!E73</f>
        <v>0</v>
      </c>
      <c r="N156" s="69">
        <f>'Neural distances'!F73</f>
        <v>0</v>
      </c>
      <c r="O156" s="69">
        <f>'Neural distances'!G73</f>
        <v>0</v>
      </c>
      <c r="Q156" s="69" t="s">
        <v>102</v>
      </c>
      <c r="R156" s="69">
        <f>'Neural distances'!B112</f>
        <v>0</v>
      </c>
      <c r="S156" s="69">
        <f>'Neural distances'!C112</f>
        <v>0</v>
      </c>
      <c r="T156" s="69">
        <f>'Neural distances'!D112</f>
        <v>0</v>
      </c>
      <c r="U156" s="69">
        <f>'Neural distances'!E112</f>
        <v>0</v>
      </c>
      <c r="V156" s="69">
        <f>'Neural distances'!F112</f>
        <v>0</v>
      </c>
      <c r="W156" s="69">
        <f>'Neural distances'!G112</f>
        <v>0</v>
      </c>
    </row>
    <row r="157" spans="1:24">
      <c r="A157" s="69" t="s">
        <v>104</v>
      </c>
      <c r="B157" s="69">
        <f>'Neural distances'!B35</f>
        <v>0</v>
      </c>
      <c r="C157" s="69">
        <f>'Neural distances'!C35</f>
        <v>0</v>
      </c>
      <c r="D157" s="69">
        <f>'Neural distances'!D35</f>
        <v>0</v>
      </c>
      <c r="E157" s="69">
        <f>'Neural distances'!E35</f>
        <v>0</v>
      </c>
      <c r="F157" s="69">
        <f>'Neural distances'!F35</f>
        <v>0</v>
      </c>
      <c r="G157" s="69">
        <f>'Neural distances'!G35</f>
        <v>0</v>
      </c>
      <c r="I157" s="69" t="s">
        <v>104</v>
      </c>
      <c r="J157" s="69">
        <f>'Neural distances'!B74</f>
        <v>0</v>
      </c>
      <c r="K157" s="69">
        <f>'Neural distances'!C74</f>
        <v>0</v>
      </c>
      <c r="L157" s="69">
        <f>'Neural distances'!D74</f>
        <v>0</v>
      </c>
      <c r="M157" s="69">
        <f>'Neural distances'!E74</f>
        <v>0</v>
      </c>
      <c r="N157" s="69">
        <f>'Neural distances'!F74</f>
        <v>0</v>
      </c>
      <c r="O157" s="69">
        <f>'Neural distances'!G74</f>
        <v>0</v>
      </c>
      <c r="Q157" s="69" t="s">
        <v>104</v>
      </c>
      <c r="R157" s="69">
        <f>'Neural distances'!B113</f>
        <v>0</v>
      </c>
      <c r="S157" s="69">
        <f>'Neural distances'!C113</f>
        <v>0</v>
      </c>
      <c r="T157" s="69">
        <f>'Neural distances'!D113</f>
        <v>0</v>
      </c>
      <c r="U157" s="69">
        <f>'Neural distances'!E113</f>
        <v>0</v>
      </c>
      <c r="V157" s="69">
        <f>'Neural distances'!F113</f>
        <v>0</v>
      </c>
      <c r="W157" s="69">
        <f>'Neural distances'!G113</f>
        <v>0</v>
      </c>
    </row>
    <row r="158" spans="1:24">
      <c r="A158" s="69" t="s">
        <v>105</v>
      </c>
      <c r="B158" s="69">
        <f>'Neural distances'!B36</f>
        <v>0</v>
      </c>
      <c r="C158" s="69">
        <f>'Neural distances'!C36</f>
        <v>0</v>
      </c>
      <c r="D158" s="69">
        <f>'Neural distances'!D36</f>
        <v>0</v>
      </c>
      <c r="E158" s="69">
        <f>'Neural distances'!E36</f>
        <v>0</v>
      </c>
      <c r="F158" s="69">
        <f>'Neural distances'!F36</f>
        <v>0</v>
      </c>
      <c r="G158" s="69">
        <f>'Neural distances'!G36</f>
        <v>0</v>
      </c>
      <c r="I158" s="69" t="s">
        <v>105</v>
      </c>
      <c r="J158" s="69">
        <f>'Neural distances'!B75</f>
        <v>0</v>
      </c>
      <c r="K158" s="69">
        <f>'Neural distances'!C75</f>
        <v>0</v>
      </c>
      <c r="L158" s="69">
        <f>'Neural distances'!D75</f>
        <v>0</v>
      </c>
      <c r="M158" s="69">
        <f>'Neural distances'!E75</f>
        <v>0</v>
      </c>
      <c r="N158" s="69">
        <f>'Neural distances'!F75</f>
        <v>0</v>
      </c>
      <c r="O158" s="69">
        <f>'Neural distances'!G75</f>
        <v>0</v>
      </c>
      <c r="Q158" s="69" t="s">
        <v>105</v>
      </c>
      <c r="R158" s="69">
        <f>'Neural distances'!B114</f>
        <v>0</v>
      </c>
      <c r="S158" s="69">
        <f>'Neural distances'!C114</f>
        <v>0</v>
      </c>
      <c r="T158" s="69">
        <f>'Neural distances'!D114</f>
        <v>0</v>
      </c>
      <c r="U158" s="69">
        <f>'Neural distances'!E114</f>
        <v>0</v>
      </c>
      <c r="V158" s="69">
        <f>'Neural distances'!F114</f>
        <v>0</v>
      </c>
      <c r="W158" s="69">
        <f>'Neural distances'!G114</f>
        <v>0</v>
      </c>
    </row>
    <row r="159" spans="1:24">
      <c r="A159" s="69" t="s">
        <v>106</v>
      </c>
      <c r="B159" s="69">
        <f>'Neural distances'!B37</f>
        <v>0</v>
      </c>
      <c r="C159" s="69">
        <f>'Neural distances'!C37</f>
        <v>0</v>
      </c>
      <c r="D159" s="69">
        <f>'Neural distances'!D37</f>
        <v>0</v>
      </c>
      <c r="E159" s="69">
        <f>'Neural distances'!E37</f>
        <v>0</v>
      </c>
      <c r="F159" s="69">
        <f>'Neural distances'!F37</f>
        <v>0</v>
      </c>
      <c r="G159" s="69">
        <f>'Neural distances'!G37</f>
        <v>0</v>
      </c>
      <c r="I159" s="69" t="s">
        <v>106</v>
      </c>
      <c r="J159" s="69">
        <f>'Neural distances'!B76</f>
        <v>0</v>
      </c>
      <c r="K159" s="69">
        <f>'Neural distances'!C76</f>
        <v>0</v>
      </c>
      <c r="L159" s="69">
        <f>'Neural distances'!D76</f>
        <v>0</v>
      </c>
      <c r="M159" s="69">
        <f>'Neural distances'!E76</f>
        <v>0</v>
      </c>
      <c r="N159" s="69">
        <f>'Neural distances'!F76</f>
        <v>0</v>
      </c>
      <c r="O159" s="69">
        <f>'Neural distances'!G76</f>
        <v>0</v>
      </c>
      <c r="Q159" s="69" t="s">
        <v>106</v>
      </c>
      <c r="R159" s="69">
        <f>'Neural distances'!B115</f>
        <v>0</v>
      </c>
      <c r="S159" s="69">
        <f>'Neural distances'!C115</f>
        <v>0</v>
      </c>
      <c r="T159" s="69">
        <f>'Neural distances'!D115</f>
        <v>0</v>
      </c>
      <c r="U159" s="69">
        <f>'Neural distances'!E115</f>
        <v>0</v>
      </c>
      <c r="V159" s="69">
        <f>'Neural distances'!F115</f>
        <v>0</v>
      </c>
      <c r="W159" s="69">
        <f>'Neural distances'!G115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0C17-9FCD-5545-A01A-3A1875E39592}">
  <dimension ref="A1:AO188"/>
  <sheetViews>
    <sheetView tabSelected="1" topLeftCell="A2" zoomScale="60" zoomScaleNormal="60" workbookViewId="0">
      <selection activeCell="A2" sqref="A2"/>
    </sheetView>
  </sheetViews>
  <sheetFormatPr defaultColWidth="10.83203125" defaultRowHeight="15.5"/>
  <cols>
    <col min="1" max="1" width="10.83203125" style="69"/>
    <col min="2" max="2" width="30.5" style="69" customWidth="1"/>
    <col min="3" max="6" width="10.83203125" style="69"/>
    <col min="7" max="7" width="43.1640625" style="69" customWidth="1"/>
    <col min="8" max="8" width="10.83203125" style="69"/>
    <col min="9" max="9" width="18.5" style="69" customWidth="1"/>
    <col min="10" max="16384" width="10.83203125" style="69"/>
  </cols>
  <sheetData>
    <row r="1" spans="2:15">
      <c r="B1" s="71" t="s">
        <v>242</v>
      </c>
    </row>
    <row r="2" spans="2:15">
      <c r="B2" s="71" t="s">
        <v>232</v>
      </c>
    </row>
    <row r="4" spans="2:15">
      <c r="B4" s="71" t="s">
        <v>14</v>
      </c>
      <c r="G4" s="71" t="s">
        <v>233</v>
      </c>
      <c r="O4" s="71"/>
    </row>
    <row r="6" spans="2:15" s="70" customFormat="1">
      <c r="B6" s="71" t="s">
        <v>153</v>
      </c>
      <c r="G6" s="71" t="s">
        <v>153</v>
      </c>
    </row>
    <row r="7" spans="2:15" s="70" customFormat="1">
      <c r="B7" s="71" t="s">
        <v>112</v>
      </c>
      <c r="C7" s="70" t="s">
        <v>98</v>
      </c>
      <c r="D7" s="70" t="s">
        <v>99</v>
      </c>
      <c r="E7" s="70" t="s">
        <v>100</v>
      </c>
      <c r="G7" s="71" t="s">
        <v>112</v>
      </c>
      <c r="H7" s="70" t="s">
        <v>98</v>
      </c>
      <c r="I7" s="70" t="s">
        <v>99</v>
      </c>
      <c r="J7" s="70" t="s">
        <v>100</v>
      </c>
      <c r="O7" s="71"/>
    </row>
    <row r="8" spans="2:15" s="70" customFormat="1">
      <c r="B8" s="70" t="s">
        <v>113</v>
      </c>
      <c r="C8" s="61">
        <v>3.2039463292819301E-2</v>
      </c>
      <c r="D8" s="61">
        <v>3.07371001203584E-2</v>
      </c>
      <c r="E8" s="61">
        <v>4.9333009440894797E-2</v>
      </c>
      <c r="G8" s="70" t="s">
        <v>217</v>
      </c>
      <c r="H8" s="70">
        <v>-1.15241341900136E-2</v>
      </c>
      <c r="I8" s="70">
        <v>-4.9428851407135399E-3</v>
      </c>
      <c r="J8" s="70">
        <v>1.4079680792079901E-2</v>
      </c>
    </row>
    <row r="9" spans="2:15" s="70" customFormat="1" hidden="1">
      <c r="B9" s="70" t="s">
        <v>170</v>
      </c>
      <c r="C9" s="70">
        <v>6.8651848875849603E-2</v>
      </c>
      <c r="D9" s="70">
        <v>6.6046756396185693E-2</v>
      </c>
      <c r="E9" s="70">
        <v>2.7276850669422401E-2</v>
      </c>
      <c r="G9" s="70" t="s">
        <v>218</v>
      </c>
      <c r="H9" s="70">
        <v>-4.4937845274202901E-2</v>
      </c>
      <c r="I9" s="70">
        <v>-1.3657580426473401E-2</v>
      </c>
      <c r="J9" s="70">
        <v>-2.2028355526569999E-2</v>
      </c>
    </row>
    <row r="10" spans="2:15" s="70" customFormat="1" hidden="1">
      <c r="B10" s="70" t="s">
        <v>114</v>
      </c>
      <c r="C10" s="70">
        <v>3.9009171853766698E-2</v>
      </c>
      <c r="D10" s="70">
        <v>4.2871782160072598E-2</v>
      </c>
      <c r="E10" s="70">
        <v>4.2265256574784901E-2</v>
      </c>
      <c r="G10" s="70" t="s">
        <v>219</v>
      </c>
      <c r="H10" s="70">
        <v>-7.2503749241299197E-3</v>
      </c>
      <c r="I10" s="70">
        <v>3.2458429512665997E-2</v>
      </c>
      <c r="J10" s="70">
        <v>-3.2580798709697698E-2</v>
      </c>
    </row>
    <row r="11" spans="2:15" s="70" customFormat="1" hidden="1">
      <c r="B11" s="70" t="s">
        <v>115</v>
      </c>
      <c r="C11" s="70">
        <v>-2.3877954620799901E-2</v>
      </c>
      <c r="D11" s="70">
        <v>4.2392946171687602E-2</v>
      </c>
      <c r="E11" s="70">
        <v>-4.5968254884962402E-2</v>
      </c>
      <c r="G11" s="70" t="s">
        <v>220</v>
      </c>
      <c r="H11" s="70">
        <v>-3.00722301705473E-2</v>
      </c>
      <c r="I11" s="70">
        <v>-6.5161597419395399E-3</v>
      </c>
      <c r="J11" s="70">
        <v>4.8794717316401802E-2</v>
      </c>
    </row>
    <row r="12" spans="2:15" s="70" customFormat="1" hidden="1">
      <c r="B12" s="70" t="s">
        <v>116</v>
      </c>
      <c r="C12" s="70">
        <v>4.1795648510361001E-2</v>
      </c>
      <c r="D12" s="70">
        <v>4.8577220938394198E-3</v>
      </c>
      <c r="E12" s="70">
        <v>2.1691412518035399E-2</v>
      </c>
      <c r="G12" s="70" t="s">
        <v>221</v>
      </c>
      <c r="H12" s="70">
        <v>1.6439568307121601E-3</v>
      </c>
      <c r="I12" s="70">
        <v>-1.5256533952309999E-2</v>
      </c>
      <c r="J12" s="70">
        <v>2.19399098528688E-2</v>
      </c>
    </row>
    <row r="13" spans="2:15" s="70" customFormat="1" hidden="1">
      <c r="C13" s="70" t="s">
        <v>34</v>
      </c>
      <c r="D13" s="70" t="s">
        <v>34</v>
      </c>
      <c r="E13" s="70" t="s">
        <v>34</v>
      </c>
      <c r="H13" s="70" t="s">
        <v>34</v>
      </c>
      <c r="I13" s="70" t="s">
        <v>34</v>
      </c>
      <c r="J13" s="70" t="s">
        <v>34</v>
      </c>
    </row>
    <row r="14" spans="2:15" s="70" customFormat="1" hidden="1">
      <c r="B14" s="70" t="s">
        <v>117</v>
      </c>
      <c r="C14" s="70">
        <v>2.0839075839419598E-2</v>
      </c>
      <c r="D14" s="70">
        <v>1.2791037277402899E-2</v>
      </c>
      <c r="E14" s="70">
        <v>6.3106270910279205E-2</v>
      </c>
      <c r="G14" s="70" t="s">
        <v>222</v>
      </c>
      <c r="H14" s="70">
        <v>-4.53898802324038E-3</v>
      </c>
      <c r="I14" s="70">
        <v>-9.1903651702976204E-3</v>
      </c>
      <c r="J14" s="70">
        <v>-9.0422158707208504E-4</v>
      </c>
    </row>
    <row r="15" spans="2:15" s="70" customFormat="1" hidden="1">
      <c r="B15" s="70" t="s">
        <v>118</v>
      </c>
      <c r="C15" s="70">
        <v>1.03366948188985E-2</v>
      </c>
      <c r="D15" s="70">
        <v>1.6205798269799499E-2</v>
      </c>
      <c r="E15" s="70">
        <v>-5.4399182682852197E-3</v>
      </c>
      <c r="G15" s="70" t="s">
        <v>223</v>
      </c>
      <c r="H15" s="70">
        <v>-1.75880729807474E-2</v>
      </c>
      <c r="I15" s="70">
        <v>1.3097342264990999E-2</v>
      </c>
      <c r="J15" s="70">
        <v>8.3740189849367194E-3</v>
      </c>
    </row>
    <row r="16" spans="2:15" s="70" customFormat="1">
      <c r="C16" s="70" t="s">
        <v>34</v>
      </c>
      <c r="D16" s="70" t="s">
        <v>34</v>
      </c>
      <c r="E16" s="70" t="s">
        <v>34</v>
      </c>
      <c r="H16" s="70" t="s">
        <v>34</v>
      </c>
      <c r="I16" s="70" t="s">
        <v>34</v>
      </c>
      <c r="J16" s="70" t="s">
        <v>34</v>
      </c>
    </row>
    <row r="17" spans="2:15" s="70" customFormat="1">
      <c r="B17" s="71" t="s">
        <v>119</v>
      </c>
      <c r="C17" s="70" t="s">
        <v>34</v>
      </c>
      <c r="D17" s="70" t="s">
        <v>34</v>
      </c>
      <c r="E17" s="70" t="s">
        <v>34</v>
      </c>
      <c r="G17" s="70" t="s">
        <v>119</v>
      </c>
      <c r="H17" s="70" t="s">
        <v>34</v>
      </c>
      <c r="I17" s="70" t="s">
        <v>34</v>
      </c>
      <c r="J17" s="70" t="s">
        <v>34</v>
      </c>
      <c r="O17" s="71"/>
    </row>
    <row r="18" spans="2:15" s="70" customFormat="1">
      <c r="B18" s="70" t="s">
        <v>243</v>
      </c>
      <c r="C18" s="70">
        <v>2.2925706669212099E-2</v>
      </c>
      <c r="D18" s="70">
        <v>1.4102033741268101E-2</v>
      </c>
      <c r="E18" s="70">
        <v>-2.0356972938544202E-2</v>
      </c>
      <c r="G18" s="70" t="s">
        <v>244</v>
      </c>
      <c r="H18" s="70">
        <v>-4.3757816737905204E-3</v>
      </c>
      <c r="I18" s="70">
        <v>8.8819501674198605E-3</v>
      </c>
      <c r="J18" s="70">
        <v>2.0787715561145999E-2</v>
      </c>
    </row>
    <row r="19" spans="2:15" s="70" customFormat="1" hidden="1">
      <c r="B19" s="70" t="s">
        <v>245</v>
      </c>
      <c r="C19" s="70">
        <v>-2.9118517305779201E-4</v>
      </c>
      <c r="D19" s="70">
        <v>1.7636647159932101E-2</v>
      </c>
      <c r="E19" s="70">
        <v>-7.6527851201374397E-2</v>
      </c>
      <c r="G19" s="70" t="s">
        <v>246</v>
      </c>
      <c r="H19" s="70">
        <v>1.22706628577951E-2</v>
      </c>
      <c r="I19" s="70">
        <v>2.50306231753403E-2</v>
      </c>
      <c r="J19" s="70">
        <v>4.0519945885554E-2</v>
      </c>
    </row>
    <row r="20" spans="2:15" s="70" customFormat="1" hidden="1">
      <c r="B20" s="70" t="s">
        <v>213</v>
      </c>
      <c r="C20" s="70">
        <v>2.5398682605048298E-2</v>
      </c>
      <c r="D20" s="70">
        <v>8.2751872678734992E-3</v>
      </c>
      <c r="E20" s="70">
        <v>-2.3314771842894599E-2</v>
      </c>
      <c r="G20" s="70" t="s">
        <v>224</v>
      </c>
      <c r="H20" s="70">
        <v>-3.8794474501712599E-3</v>
      </c>
      <c r="I20" s="70">
        <v>1.3334152190216801E-2</v>
      </c>
      <c r="J20" s="70">
        <v>1.6476064305252398E-2</v>
      </c>
    </row>
    <row r="21" spans="2:15" s="70" customFormat="1">
      <c r="B21" s="70" t="s">
        <v>247</v>
      </c>
      <c r="C21" s="70">
        <v>2.2459701807643399E-2</v>
      </c>
      <c r="D21" s="70">
        <v>-1.91302185460419E-2</v>
      </c>
      <c r="E21" s="61">
        <v>6.5352568502804506E-2</v>
      </c>
      <c r="G21" s="70" t="s">
        <v>248</v>
      </c>
      <c r="H21" s="70">
        <v>-8.8818629092161008E-3</v>
      </c>
      <c r="I21" s="70">
        <v>-2.20047013762085E-2</v>
      </c>
      <c r="J21" s="70">
        <v>6.5572218241526301E-3</v>
      </c>
    </row>
    <row r="22" spans="2:15" s="70" customFormat="1" hidden="1">
      <c r="B22" s="70" t="s">
        <v>249</v>
      </c>
      <c r="C22" s="70">
        <v>-4.0879826521173302E-3</v>
      </c>
      <c r="D22" s="70">
        <v>-3.8938956375834603E-2</v>
      </c>
      <c r="E22" s="70">
        <v>8.0155545786702198E-2</v>
      </c>
      <c r="G22" s="70" t="s">
        <v>250</v>
      </c>
      <c r="H22" s="70">
        <v>4.0866541989035502E-3</v>
      </c>
      <c r="I22" s="70">
        <v>-2.9202390658707E-2</v>
      </c>
      <c r="J22" s="70">
        <v>1.67772432076949E-2</v>
      </c>
    </row>
    <row r="23" spans="2:15" s="70" customFormat="1" hidden="1">
      <c r="B23" s="70" t="s">
        <v>175</v>
      </c>
      <c r="C23" s="70">
        <v>-1.6097457817313698E-2</v>
      </c>
      <c r="D23" s="70">
        <v>1.34165644967691E-2</v>
      </c>
      <c r="E23" s="70">
        <v>-2.7529967690574999E-2</v>
      </c>
      <c r="G23" s="70" t="s">
        <v>225</v>
      </c>
      <c r="H23" s="70">
        <v>1.2454076209643601E-2</v>
      </c>
      <c r="I23" s="70">
        <v>1.60122180721829E-2</v>
      </c>
      <c r="J23" s="70">
        <v>1.0332987732121501E-2</v>
      </c>
    </row>
    <row r="24" spans="2:15" s="70" customFormat="1">
      <c r="B24" s="70" t="s">
        <v>251</v>
      </c>
      <c r="C24" s="70">
        <v>2.8899872357297698E-2</v>
      </c>
      <c r="D24" s="70">
        <v>-2.3602607086778499E-2</v>
      </c>
      <c r="E24" s="61">
        <v>7.8302651885573504E-2</v>
      </c>
      <c r="G24" s="70" t="s">
        <v>252</v>
      </c>
      <c r="H24" s="70">
        <v>-2.3966860466779798E-2</v>
      </c>
      <c r="I24" s="70">
        <v>-2.0514178189163401E-2</v>
      </c>
      <c r="J24" s="70">
        <v>3.5719499139355701E-3</v>
      </c>
    </row>
    <row r="25" spans="2:15" s="70" customFormat="1" hidden="1">
      <c r="B25" s="70" t="s">
        <v>253</v>
      </c>
      <c r="C25" s="70">
        <v>1.2709677322834401E-2</v>
      </c>
      <c r="D25" s="70">
        <v>-5.41430060394252E-2</v>
      </c>
      <c r="E25" s="70">
        <v>0.103238833400872</v>
      </c>
      <c r="G25" s="70" t="s">
        <v>254</v>
      </c>
      <c r="H25" s="70">
        <v>-2.11477318379041E-2</v>
      </c>
      <c r="I25" s="70">
        <v>-2.1220351918316199E-2</v>
      </c>
      <c r="J25" s="70">
        <v>1.0251853193966799E-2</v>
      </c>
    </row>
    <row r="26" spans="2:15" s="70" customFormat="1" hidden="1">
      <c r="B26" s="70" t="s">
        <v>174</v>
      </c>
      <c r="C26" s="70">
        <v>3.0731108346323501E-2</v>
      </c>
      <c r="D26" s="70">
        <v>1.6638935957807102E-2</v>
      </c>
      <c r="E26" s="70">
        <v>4.9191969085058702E-3</v>
      </c>
      <c r="G26" s="70" t="s">
        <v>226</v>
      </c>
      <c r="H26" s="70">
        <v>-2.6168723940384001E-2</v>
      </c>
      <c r="I26" s="70">
        <v>2.7080851808318599E-2</v>
      </c>
      <c r="J26" s="70">
        <v>-1.6822130116536702E-2</v>
      </c>
    </row>
    <row r="27" spans="2:15" s="70" customFormat="1" hidden="1">
      <c r="C27" s="70" t="s">
        <v>34</v>
      </c>
      <c r="D27" s="70" t="s">
        <v>34</v>
      </c>
      <c r="E27" s="70" t="s">
        <v>34</v>
      </c>
      <c r="H27" s="70" t="s">
        <v>34</v>
      </c>
      <c r="I27" s="70" t="s">
        <v>34</v>
      </c>
      <c r="J27" s="70" t="s">
        <v>34</v>
      </c>
    </row>
    <row r="28" spans="2:15" s="70" customFormat="1" hidden="1">
      <c r="B28" s="71" t="s">
        <v>120</v>
      </c>
      <c r="C28" s="70" t="s">
        <v>34</v>
      </c>
      <c r="D28" s="70" t="s">
        <v>34</v>
      </c>
      <c r="E28" s="70" t="s">
        <v>34</v>
      </c>
      <c r="G28" s="70" t="s">
        <v>120</v>
      </c>
      <c r="H28" s="70" t="s">
        <v>34</v>
      </c>
      <c r="I28" s="70" t="s">
        <v>34</v>
      </c>
      <c r="J28" s="70" t="s">
        <v>34</v>
      </c>
      <c r="O28" s="71"/>
    </row>
    <row r="29" spans="2:15" s="70" customFormat="1" hidden="1">
      <c r="B29" s="70" t="s">
        <v>121</v>
      </c>
      <c r="C29" s="70">
        <v>2.4005906339108402E-2</v>
      </c>
      <c r="D29" s="70">
        <v>4.3755743694077899E-2</v>
      </c>
      <c r="E29" s="70">
        <v>2.0253017924522901E-2</v>
      </c>
      <c r="G29" s="70" t="s">
        <v>227</v>
      </c>
      <c r="H29" s="70">
        <v>2.3708890030691501E-3</v>
      </c>
      <c r="I29" s="70">
        <v>2.2402891851034699E-2</v>
      </c>
      <c r="J29" s="70">
        <v>6.1080530248561098E-3</v>
      </c>
    </row>
    <row r="30" spans="2:15" s="70" customFormat="1" hidden="1">
      <c r="B30" s="70" t="s">
        <v>122</v>
      </c>
      <c r="C30" s="70">
        <v>3.0725096132872099E-2</v>
      </c>
      <c r="D30" s="70">
        <v>1.22900384531489E-2</v>
      </c>
      <c r="E30" s="70">
        <v>2.9783731485396901E-2</v>
      </c>
      <c r="G30" s="70" t="s">
        <v>228</v>
      </c>
      <c r="H30" s="70">
        <v>-1.4083425269982399E-2</v>
      </c>
      <c r="I30" s="70">
        <v>-1.0023790227745499E-3</v>
      </c>
      <c r="J30" s="70">
        <v>7.5178426708091299E-3</v>
      </c>
    </row>
    <row r="31" spans="2:15" s="70" customFormat="1" hidden="1">
      <c r="B31" s="70" t="s">
        <v>137</v>
      </c>
      <c r="C31" s="70">
        <v>5.3672594085692098E-3</v>
      </c>
      <c r="D31" s="70">
        <v>-2.6165389616774899E-2</v>
      </c>
      <c r="E31" s="70">
        <v>6.4470010474024703E-2</v>
      </c>
      <c r="G31" s="70" t="s">
        <v>229</v>
      </c>
      <c r="H31" s="70">
        <v>-9.2625409357192899E-3</v>
      </c>
      <c r="I31" s="70">
        <v>-3.4518536502311799E-2</v>
      </c>
      <c r="J31" s="70">
        <v>-6.7911905342150202E-3</v>
      </c>
    </row>
    <row r="32" spans="2:15" s="70" customFormat="1" hidden="1">
      <c r="C32" s="70" t="s">
        <v>34</v>
      </c>
      <c r="D32" s="70" t="s">
        <v>34</v>
      </c>
      <c r="E32" s="70" t="s">
        <v>34</v>
      </c>
      <c r="H32" s="70" t="s">
        <v>34</v>
      </c>
      <c r="I32" s="70" t="s">
        <v>34</v>
      </c>
      <c r="J32" s="70" t="s">
        <v>34</v>
      </c>
    </row>
    <row r="33" spans="1:41" s="70" customFormat="1">
      <c r="B33" s="70" t="s">
        <v>171</v>
      </c>
      <c r="C33" s="70">
        <v>2.0422867488791501E-2</v>
      </c>
      <c r="D33" s="99">
        <v>-3.5346724606340502E-2</v>
      </c>
      <c r="E33" s="61">
        <v>7.31743397715547E-2</v>
      </c>
      <c r="G33" s="70" t="s">
        <v>230</v>
      </c>
      <c r="H33" s="70">
        <v>-1.46769096297736E-2</v>
      </c>
      <c r="I33" s="70">
        <v>-2.37655035240424E-2</v>
      </c>
      <c r="J33" s="70">
        <v>3.7279561781880799E-3</v>
      </c>
    </row>
    <row r="34" spans="1:41" hidden="1">
      <c r="A34" s="70"/>
      <c r="B34" s="70" t="s">
        <v>211</v>
      </c>
      <c r="C34" s="70">
        <v>2.5767520734064901E-2</v>
      </c>
      <c r="D34" s="70">
        <v>5.7695582379239899E-2</v>
      </c>
      <c r="E34" s="70">
        <v>7.21898977489844E-3</v>
      </c>
      <c r="F34" s="70"/>
      <c r="G34" s="70" t="s">
        <v>231</v>
      </c>
      <c r="H34" s="70">
        <v>6.2759815144523704E-4</v>
      </c>
      <c r="I34" s="70">
        <v>2.2030345166218299E-2</v>
      </c>
      <c r="J34" s="70">
        <v>1.0421371518463301E-2</v>
      </c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</row>
    <row r="35" spans="1:41" hidden="1">
      <c r="A35" s="70"/>
      <c r="B35" s="70" t="s">
        <v>200</v>
      </c>
      <c r="C35" s="70">
        <v>4.20949514425802E-2</v>
      </c>
      <c r="D35" s="70">
        <v>-8.4368397378909894E-3</v>
      </c>
      <c r="E35" s="70">
        <v>5.36643695457742E-2</v>
      </c>
      <c r="F35" s="70"/>
      <c r="G35" s="70" t="s">
        <v>206</v>
      </c>
      <c r="H35" s="70">
        <v>-1.7712975459933101E-2</v>
      </c>
      <c r="I35" s="70">
        <v>-6.7453565005957897E-3</v>
      </c>
      <c r="J35" s="70">
        <v>-7.8914398958787602E-3</v>
      </c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</row>
    <row r="36" spans="1:41" hidden="1">
      <c r="A36" s="70"/>
      <c r="B36" s="70" t="s">
        <v>199</v>
      </c>
      <c r="C36" s="70">
        <v>3.2076613981950199E-2</v>
      </c>
      <c r="D36" s="70">
        <v>3.3785382095698598E-2</v>
      </c>
      <c r="E36" s="70">
        <v>-1.6685793166480799E-2</v>
      </c>
      <c r="F36" s="70"/>
      <c r="G36" s="70" t="s">
        <v>203</v>
      </c>
      <c r="H36" s="70">
        <v>-3.8970729237622201E-3</v>
      </c>
      <c r="I36" s="70">
        <v>4.1070469846618503E-2</v>
      </c>
      <c r="J36" s="70">
        <v>2.8985549711145098E-3</v>
      </c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</row>
    <row r="37" spans="1:41" hidden="1">
      <c r="A37" s="70"/>
      <c r="B37" s="70" t="s">
        <v>201</v>
      </c>
      <c r="C37" s="70">
        <v>7.4917375571799203E-3</v>
      </c>
      <c r="D37" s="70">
        <v>-4.95805762179585E-2</v>
      </c>
      <c r="E37" s="70">
        <v>9.3362254632646996E-2</v>
      </c>
      <c r="F37" s="70"/>
      <c r="G37" s="70" t="s">
        <v>204</v>
      </c>
      <c r="H37" s="70">
        <v>-1.29459729208541E-2</v>
      </c>
      <c r="I37" s="70">
        <v>-2.72650325108473E-2</v>
      </c>
      <c r="J37" s="70">
        <v>1.1731392779584999E-2</v>
      </c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</row>
    <row r="38" spans="1:41" hidden="1">
      <c r="A38" s="70"/>
      <c r="B38" s="70" t="s">
        <v>202</v>
      </c>
      <c r="C38" s="70">
        <v>-4.8955510603164599E-3</v>
      </c>
      <c r="D38" s="70">
        <v>4.5063970828463397E-2</v>
      </c>
      <c r="E38" s="70">
        <v>-1.4352978795352999E-2</v>
      </c>
      <c r="F38" s="70"/>
      <c r="G38" s="70" t="s">
        <v>205</v>
      </c>
      <c r="H38" s="70">
        <v>1.19126735872603E-3</v>
      </c>
      <c r="I38" s="70">
        <v>-1.8362508156901301E-2</v>
      </c>
      <c r="J38" s="70">
        <v>1.2578943311932499E-2</v>
      </c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</row>
    <row r="39" spans="1:41" hidden="1">
      <c r="A39" s="70"/>
      <c r="B39" s="70"/>
      <c r="C39" s="70" t="s">
        <v>34</v>
      </c>
      <c r="D39" s="70" t="s">
        <v>34</v>
      </c>
      <c r="E39" s="70" t="s">
        <v>34</v>
      </c>
      <c r="F39" s="70"/>
      <c r="G39" s="70"/>
      <c r="H39" s="70" t="s">
        <v>34</v>
      </c>
      <c r="I39" s="70" t="s">
        <v>34</v>
      </c>
      <c r="J39" s="70" t="s">
        <v>34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</row>
    <row r="40" spans="1:41" hidden="1">
      <c r="A40" s="70"/>
      <c r="B40" s="70" t="s">
        <v>255</v>
      </c>
      <c r="C40" s="70">
        <v>5.6392938087824897E-2</v>
      </c>
      <c r="D40" s="70">
        <v>1.96189457449754E-2</v>
      </c>
      <c r="E40" s="70">
        <v>5.2720895156033599E-2</v>
      </c>
      <c r="F40" s="70"/>
      <c r="G40" s="70" t="s">
        <v>256</v>
      </c>
      <c r="H40" s="70">
        <v>-2.7191294406958399E-2</v>
      </c>
      <c r="I40" s="70">
        <v>-1.8878486520615E-3</v>
      </c>
      <c r="J40" s="70">
        <v>-5.0219055532935101E-3</v>
      </c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</row>
    <row r="41" spans="1:41" hidden="1">
      <c r="A41" s="70"/>
      <c r="B41" s="70" t="s">
        <v>257</v>
      </c>
      <c r="C41" s="70">
        <v>-2.8234977787390302E-3</v>
      </c>
      <c r="D41" s="70">
        <v>5.1627965735446899E-3</v>
      </c>
      <c r="E41" s="70">
        <v>4.3647649148397E-2</v>
      </c>
      <c r="F41" s="70"/>
      <c r="G41" s="70" t="s">
        <v>258</v>
      </c>
      <c r="H41" s="70">
        <v>-4.8159201409532001E-3</v>
      </c>
      <c r="I41" s="70">
        <v>-2.5263530319116101E-2</v>
      </c>
      <c r="J41" s="70">
        <v>2.66403258867716E-2</v>
      </c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</row>
    <row r="42" spans="1:41" hidden="1">
      <c r="A42" s="70"/>
      <c r="B42" s="70"/>
      <c r="C42" s="70" t="s">
        <v>34</v>
      </c>
      <c r="D42" s="70" t="s">
        <v>34</v>
      </c>
      <c r="E42" s="70" t="s">
        <v>34</v>
      </c>
      <c r="F42" s="70"/>
      <c r="G42" s="70"/>
      <c r="H42" s="70" t="s">
        <v>34</v>
      </c>
      <c r="I42" s="70" t="s">
        <v>34</v>
      </c>
      <c r="J42" s="70" t="s">
        <v>34</v>
      </c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</row>
    <row r="43" spans="1:41" hidden="1">
      <c r="A43" s="70"/>
      <c r="B43" s="70" t="s">
        <v>259</v>
      </c>
      <c r="C43" s="70">
        <v>-4.2584480567041602E-2</v>
      </c>
      <c r="D43" s="70">
        <v>1.11728397289839E-2</v>
      </c>
      <c r="E43" s="70">
        <v>-3.9232628648346403E-2</v>
      </c>
      <c r="F43" s="70"/>
      <c r="G43" s="70" t="s">
        <v>260</v>
      </c>
      <c r="H43" s="70">
        <v>4.5980225784672001E-2</v>
      </c>
      <c r="I43" s="70">
        <v>-1.67339876940889E-2</v>
      </c>
      <c r="J43" s="70">
        <v>2.1751124772389802E-2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</row>
    <row r="44" spans="1:41" hidden="1">
      <c r="A44" s="70"/>
      <c r="B44" s="70" t="s">
        <v>261</v>
      </c>
      <c r="C44" s="70">
        <v>1.6701796304868299E-2</v>
      </c>
      <c r="D44" s="70">
        <v>-4.2532624403655898E-2</v>
      </c>
      <c r="E44" s="70">
        <v>-2.80288550860757E-2</v>
      </c>
      <c r="F44" s="70"/>
      <c r="G44" s="70" t="s">
        <v>262</v>
      </c>
      <c r="H44" s="70">
        <v>-2.1525690082323701E-4</v>
      </c>
      <c r="I44" s="70">
        <v>-1.7820196289580301E-2</v>
      </c>
      <c r="J44" s="70">
        <v>4.5619087481608797E-2</v>
      </c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</row>
    <row r="45" spans="1:41" hidden="1">
      <c r="A45" s="70"/>
      <c r="B45" s="70" t="s">
        <v>263</v>
      </c>
      <c r="C45" s="70">
        <v>2.6579088186759501E-2</v>
      </c>
      <c r="D45" s="70">
        <v>-7.3027980163620707E-2</v>
      </c>
      <c r="E45" s="70">
        <v>5.4690344685255701E-2</v>
      </c>
      <c r="F45" s="70"/>
      <c r="G45" s="70" t="s">
        <v>264</v>
      </c>
      <c r="H45" s="70">
        <v>-9.3462939019586799E-2</v>
      </c>
      <c r="I45" s="70">
        <v>-4.4358960639360604E-3</v>
      </c>
      <c r="J45" s="70">
        <v>2.94902079790593E-2</v>
      </c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</row>
    <row r="46" spans="1:41" hidden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</row>
    <row r="47" spans="1:4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</row>
    <row r="49" spans="2:41">
      <c r="B49" s="71" t="s">
        <v>265</v>
      </c>
      <c r="G49" s="71" t="s">
        <v>265</v>
      </c>
    </row>
    <row r="50" spans="2:41">
      <c r="B50" s="71" t="s">
        <v>112</v>
      </c>
      <c r="C50" s="70" t="s">
        <v>98</v>
      </c>
      <c r="D50" s="70" t="s">
        <v>99</v>
      </c>
      <c r="E50" s="70" t="s">
        <v>100</v>
      </c>
      <c r="H50" s="70" t="s">
        <v>98</v>
      </c>
      <c r="I50" s="70" t="s">
        <v>99</v>
      </c>
      <c r="J50" s="70" t="s">
        <v>100</v>
      </c>
      <c r="O50" s="97"/>
    </row>
    <row r="51" spans="2:41">
      <c r="B51" s="69" t="s">
        <v>113</v>
      </c>
      <c r="C51" s="12">
        <v>4.6058770872796799E-2</v>
      </c>
      <c r="D51" s="12">
        <v>4.8697604970493899E-2</v>
      </c>
      <c r="E51" s="12">
        <v>4.6058770872796799E-2</v>
      </c>
      <c r="G51" s="69" t="s">
        <v>217</v>
      </c>
      <c r="H51" s="69">
        <v>0.671065465933389</v>
      </c>
      <c r="I51" s="69">
        <v>0.671065465933389</v>
      </c>
      <c r="J51" s="69">
        <v>0.32088072139484197</v>
      </c>
      <c r="AG51" s="70"/>
      <c r="AH51" s="70"/>
      <c r="AI51" s="70"/>
      <c r="AJ51" s="70"/>
      <c r="AK51" s="70"/>
      <c r="AL51" s="70"/>
      <c r="AM51" s="70"/>
      <c r="AN51" s="70"/>
      <c r="AO51" s="70"/>
    </row>
    <row r="52" spans="2:41" hidden="1">
      <c r="B52" s="69" t="s">
        <v>170</v>
      </c>
      <c r="C52" s="69">
        <v>0.129508984963836</v>
      </c>
      <c r="D52" s="69">
        <v>0.10357868169604501</v>
      </c>
      <c r="E52" s="69">
        <v>0.20573807042439399</v>
      </c>
      <c r="G52" s="69" t="s">
        <v>218</v>
      </c>
      <c r="H52" s="69">
        <v>0.80825203869116902</v>
      </c>
      <c r="I52" s="69">
        <v>0.80825203869116902</v>
      </c>
      <c r="J52" s="69">
        <v>0.80825203869116902</v>
      </c>
      <c r="AG52" s="70"/>
      <c r="AH52" s="70"/>
      <c r="AI52" s="70"/>
      <c r="AJ52" s="70"/>
      <c r="AK52" s="70"/>
      <c r="AL52" s="70"/>
      <c r="AM52" s="70"/>
      <c r="AN52" s="70"/>
      <c r="AO52" s="70"/>
    </row>
    <row r="53" spans="2:41" hidden="1">
      <c r="B53" s="69" t="s">
        <v>114</v>
      </c>
      <c r="C53" s="69">
        <v>0.139363946910741</v>
      </c>
      <c r="D53" s="69">
        <v>0.139363946910741</v>
      </c>
      <c r="E53" s="69">
        <v>0.15412500028644799</v>
      </c>
      <c r="G53" s="69" t="s">
        <v>219</v>
      </c>
      <c r="H53" s="69">
        <v>0.84477678065168305</v>
      </c>
      <c r="I53" s="69">
        <v>0.552143719391612</v>
      </c>
      <c r="J53" s="69">
        <v>0.84477678065168305</v>
      </c>
      <c r="AG53" s="70"/>
      <c r="AH53" s="70"/>
      <c r="AI53" s="70"/>
      <c r="AJ53" s="70"/>
      <c r="AK53" s="70"/>
      <c r="AL53" s="70"/>
      <c r="AM53" s="70"/>
      <c r="AN53" s="70"/>
      <c r="AO53" s="70"/>
    </row>
    <row r="54" spans="2:41" hidden="1">
      <c r="B54" s="69" t="s">
        <v>115</v>
      </c>
      <c r="C54" s="69">
        <v>0.90193142442304697</v>
      </c>
      <c r="D54" s="69">
        <v>0.21023392850512501</v>
      </c>
      <c r="E54" s="69">
        <v>0.90193142442304697</v>
      </c>
      <c r="G54" s="69" t="s">
        <v>220</v>
      </c>
      <c r="H54" s="69">
        <v>0.79227125217642902</v>
      </c>
      <c r="I54" s="69">
        <v>0.79227125217642902</v>
      </c>
      <c r="J54" s="69">
        <v>0.27598410521293298</v>
      </c>
      <c r="AG54" s="70"/>
      <c r="AH54" s="70"/>
      <c r="AI54" s="70"/>
      <c r="AJ54" s="70"/>
      <c r="AK54" s="70"/>
      <c r="AL54" s="70"/>
      <c r="AM54" s="70"/>
      <c r="AN54" s="70"/>
      <c r="AO54" s="70"/>
    </row>
    <row r="55" spans="2:41" hidden="1">
      <c r="B55" s="69" t="s">
        <v>116</v>
      </c>
      <c r="C55" s="69">
        <v>0.278727893821482</v>
      </c>
      <c r="D55" s="69">
        <v>0.61368714008721403</v>
      </c>
      <c r="E55" s="69">
        <v>0.32849718060224697</v>
      </c>
      <c r="G55" s="69" t="s">
        <v>221</v>
      </c>
      <c r="H55" s="69">
        <v>0.63950161862509902</v>
      </c>
      <c r="I55" s="69">
        <v>0.71128508599020801</v>
      </c>
      <c r="J55" s="69">
        <v>0.63950161862509902</v>
      </c>
      <c r="AG55" s="70"/>
      <c r="AH55" s="70"/>
      <c r="AI55" s="70"/>
      <c r="AJ55" s="70"/>
      <c r="AK55" s="70"/>
      <c r="AL55" s="70"/>
      <c r="AM55" s="70"/>
      <c r="AN55" s="70"/>
      <c r="AO55" s="70"/>
    </row>
    <row r="56" spans="2:41" hidden="1">
      <c r="C56" s="69" t="s">
        <v>34</v>
      </c>
      <c r="D56" s="69" t="s">
        <v>34</v>
      </c>
      <c r="E56" s="69" t="s">
        <v>34</v>
      </c>
      <c r="H56" s="69" t="s">
        <v>34</v>
      </c>
      <c r="I56" s="69" t="s">
        <v>34</v>
      </c>
      <c r="J56" s="69" t="s">
        <v>34</v>
      </c>
      <c r="AG56" s="70"/>
      <c r="AH56" s="70"/>
      <c r="AI56" s="70"/>
      <c r="AJ56" s="70"/>
      <c r="AK56" s="70"/>
      <c r="AL56" s="70"/>
      <c r="AM56" s="70"/>
      <c r="AN56" s="70"/>
      <c r="AO56" s="70"/>
    </row>
    <row r="57" spans="2:41" hidden="1">
      <c r="B57" s="69" t="s">
        <v>117</v>
      </c>
      <c r="C57" s="69">
        <v>0.20020215523019699</v>
      </c>
      <c r="D57" s="69">
        <v>0.24688136833063501</v>
      </c>
      <c r="E57" s="69">
        <v>5.58188482802724E-2</v>
      </c>
      <c r="G57" s="69" t="s">
        <v>222</v>
      </c>
      <c r="H57" s="69">
        <v>0.76686806952157405</v>
      </c>
      <c r="I57" s="69">
        <v>0.76686806952157405</v>
      </c>
      <c r="J57" s="69">
        <v>0.76686806952157405</v>
      </c>
      <c r="AG57" s="70"/>
      <c r="AH57" s="70"/>
      <c r="AI57" s="70"/>
      <c r="AJ57" s="70"/>
      <c r="AK57" s="70"/>
      <c r="AL57" s="70"/>
      <c r="AM57" s="70"/>
      <c r="AN57" s="70"/>
      <c r="AO57" s="70"/>
    </row>
    <row r="58" spans="2:41" hidden="1">
      <c r="B58" s="69" t="s">
        <v>118</v>
      </c>
      <c r="C58" s="69">
        <v>0.445908575685738</v>
      </c>
      <c r="D58" s="69">
        <v>0.445908575685738</v>
      </c>
      <c r="E58" s="69">
        <v>0.59022047233299302</v>
      </c>
      <c r="G58" s="69" t="s">
        <v>223</v>
      </c>
      <c r="H58" s="69">
        <v>0.83786333138450697</v>
      </c>
      <c r="I58" s="69">
        <v>0.54073864642625302</v>
      </c>
      <c r="J58" s="69">
        <v>0.54073864642625302</v>
      </c>
      <c r="AG58" s="70"/>
      <c r="AH58" s="70"/>
      <c r="AI58" s="70"/>
      <c r="AJ58" s="70"/>
      <c r="AK58" s="70"/>
      <c r="AL58" s="70"/>
      <c r="AM58" s="70"/>
      <c r="AN58" s="70"/>
      <c r="AO58" s="70"/>
    </row>
    <row r="59" spans="2:41">
      <c r="C59" s="69" t="s">
        <v>34</v>
      </c>
      <c r="D59" s="69" t="s">
        <v>34</v>
      </c>
      <c r="E59" s="69" t="s">
        <v>34</v>
      </c>
      <c r="H59" s="69" t="s">
        <v>34</v>
      </c>
      <c r="I59" s="69" t="s">
        <v>34</v>
      </c>
      <c r="J59" s="69" t="s">
        <v>34</v>
      </c>
      <c r="AG59" s="70"/>
      <c r="AH59" s="70"/>
      <c r="AI59" s="70"/>
      <c r="AJ59" s="70"/>
      <c r="AK59" s="70"/>
      <c r="AL59" s="70"/>
      <c r="AM59" s="70"/>
      <c r="AN59" s="70"/>
      <c r="AO59" s="70"/>
    </row>
    <row r="60" spans="2:41">
      <c r="B60" s="71" t="s">
        <v>119</v>
      </c>
      <c r="C60" s="69" t="s">
        <v>34</v>
      </c>
      <c r="D60" s="69" t="s">
        <v>34</v>
      </c>
      <c r="E60" s="69" t="s">
        <v>34</v>
      </c>
      <c r="H60" s="69" t="s">
        <v>34</v>
      </c>
      <c r="I60" s="69" t="s">
        <v>34</v>
      </c>
      <c r="J60" s="69" t="s">
        <v>34</v>
      </c>
      <c r="O60" s="97"/>
      <c r="AG60" s="70"/>
      <c r="AH60" s="70"/>
      <c r="AI60" s="70"/>
      <c r="AJ60" s="70"/>
      <c r="AK60" s="70"/>
      <c r="AL60" s="70"/>
      <c r="AM60" s="70"/>
      <c r="AN60" s="70"/>
      <c r="AO60" s="70"/>
    </row>
    <row r="61" spans="2:41">
      <c r="B61" s="69" t="s">
        <v>243</v>
      </c>
      <c r="C61" s="69">
        <v>0.414839894799439</v>
      </c>
      <c r="D61" s="69">
        <v>0.414839894799439</v>
      </c>
      <c r="E61" s="69">
        <v>0.89098914564317599</v>
      </c>
      <c r="G61" s="69" t="s">
        <v>244</v>
      </c>
      <c r="H61" s="69">
        <v>0.58483787117210195</v>
      </c>
      <c r="I61" s="69">
        <v>0.43307237101468898</v>
      </c>
      <c r="J61" s="69">
        <v>0.43307237101468898</v>
      </c>
      <c r="AG61" s="70"/>
      <c r="AH61" s="70"/>
      <c r="AI61" s="70"/>
      <c r="AJ61" s="70"/>
      <c r="AK61" s="70"/>
      <c r="AL61" s="70"/>
      <c r="AM61" s="70"/>
      <c r="AN61" s="70"/>
      <c r="AO61" s="70"/>
    </row>
    <row r="62" spans="2:41" hidden="1">
      <c r="B62" s="69" t="s">
        <v>245</v>
      </c>
      <c r="C62" s="69">
        <v>0.81358239708093905</v>
      </c>
      <c r="D62" s="69">
        <v>0.76974357754687595</v>
      </c>
      <c r="E62" s="69">
        <v>0.94815268591074597</v>
      </c>
      <c r="G62" s="69" t="s">
        <v>246</v>
      </c>
      <c r="H62" s="69">
        <v>0.23313193047842601</v>
      </c>
      <c r="I62" s="69">
        <v>0.23313193047842601</v>
      </c>
      <c r="J62" s="69">
        <v>0.23313193047842601</v>
      </c>
      <c r="AG62" s="70"/>
      <c r="AH62" s="70"/>
      <c r="AI62" s="70"/>
      <c r="AJ62" s="70"/>
      <c r="AK62" s="70"/>
      <c r="AL62" s="70"/>
      <c r="AM62" s="70"/>
      <c r="AN62" s="70"/>
      <c r="AO62" s="70"/>
    </row>
    <row r="63" spans="2:41" hidden="1">
      <c r="B63" s="69" t="s">
        <v>213</v>
      </c>
      <c r="C63" s="69">
        <v>0.61466929150050997</v>
      </c>
      <c r="D63" s="69">
        <v>0.61466929150050997</v>
      </c>
      <c r="E63" s="69">
        <v>0.89656528360237198</v>
      </c>
      <c r="G63" s="69" t="s">
        <v>224</v>
      </c>
      <c r="H63" s="69">
        <v>0.551151612338172</v>
      </c>
      <c r="I63" s="69">
        <v>0.52478121118762699</v>
      </c>
      <c r="J63" s="69">
        <v>0.52478121118762699</v>
      </c>
      <c r="AG63" s="70"/>
      <c r="AH63" s="70"/>
      <c r="AI63" s="70"/>
      <c r="AJ63" s="70"/>
      <c r="AK63" s="70"/>
      <c r="AL63" s="70"/>
      <c r="AM63" s="70"/>
      <c r="AN63" s="70"/>
      <c r="AO63" s="70"/>
    </row>
    <row r="64" spans="2:41">
      <c r="B64" s="69" t="s">
        <v>247</v>
      </c>
      <c r="C64" s="69">
        <v>0.35607200255101401</v>
      </c>
      <c r="D64" s="69">
        <v>0.85298362167740305</v>
      </c>
      <c r="E64" s="12">
        <v>2.76230492183362E-2</v>
      </c>
      <c r="G64" s="69" t="s">
        <v>248</v>
      </c>
      <c r="H64" s="69">
        <v>0.89391294992357995</v>
      </c>
      <c r="I64" s="69">
        <v>0.92546964094761197</v>
      </c>
      <c r="J64" s="69">
        <v>0.89391294992357995</v>
      </c>
      <c r="AG64" s="70"/>
      <c r="AH64" s="70"/>
      <c r="AI64" s="70"/>
      <c r="AJ64" s="70"/>
      <c r="AK64" s="70"/>
      <c r="AL64" s="70"/>
      <c r="AM64" s="70"/>
      <c r="AN64" s="70"/>
      <c r="AO64" s="70"/>
    </row>
    <row r="65" spans="2:41" hidden="1">
      <c r="B65" s="69" t="s">
        <v>249</v>
      </c>
      <c r="C65" s="69">
        <v>0.90709070205950604</v>
      </c>
      <c r="D65" s="69">
        <v>0.90709070205950604</v>
      </c>
      <c r="E65" s="69">
        <v>2.54399938417075E-2</v>
      </c>
      <c r="G65" s="69" t="s">
        <v>250</v>
      </c>
      <c r="H65" s="69">
        <v>0.58953808435085697</v>
      </c>
      <c r="I65" s="69">
        <v>0.80823990447694205</v>
      </c>
      <c r="J65" s="69">
        <v>0.58953808435085697</v>
      </c>
      <c r="AG65" s="70"/>
      <c r="AH65" s="70"/>
      <c r="AI65" s="70"/>
      <c r="AJ65" s="70"/>
      <c r="AK65" s="70"/>
      <c r="AL65" s="70"/>
      <c r="AM65" s="70"/>
      <c r="AN65" s="70"/>
      <c r="AO65" s="70"/>
    </row>
    <row r="66" spans="2:41" hidden="1">
      <c r="B66" s="69" t="s">
        <v>175</v>
      </c>
      <c r="C66" s="69">
        <v>0.94484318464775197</v>
      </c>
      <c r="D66" s="69">
        <v>0.94484318464775197</v>
      </c>
      <c r="E66" s="69">
        <v>0.94484318464775197</v>
      </c>
      <c r="G66" s="69" t="s">
        <v>225</v>
      </c>
      <c r="H66" s="69">
        <v>0.31866735834687998</v>
      </c>
      <c r="I66" s="69">
        <v>0.31866735834687998</v>
      </c>
      <c r="J66" s="69">
        <v>0.31866735834687998</v>
      </c>
      <c r="AG66" s="70"/>
      <c r="AH66" s="70"/>
      <c r="AI66" s="70"/>
      <c r="AJ66" s="70"/>
      <c r="AK66" s="70"/>
      <c r="AL66" s="70"/>
      <c r="AM66" s="70"/>
      <c r="AN66" s="70"/>
      <c r="AO66" s="70"/>
    </row>
    <row r="67" spans="2:41">
      <c r="B67" s="69" t="s">
        <v>251</v>
      </c>
      <c r="C67" s="69">
        <v>0.117956406697014</v>
      </c>
      <c r="D67" s="69">
        <v>0.94136899971073795</v>
      </c>
      <c r="E67" s="12">
        <v>5.5153467618246398E-3</v>
      </c>
      <c r="G67" s="69" t="s">
        <v>252</v>
      </c>
      <c r="H67" s="69">
        <v>0.87639300029007705</v>
      </c>
      <c r="I67" s="69">
        <v>0.87639300029007705</v>
      </c>
      <c r="J67" s="69">
        <v>0.87639300029007705</v>
      </c>
      <c r="AG67" s="70"/>
      <c r="AH67" s="70"/>
      <c r="AI67" s="70"/>
      <c r="AJ67" s="70"/>
      <c r="AK67" s="70"/>
      <c r="AL67" s="70"/>
      <c r="AM67" s="70"/>
      <c r="AN67" s="70"/>
      <c r="AO67" s="70"/>
    </row>
    <row r="68" spans="2:41" hidden="1">
      <c r="B68" s="69" t="s">
        <v>253</v>
      </c>
      <c r="C68" s="69">
        <v>0.49440061411450398</v>
      </c>
      <c r="D68" s="69">
        <v>0.98139371723990898</v>
      </c>
      <c r="E68" s="69">
        <v>9.7291483978134592E-3</v>
      </c>
      <c r="G68" s="69" t="s">
        <v>254</v>
      </c>
      <c r="H68" s="69">
        <v>0.81593987465324103</v>
      </c>
      <c r="I68" s="69">
        <v>0.80974175591554398</v>
      </c>
      <c r="J68" s="69">
        <v>0.80974175591554398</v>
      </c>
      <c r="AG68" s="70"/>
      <c r="AH68" s="70"/>
      <c r="AI68" s="70"/>
      <c r="AJ68" s="70"/>
      <c r="AK68" s="70"/>
      <c r="AL68" s="70"/>
      <c r="AM68" s="70"/>
      <c r="AN68" s="70"/>
      <c r="AO68" s="70"/>
    </row>
    <row r="69" spans="2:41" hidden="1">
      <c r="B69" s="69" t="s">
        <v>174</v>
      </c>
      <c r="C69" s="69">
        <v>0.51819440432578001</v>
      </c>
      <c r="D69" s="69">
        <v>0.51819440432578001</v>
      </c>
      <c r="E69" s="69">
        <v>0.51819440432578001</v>
      </c>
      <c r="G69" s="69" t="s">
        <v>226</v>
      </c>
      <c r="H69" s="69">
        <v>0.91263208839237597</v>
      </c>
      <c r="I69" s="69">
        <v>0.15061874097915401</v>
      </c>
      <c r="J69" s="69">
        <v>0.91263208839237597</v>
      </c>
      <c r="AG69" s="70"/>
      <c r="AH69" s="70"/>
      <c r="AI69" s="70"/>
      <c r="AJ69" s="70"/>
      <c r="AK69" s="70"/>
      <c r="AL69" s="70"/>
      <c r="AM69" s="70"/>
      <c r="AN69" s="70"/>
      <c r="AO69" s="70"/>
    </row>
    <row r="70" spans="2:41" hidden="1">
      <c r="C70" s="69" t="s">
        <v>34</v>
      </c>
      <c r="D70" s="69" t="s">
        <v>34</v>
      </c>
      <c r="E70" s="69" t="s">
        <v>34</v>
      </c>
      <c r="H70" s="69" t="s">
        <v>34</v>
      </c>
      <c r="I70" s="69" t="s">
        <v>34</v>
      </c>
      <c r="J70" s="69" t="s">
        <v>34</v>
      </c>
      <c r="AG70" s="70"/>
      <c r="AH70" s="70"/>
      <c r="AI70" s="70"/>
      <c r="AJ70" s="70"/>
      <c r="AK70" s="70"/>
      <c r="AL70" s="70"/>
      <c r="AM70" s="70"/>
      <c r="AN70" s="70"/>
      <c r="AO70" s="70"/>
    </row>
    <row r="71" spans="2:41" hidden="1">
      <c r="B71" s="71" t="s">
        <v>234</v>
      </c>
      <c r="C71" s="69" t="s">
        <v>34</v>
      </c>
      <c r="D71" s="69" t="s">
        <v>34</v>
      </c>
      <c r="E71" s="69" t="s">
        <v>34</v>
      </c>
      <c r="H71" s="69" t="s">
        <v>34</v>
      </c>
      <c r="I71" s="69" t="s">
        <v>34</v>
      </c>
      <c r="J71" s="69" t="s">
        <v>34</v>
      </c>
      <c r="O71" s="97"/>
      <c r="AG71" s="70"/>
      <c r="AH71" s="70"/>
      <c r="AI71" s="70"/>
      <c r="AJ71" s="70"/>
      <c r="AK71" s="70"/>
      <c r="AL71" s="70"/>
      <c r="AM71" s="70"/>
      <c r="AN71" s="70"/>
      <c r="AO71" s="70"/>
    </row>
    <row r="72" spans="2:41" hidden="1">
      <c r="B72" s="69" t="s">
        <v>121</v>
      </c>
      <c r="C72" s="69">
        <v>0.44833418232587502</v>
      </c>
      <c r="D72" s="69">
        <v>8.0139063813920594E-2</v>
      </c>
      <c r="E72" s="69">
        <v>0.26518950071173297</v>
      </c>
      <c r="G72" s="69" t="s">
        <v>227</v>
      </c>
      <c r="H72" s="69">
        <v>0.448848387661828</v>
      </c>
      <c r="I72" s="69">
        <v>0.248751246384774</v>
      </c>
      <c r="J72" s="69">
        <v>0.448848387661828</v>
      </c>
      <c r="AG72" s="70"/>
      <c r="AH72" s="70"/>
      <c r="AI72" s="70"/>
      <c r="AJ72" s="70"/>
      <c r="AK72" s="70"/>
      <c r="AL72" s="70"/>
      <c r="AM72" s="70"/>
      <c r="AN72" s="70"/>
      <c r="AO72" s="70"/>
    </row>
    <row r="73" spans="2:41" hidden="1">
      <c r="B73" s="69" t="s">
        <v>122</v>
      </c>
      <c r="C73" s="69">
        <v>0.31518375388707498</v>
      </c>
      <c r="D73" s="69">
        <v>0.38050028706003802</v>
      </c>
      <c r="E73" s="69">
        <v>0.210268317041267</v>
      </c>
      <c r="G73" s="69" t="s">
        <v>228</v>
      </c>
      <c r="H73" s="69">
        <v>0.65543677522299704</v>
      </c>
      <c r="I73" s="69">
        <v>0.65543677522299704</v>
      </c>
      <c r="J73" s="69">
        <v>0.65543677522299704</v>
      </c>
    </row>
    <row r="74" spans="2:41" hidden="1">
      <c r="B74" s="69" t="s">
        <v>137</v>
      </c>
      <c r="C74" s="69">
        <v>0.69547037895026598</v>
      </c>
      <c r="D74" s="69">
        <v>0.98139920207572195</v>
      </c>
      <c r="E74" s="69">
        <v>0.112741517814898</v>
      </c>
      <c r="G74" s="69" t="s">
        <v>229</v>
      </c>
      <c r="H74" s="69">
        <v>0.96734566105189701</v>
      </c>
      <c r="I74" s="69">
        <v>0.96734566105189701</v>
      </c>
      <c r="J74" s="69">
        <v>0.96734566105189701</v>
      </c>
    </row>
    <row r="75" spans="2:41" hidden="1">
      <c r="C75" s="69" t="s">
        <v>34</v>
      </c>
      <c r="D75" s="69" t="s">
        <v>34</v>
      </c>
      <c r="E75" s="69" t="s">
        <v>34</v>
      </c>
      <c r="H75" s="69" t="s">
        <v>34</v>
      </c>
      <c r="I75" s="69" t="s">
        <v>34</v>
      </c>
      <c r="J75" s="69" t="s">
        <v>34</v>
      </c>
    </row>
    <row r="76" spans="2:41">
      <c r="B76" s="69" t="s">
        <v>171</v>
      </c>
      <c r="C76" s="69">
        <v>0.35607200255101401</v>
      </c>
      <c r="D76" s="51">
        <v>0.97996416432196898</v>
      </c>
      <c r="E76" s="12">
        <v>1.8149013985401401E-2</v>
      </c>
      <c r="G76" s="69" t="s">
        <v>230</v>
      </c>
      <c r="H76" s="69">
        <v>0.89303975953505299</v>
      </c>
      <c r="I76" s="69">
        <v>0.89303975953505299</v>
      </c>
      <c r="J76" s="69">
        <v>0.78047520076105004</v>
      </c>
    </row>
    <row r="77" spans="2:41" hidden="1">
      <c r="B77" s="69" t="s">
        <v>211</v>
      </c>
      <c r="C77" s="69">
        <v>0.25352020810100101</v>
      </c>
      <c r="D77" s="69">
        <v>5.58188482802724E-2</v>
      </c>
      <c r="E77" s="69">
        <v>0.36325492122668201</v>
      </c>
      <c r="G77" s="69" t="s">
        <v>231</v>
      </c>
      <c r="H77" s="69">
        <v>0.51709229380798305</v>
      </c>
      <c r="I77" s="69">
        <v>0.17915485761917299</v>
      </c>
      <c r="J77" s="69">
        <v>0.20349909141957401</v>
      </c>
    </row>
    <row r="78" spans="2:41" hidden="1">
      <c r="B78" s="69" t="s">
        <v>200</v>
      </c>
      <c r="C78" s="69">
        <v>0.16351628153523601</v>
      </c>
      <c r="D78" s="69">
        <v>0.63674507877331799</v>
      </c>
      <c r="E78" s="69">
        <v>0.112792089298607</v>
      </c>
      <c r="G78" s="69" t="s">
        <v>206</v>
      </c>
      <c r="H78" s="69">
        <v>0.58483787117210195</v>
      </c>
      <c r="I78" s="69">
        <v>0.58483787117210195</v>
      </c>
      <c r="J78" s="69">
        <v>0.58483787117210195</v>
      </c>
    </row>
    <row r="79" spans="2:41" hidden="1">
      <c r="B79" s="69" t="s">
        <v>199</v>
      </c>
      <c r="C79" s="69">
        <v>0.445908575685738</v>
      </c>
      <c r="D79" s="69">
        <v>0.445908575685738</v>
      </c>
      <c r="E79" s="69">
        <v>0.83854265133404904</v>
      </c>
      <c r="G79" s="69" t="s">
        <v>203</v>
      </c>
      <c r="H79" s="69">
        <v>0.59594196661571996</v>
      </c>
      <c r="I79" s="69">
        <v>6.1599872854059601E-2</v>
      </c>
      <c r="J79" s="69">
        <v>0.59594196661571996</v>
      </c>
    </row>
    <row r="80" spans="2:41" hidden="1">
      <c r="B80" s="69" t="s">
        <v>201</v>
      </c>
      <c r="C80" s="69">
        <v>0.704542017655018</v>
      </c>
      <c r="D80" s="69">
        <v>0.96929415275146902</v>
      </c>
      <c r="E80" s="69">
        <v>1.27741094380323E-2</v>
      </c>
      <c r="G80" s="69" t="s">
        <v>204</v>
      </c>
      <c r="H80" s="69">
        <v>0.74902622567655697</v>
      </c>
      <c r="I80" s="69">
        <v>0.74902622567655697</v>
      </c>
      <c r="J80" s="69">
        <v>0.74902622567655697</v>
      </c>
    </row>
    <row r="81" spans="1:41" hidden="1">
      <c r="B81" s="69" t="s">
        <v>202</v>
      </c>
      <c r="C81" s="69">
        <v>0.72270839351133098</v>
      </c>
      <c r="D81" s="69">
        <v>9.8629307584206002E-2</v>
      </c>
      <c r="E81" s="69">
        <v>0.78987749740861701</v>
      </c>
      <c r="G81" s="69" t="s">
        <v>205</v>
      </c>
      <c r="H81" s="69">
        <v>0.54073864642625302</v>
      </c>
      <c r="I81" s="69">
        <v>0.74902622567655697</v>
      </c>
      <c r="J81" s="69">
        <v>0.54073864642625302</v>
      </c>
    </row>
    <row r="82" spans="1:41" hidden="1">
      <c r="C82" s="69" t="s">
        <v>34</v>
      </c>
      <c r="D82" s="69" t="s">
        <v>34</v>
      </c>
      <c r="E82" s="69" t="s">
        <v>34</v>
      </c>
      <c r="H82" s="69" t="s">
        <v>34</v>
      </c>
      <c r="I82" s="69" t="s">
        <v>34</v>
      </c>
      <c r="J82" s="69" t="s">
        <v>34</v>
      </c>
    </row>
    <row r="83" spans="1:41" hidden="1">
      <c r="B83" s="69" t="s">
        <v>255</v>
      </c>
      <c r="C83" s="69">
        <v>7.7770971133881497E-2</v>
      </c>
      <c r="D83" s="69">
        <v>0.21012250259138299</v>
      </c>
      <c r="E83" s="69">
        <v>7.7770971133881497E-2</v>
      </c>
      <c r="G83" s="69" t="s">
        <v>256</v>
      </c>
      <c r="H83" s="69">
        <v>0.75803634777692697</v>
      </c>
      <c r="I83" s="69">
        <v>0.63950161862509902</v>
      </c>
      <c r="J83" s="69">
        <v>0.63950161862509902</v>
      </c>
    </row>
    <row r="84" spans="1:41" hidden="1">
      <c r="B84" s="69" t="s">
        <v>257</v>
      </c>
      <c r="C84" s="69">
        <v>0.34626748860737799</v>
      </c>
      <c r="D84" s="69">
        <v>0.34626748860737799</v>
      </c>
      <c r="E84" s="69">
        <v>0.175893000867786</v>
      </c>
      <c r="G84" s="69" t="s">
        <v>258</v>
      </c>
      <c r="H84" s="69">
        <v>0.74145152761389699</v>
      </c>
      <c r="I84" s="69">
        <v>0.80823990447694205</v>
      </c>
      <c r="J84" s="69">
        <v>0.67344642065727001</v>
      </c>
    </row>
    <row r="85" spans="1:41" hidden="1">
      <c r="C85" s="69" t="s">
        <v>34</v>
      </c>
      <c r="D85" s="69" t="s">
        <v>34</v>
      </c>
      <c r="E85" s="69" t="s">
        <v>34</v>
      </c>
      <c r="H85" s="69" t="s">
        <v>34</v>
      </c>
      <c r="I85" s="69" t="s">
        <v>34</v>
      </c>
      <c r="J85" s="69" t="s">
        <v>34</v>
      </c>
    </row>
    <row r="86" spans="1:41" hidden="1">
      <c r="B86" s="69" t="s">
        <v>259</v>
      </c>
      <c r="C86" s="69">
        <v>0.86979409840879796</v>
      </c>
      <c r="D86" s="69">
        <v>0.86979409840879796</v>
      </c>
      <c r="E86" s="69">
        <v>0.86979409840879796</v>
      </c>
      <c r="G86" s="69" t="s">
        <v>260</v>
      </c>
      <c r="H86" s="69">
        <v>0.27598410521293298</v>
      </c>
      <c r="I86" s="69">
        <v>0.60696928513388904</v>
      </c>
      <c r="J86" s="69">
        <v>0.49340180109991599</v>
      </c>
    </row>
    <row r="87" spans="1:41" hidden="1">
      <c r="B87" s="69" t="s">
        <v>261</v>
      </c>
      <c r="C87" s="69">
        <v>0.87919572748381203</v>
      </c>
      <c r="D87" s="69">
        <v>0.87919572748381203</v>
      </c>
      <c r="E87" s="69">
        <v>0.87919572748381203</v>
      </c>
      <c r="G87" s="69" t="s">
        <v>262</v>
      </c>
      <c r="H87" s="69">
        <v>0.74903713476679701</v>
      </c>
      <c r="I87" s="69">
        <v>0.74903713476679701</v>
      </c>
      <c r="J87" s="69">
        <v>0.57528028656917396</v>
      </c>
    </row>
    <row r="88" spans="1:41" hidden="1">
      <c r="B88" s="69" t="s">
        <v>263</v>
      </c>
      <c r="C88" s="69">
        <v>0.32849718060224697</v>
      </c>
      <c r="D88" s="69">
        <v>0.96712356413859801</v>
      </c>
      <c r="E88" s="69">
        <v>0.32849718060224697</v>
      </c>
      <c r="G88" s="69" t="s">
        <v>264</v>
      </c>
      <c r="H88" s="69">
        <v>0.98843947678217203</v>
      </c>
      <c r="I88" s="69">
        <v>0.34315891864217002</v>
      </c>
      <c r="J88" s="69">
        <v>0.34315891864217002</v>
      </c>
    </row>
    <row r="89" spans="1:41">
      <c r="A89" s="71"/>
      <c r="B89" s="71" t="s">
        <v>266</v>
      </c>
      <c r="C89" s="71">
        <v>0.78428860204656103</v>
      </c>
      <c r="D89" s="96">
        <v>2.6398980713274602E-2</v>
      </c>
      <c r="E89" s="98">
        <v>7.2736230701024501E-2</v>
      </c>
      <c r="F89" s="71"/>
      <c r="G89" s="71" t="s">
        <v>266</v>
      </c>
      <c r="H89" s="71">
        <v>0.47505052405395298</v>
      </c>
      <c r="I89" s="71">
        <v>0.31731050786291398</v>
      </c>
      <c r="J89" s="71">
        <v>0.75330404728591205</v>
      </c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</row>
    <row r="90" spans="1:4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</row>
    <row r="92" spans="1:41">
      <c r="B92" s="71" t="s">
        <v>267</v>
      </c>
      <c r="F92" s="71" t="s">
        <v>268</v>
      </c>
    </row>
    <row r="93" spans="1:41" s="73" customFormat="1" ht="18.5">
      <c r="A93" s="69"/>
      <c r="B93" s="69"/>
      <c r="C93" s="70" t="s">
        <v>98</v>
      </c>
      <c r="D93" s="70" t="s">
        <v>99</v>
      </c>
      <c r="E93" s="70" t="s">
        <v>100</v>
      </c>
      <c r="F93" s="69"/>
      <c r="G93" s="70"/>
      <c r="H93" s="70" t="s">
        <v>98</v>
      </c>
      <c r="I93" s="70" t="s">
        <v>99</v>
      </c>
      <c r="J93" s="70" t="s">
        <v>100</v>
      </c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</row>
    <row r="94" spans="1:41" s="70" customFormat="1">
      <c r="B94" s="70" t="s">
        <v>15</v>
      </c>
      <c r="C94" s="70">
        <v>1.5298511968456399E-2</v>
      </c>
      <c r="D94" s="89">
        <v>6.5459979095799203E-2</v>
      </c>
      <c r="E94" s="70">
        <v>-4.1335402530156398E-2</v>
      </c>
      <c r="G94" s="70" t="s">
        <v>15</v>
      </c>
      <c r="H94" s="70">
        <v>1.3885728711753999E-2</v>
      </c>
      <c r="I94" s="89">
        <v>5.6106802307391998E-2</v>
      </c>
      <c r="J94" s="70">
        <v>1.07843476796872E-2</v>
      </c>
    </row>
    <row r="95" spans="1:41">
      <c r="B95" s="69" t="s">
        <v>269</v>
      </c>
      <c r="C95" s="69">
        <v>0.74028584629329197</v>
      </c>
      <c r="D95" s="49">
        <v>6.9508111114813698E-2</v>
      </c>
      <c r="E95" s="69">
        <v>0.91682696121227003</v>
      </c>
      <c r="G95" s="69" t="s">
        <v>269</v>
      </c>
      <c r="H95" s="69">
        <v>0.321760409441955</v>
      </c>
      <c r="I95" s="49">
        <v>5.54923003643778E-2</v>
      </c>
      <c r="J95" s="69">
        <v>0.40976927309494898</v>
      </c>
    </row>
    <row r="98" spans="1:41">
      <c r="B98" s="71" t="s">
        <v>270</v>
      </c>
      <c r="F98" s="71" t="s">
        <v>271</v>
      </c>
    </row>
    <row r="99" spans="1:41">
      <c r="C99" s="70" t="s">
        <v>98</v>
      </c>
      <c r="D99" s="70" t="s">
        <v>99</v>
      </c>
      <c r="E99" s="70" t="s">
        <v>100</v>
      </c>
      <c r="G99" s="70"/>
      <c r="H99" s="70" t="s">
        <v>98</v>
      </c>
      <c r="I99" s="70" t="s">
        <v>99</v>
      </c>
      <c r="J99" s="70" t="s">
        <v>100</v>
      </c>
    </row>
    <row r="100" spans="1:41" s="70" customFormat="1">
      <c r="B100" s="70" t="s">
        <v>15</v>
      </c>
      <c r="C100" s="70">
        <v>5.9216435866563902E-2</v>
      </c>
      <c r="D100" s="70">
        <v>1.4456149171430699E-2</v>
      </c>
      <c r="E100" s="70">
        <v>9.0732460076366501E-3</v>
      </c>
      <c r="G100" s="70" t="s">
        <v>15</v>
      </c>
      <c r="H100" s="70">
        <v>-2.23753742660052E-2</v>
      </c>
      <c r="I100" s="70">
        <v>2.3375681667054601E-2</v>
      </c>
      <c r="J100" s="70">
        <v>-3.1662231440065101E-2</v>
      </c>
    </row>
    <row r="101" spans="1:41">
      <c r="B101" s="69" t="s">
        <v>269</v>
      </c>
      <c r="C101" s="69">
        <v>0.399713778787055</v>
      </c>
      <c r="D101" s="69">
        <v>0.399713778787055</v>
      </c>
      <c r="E101" s="69">
        <v>0.51819440432578001</v>
      </c>
      <c r="G101" s="69" t="s">
        <v>269</v>
      </c>
      <c r="H101" s="69">
        <v>0.63950756904916495</v>
      </c>
      <c r="I101" s="69">
        <v>0.63950756904916495</v>
      </c>
      <c r="J101" s="69">
        <v>0.63950756904916495</v>
      </c>
    </row>
    <row r="102" spans="1:41" s="70" customForma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</row>
    <row r="103" spans="1:41" s="70" customFormat="1" ht="18.5">
      <c r="A103" s="69"/>
      <c r="B103" s="72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</row>
    <row r="104" spans="1:41" s="70" customFormat="1" ht="18.5">
      <c r="A104" s="73"/>
      <c r="B104" s="73"/>
      <c r="C104" s="72"/>
      <c r="D104" s="73"/>
      <c r="E104" s="73"/>
      <c r="F104" s="73"/>
      <c r="G104" s="72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</row>
    <row r="105" spans="1:41" ht="18.5">
      <c r="A105" s="73"/>
      <c r="B105" s="73"/>
      <c r="C105" s="72"/>
      <c r="D105" s="73"/>
      <c r="E105" s="73"/>
      <c r="F105" s="73"/>
      <c r="G105" s="72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</row>
    <row r="107" spans="1:41">
      <c r="B107" s="70"/>
      <c r="G107" s="70"/>
    </row>
    <row r="108" spans="1:41">
      <c r="B108" s="70"/>
      <c r="G108" s="70"/>
    </row>
    <row r="109" spans="1:41">
      <c r="B109" s="70"/>
      <c r="G109" s="70"/>
    </row>
    <row r="110" spans="1:41">
      <c r="B110" s="70"/>
      <c r="G110" s="70"/>
    </row>
    <row r="112" spans="1:41" ht="18.5">
      <c r="A112" s="73"/>
      <c r="B112" s="72"/>
      <c r="C112" s="72"/>
      <c r="D112" s="73"/>
      <c r="E112" s="73"/>
      <c r="F112" s="73"/>
      <c r="G112" s="72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</row>
    <row r="114" spans="1:4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</row>
    <row r="115" spans="1:4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</row>
    <row r="116" spans="1:4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</row>
    <row r="117" spans="1:4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</row>
    <row r="122" spans="1:41">
      <c r="B122" s="70"/>
    </row>
    <row r="123" spans="1:41">
      <c r="B123" s="70"/>
    </row>
    <row r="125" spans="1:41">
      <c r="B125" s="71"/>
    </row>
    <row r="126" spans="1:41">
      <c r="B126" s="71"/>
      <c r="G126" s="71"/>
    </row>
    <row r="127" spans="1:41">
      <c r="B127" s="71"/>
      <c r="F127" s="70"/>
      <c r="G127" s="71"/>
    </row>
    <row r="128" spans="1:41">
      <c r="C128" s="70"/>
      <c r="H128" s="70"/>
    </row>
    <row r="131" spans="2:8">
      <c r="D131" s="70"/>
      <c r="E131" s="70"/>
    </row>
    <row r="135" spans="2:8">
      <c r="B135" s="71"/>
      <c r="F135" s="70"/>
      <c r="G135" s="71"/>
    </row>
    <row r="136" spans="2:8">
      <c r="H136" s="70"/>
    </row>
    <row r="138" spans="2:8">
      <c r="C138" s="70"/>
    </row>
    <row r="139" spans="2:8">
      <c r="D139" s="70"/>
    </row>
    <row r="140" spans="2:8">
      <c r="E140" s="70"/>
    </row>
    <row r="143" spans="2:8">
      <c r="B143" s="71"/>
      <c r="F143" s="70"/>
      <c r="G143" s="71"/>
    </row>
    <row r="146" spans="2:8">
      <c r="E146" s="70"/>
    </row>
    <row r="147" spans="2:8">
      <c r="D147" s="70"/>
    </row>
    <row r="149" spans="2:8">
      <c r="H149" s="70"/>
    </row>
    <row r="150" spans="2:8">
      <c r="C150" s="70"/>
    </row>
    <row r="152" spans="2:8">
      <c r="B152" s="71"/>
    </row>
    <row r="153" spans="2:8">
      <c r="B153" s="71"/>
    </row>
    <row r="154" spans="2:8">
      <c r="B154" s="71"/>
      <c r="G154" s="71"/>
    </row>
    <row r="155" spans="2:8">
      <c r="B155" s="71"/>
      <c r="F155" s="70"/>
      <c r="G155" s="71"/>
    </row>
    <row r="158" spans="2:8">
      <c r="E158" s="70"/>
    </row>
    <row r="160" spans="2:8">
      <c r="H160" s="70"/>
    </row>
    <row r="162" spans="2:8">
      <c r="C162" s="70"/>
      <c r="D162" s="70"/>
    </row>
    <row r="163" spans="2:8">
      <c r="B163" s="71"/>
      <c r="G163" s="71"/>
    </row>
    <row r="166" spans="2:8">
      <c r="E166" s="70"/>
    </row>
    <row r="168" spans="2:8">
      <c r="H168" s="70"/>
    </row>
    <row r="170" spans="2:8">
      <c r="C170" s="70"/>
      <c r="D170" s="70"/>
    </row>
    <row r="171" spans="2:8">
      <c r="B171" s="71"/>
      <c r="G171" s="71"/>
    </row>
    <row r="172" spans="2:8">
      <c r="C172" s="70"/>
      <c r="D172" s="70"/>
    </row>
    <row r="174" spans="2:8">
      <c r="E174" s="70"/>
    </row>
    <row r="176" spans="2:8">
      <c r="H176" s="70"/>
    </row>
    <row r="185" spans="2:9">
      <c r="B185" s="71"/>
      <c r="F185" s="70"/>
      <c r="G185" s="71"/>
      <c r="H185" s="70"/>
      <c r="I185" s="70"/>
    </row>
    <row r="188" spans="2:9">
      <c r="E188" s="7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D8F9-4FD8-9D43-AA57-ECE8C96B29F8}">
  <dimension ref="A4:V134"/>
  <sheetViews>
    <sheetView topLeftCell="A94" zoomScale="39" zoomScaleNormal="91" workbookViewId="0">
      <selection activeCell="B105" sqref="B105:G145"/>
    </sheetView>
  </sheetViews>
  <sheetFormatPr defaultColWidth="10.83203125" defaultRowHeight="15.5"/>
  <cols>
    <col min="1" max="1" width="33.6640625" style="45" customWidth="1"/>
    <col min="2" max="3" width="12.83203125" style="2" bestFit="1" customWidth="1"/>
    <col min="4" max="5" width="13" style="2" bestFit="1" customWidth="1"/>
    <col min="6" max="6" width="13.33203125" style="2" bestFit="1" customWidth="1"/>
    <col min="7" max="7" width="13" style="2" bestFit="1" customWidth="1"/>
    <col min="8" max="9" width="13.6640625" style="83" customWidth="1"/>
    <col min="10" max="10" width="14" style="83" customWidth="1"/>
    <col min="11" max="11" width="13.6640625" style="83" customWidth="1"/>
    <col min="12" max="18" width="10.83203125" style="2"/>
    <col min="19" max="22" width="10.83203125" style="18"/>
    <col min="23" max="16384" width="10.83203125" style="2"/>
  </cols>
  <sheetData>
    <row r="4" spans="1:22">
      <c r="A4" s="45" t="s">
        <v>13</v>
      </c>
    </row>
    <row r="5" spans="1:22">
      <c r="A5" s="45" t="s">
        <v>11</v>
      </c>
    </row>
    <row r="6" spans="1:22">
      <c r="A6" s="46"/>
      <c r="B6" s="4" t="s">
        <v>176</v>
      </c>
      <c r="C6" s="4" t="s">
        <v>177</v>
      </c>
      <c r="D6" s="4" t="s">
        <v>98</v>
      </c>
      <c r="E6" s="4" t="s">
        <v>99</v>
      </c>
      <c r="F6" s="4" t="s">
        <v>100</v>
      </c>
      <c r="G6" s="85" t="s">
        <v>101</v>
      </c>
    </row>
    <row r="7" spans="1:22">
      <c r="A7" s="46" t="s">
        <v>17</v>
      </c>
      <c r="B7" s="22"/>
      <c r="C7" s="22"/>
      <c r="D7" s="22"/>
      <c r="E7" s="23"/>
      <c r="F7" s="23"/>
      <c r="G7" s="86"/>
      <c r="H7" s="84"/>
      <c r="I7" s="84"/>
      <c r="J7" s="84"/>
      <c r="K7" s="84"/>
    </row>
    <row r="8" spans="1:22">
      <c r="A8" s="46" t="s">
        <v>18</v>
      </c>
      <c r="B8" s="22"/>
      <c r="C8" s="22"/>
      <c r="D8" s="22"/>
      <c r="E8" s="22"/>
      <c r="F8" s="22"/>
      <c r="G8" s="22"/>
      <c r="H8" s="84"/>
      <c r="I8" s="84"/>
      <c r="J8" s="84"/>
      <c r="K8" s="84"/>
    </row>
    <row r="9" spans="1:22">
      <c r="A9" s="46" t="s">
        <v>19</v>
      </c>
      <c r="B9" s="22"/>
      <c r="C9" s="22"/>
      <c r="D9" s="22"/>
      <c r="E9" s="22"/>
      <c r="F9" s="22"/>
      <c r="G9" s="22"/>
      <c r="H9" s="84"/>
      <c r="I9" s="84"/>
      <c r="J9" s="84"/>
      <c r="K9" s="84"/>
    </row>
    <row r="10" spans="1:22">
      <c r="A10" s="46" t="s">
        <v>20</v>
      </c>
      <c r="B10" s="22"/>
      <c r="C10" s="22"/>
      <c r="D10" s="22"/>
      <c r="E10" s="22"/>
      <c r="F10" s="22"/>
      <c r="G10" s="22"/>
      <c r="H10" s="84"/>
      <c r="I10" s="84"/>
      <c r="J10" s="84"/>
      <c r="K10" s="84"/>
    </row>
    <row r="11" spans="1:22">
      <c r="A11" s="46" t="s">
        <v>21</v>
      </c>
      <c r="B11" s="22"/>
      <c r="C11" s="22"/>
      <c r="D11" s="22"/>
      <c r="E11" s="22"/>
      <c r="F11" s="22"/>
      <c r="G11" s="22"/>
      <c r="H11" s="84"/>
      <c r="I11" s="84"/>
      <c r="J11" s="84"/>
      <c r="K11" s="84"/>
    </row>
    <row r="12" spans="1:22">
      <c r="A12" s="46" t="s">
        <v>22</v>
      </c>
      <c r="B12" s="22"/>
      <c r="C12" s="22"/>
      <c r="D12" s="22"/>
      <c r="E12" s="22"/>
      <c r="F12" s="22"/>
      <c r="G12" s="22"/>
      <c r="H12" s="84"/>
      <c r="I12" s="84"/>
      <c r="J12" s="84"/>
      <c r="K12" s="84"/>
    </row>
    <row r="13" spans="1:22">
      <c r="A13" s="46" t="s">
        <v>23</v>
      </c>
      <c r="B13" s="22"/>
      <c r="C13" s="22"/>
      <c r="D13" s="22"/>
      <c r="E13" s="22"/>
      <c r="F13" s="22"/>
      <c r="G13" s="22"/>
      <c r="H13" s="84"/>
      <c r="I13" s="84"/>
      <c r="J13" s="84"/>
      <c r="K13" s="84"/>
    </row>
    <row r="14" spans="1:22">
      <c r="A14" s="46" t="s">
        <v>16</v>
      </c>
      <c r="B14" s="22"/>
      <c r="C14" s="22"/>
      <c r="D14" s="22"/>
      <c r="E14" s="22"/>
      <c r="F14" s="22"/>
      <c r="G14" s="22"/>
      <c r="H14" s="84"/>
      <c r="I14" s="84"/>
      <c r="J14" s="84"/>
      <c r="K14" s="84"/>
    </row>
    <row r="15" spans="1:22">
      <c r="A15" s="47" t="s">
        <v>35</v>
      </c>
      <c r="B15" s="22"/>
      <c r="C15" s="22"/>
      <c r="D15" s="22"/>
      <c r="E15" s="22"/>
      <c r="F15" s="22"/>
      <c r="G15" s="22"/>
      <c r="H15" s="84"/>
      <c r="I15" s="84"/>
      <c r="J15" s="84"/>
      <c r="K15" s="84"/>
      <c r="M15" s="3"/>
      <c r="N15" s="3"/>
      <c r="O15" s="3"/>
      <c r="P15" s="3"/>
      <c r="Q15" s="3"/>
      <c r="R15" s="3"/>
      <c r="S15" s="20"/>
      <c r="T15" s="20"/>
      <c r="U15" s="20"/>
      <c r="V15" s="20"/>
    </row>
    <row r="16" spans="1:22">
      <c r="A16" s="46" t="s">
        <v>36</v>
      </c>
      <c r="B16" s="22"/>
      <c r="C16" s="22"/>
      <c r="D16" s="22"/>
      <c r="E16" s="22"/>
      <c r="F16" s="22"/>
      <c r="G16" s="22"/>
      <c r="H16" s="84"/>
      <c r="I16" s="84"/>
      <c r="J16" s="84"/>
      <c r="K16" s="84"/>
      <c r="M16" s="3"/>
      <c r="N16" s="3"/>
      <c r="O16" s="3"/>
      <c r="P16" s="3"/>
      <c r="Q16" s="3"/>
      <c r="R16" s="3"/>
      <c r="S16" s="20"/>
      <c r="T16" s="20"/>
      <c r="U16" s="20"/>
      <c r="V16" s="20"/>
    </row>
    <row r="17" spans="1:22">
      <c r="A17" s="47" t="s">
        <v>37</v>
      </c>
      <c r="B17" s="22"/>
      <c r="C17" s="22"/>
      <c r="D17" s="22"/>
      <c r="E17" s="22"/>
      <c r="F17" s="22"/>
      <c r="G17" s="22"/>
      <c r="H17" s="84"/>
      <c r="I17" s="84"/>
      <c r="J17" s="84"/>
      <c r="K17" s="84"/>
      <c r="M17" s="3"/>
      <c r="N17" s="3"/>
      <c r="O17" s="3"/>
      <c r="P17" s="3"/>
      <c r="Q17" s="3"/>
      <c r="R17" s="3"/>
      <c r="S17" s="20"/>
      <c r="T17" s="20"/>
      <c r="U17" s="20"/>
      <c r="V17" s="20"/>
    </row>
    <row r="18" spans="1:22">
      <c r="A18" s="46" t="s">
        <v>38</v>
      </c>
      <c r="B18" s="22"/>
      <c r="C18" s="22"/>
      <c r="D18" s="22"/>
      <c r="E18" s="22"/>
      <c r="F18" s="22"/>
      <c r="G18" s="22"/>
      <c r="H18" s="84"/>
      <c r="I18" s="84"/>
      <c r="J18" s="84"/>
      <c r="K18" s="84"/>
      <c r="M18" s="3"/>
      <c r="N18" s="3"/>
      <c r="O18" s="3"/>
      <c r="P18" s="3"/>
      <c r="Q18" s="3"/>
      <c r="R18" s="3"/>
      <c r="S18" s="20"/>
      <c r="T18" s="20"/>
      <c r="U18" s="20"/>
      <c r="V18" s="20"/>
    </row>
    <row r="19" spans="1:22">
      <c r="A19" s="46" t="s">
        <v>39</v>
      </c>
      <c r="B19" s="22"/>
      <c r="C19" s="22"/>
      <c r="D19" s="22"/>
      <c r="E19" s="22"/>
      <c r="F19" s="22"/>
      <c r="G19" s="22"/>
      <c r="H19" s="84"/>
      <c r="I19" s="84"/>
      <c r="J19" s="84"/>
      <c r="K19" s="84"/>
      <c r="M19" s="3"/>
      <c r="N19" s="3"/>
      <c r="O19" s="3"/>
      <c r="P19" s="3"/>
      <c r="Q19" s="3"/>
      <c r="R19" s="3"/>
      <c r="S19" s="20"/>
      <c r="T19" s="20"/>
      <c r="U19" s="20"/>
      <c r="V19" s="20"/>
    </row>
    <row r="20" spans="1:22">
      <c r="A20" s="47" t="s">
        <v>40</v>
      </c>
      <c r="B20" s="22"/>
      <c r="C20" s="22"/>
      <c r="D20" s="22"/>
      <c r="E20" s="22"/>
      <c r="F20" s="22"/>
      <c r="G20" s="22"/>
      <c r="H20" s="84"/>
      <c r="I20" s="84"/>
      <c r="J20" s="84"/>
      <c r="K20" s="84"/>
      <c r="M20" s="3"/>
      <c r="N20" s="3"/>
      <c r="O20" s="3"/>
      <c r="P20" s="3"/>
      <c r="Q20" s="3"/>
      <c r="R20" s="3"/>
      <c r="S20" s="20"/>
      <c r="T20" s="20"/>
      <c r="U20" s="20"/>
      <c r="V20" s="20"/>
    </row>
    <row r="21" spans="1:22">
      <c r="A21" s="46" t="s">
        <v>41</v>
      </c>
      <c r="B21" s="22"/>
      <c r="C21" s="22"/>
      <c r="D21" s="22"/>
      <c r="E21" s="22"/>
      <c r="F21" s="22"/>
      <c r="G21" s="22"/>
      <c r="H21" s="84"/>
      <c r="I21" s="84"/>
      <c r="J21" s="84"/>
      <c r="K21" s="84"/>
      <c r="M21" s="3"/>
      <c r="N21" s="3"/>
      <c r="O21" s="3"/>
      <c r="P21" s="3"/>
      <c r="Q21" s="3"/>
      <c r="R21" s="3"/>
      <c r="S21" s="20"/>
      <c r="T21" s="20"/>
      <c r="U21" s="20"/>
      <c r="V21" s="20"/>
    </row>
    <row r="22" spans="1:22">
      <c r="A22" s="47" t="s">
        <v>42</v>
      </c>
      <c r="B22" s="22"/>
      <c r="C22" s="22"/>
      <c r="D22" s="22"/>
      <c r="E22" s="22"/>
      <c r="F22" s="22"/>
      <c r="G22" s="22"/>
      <c r="H22" s="84"/>
      <c r="I22" s="84"/>
      <c r="J22" s="84"/>
      <c r="K22" s="84"/>
      <c r="M22" s="3"/>
      <c r="N22" s="3"/>
      <c r="O22" s="3"/>
      <c r="P22" s="3"/>
      <c r="Q22" s="3"/>
      <c r="R22" s="3"/>
      <c r="S22" s="20"/>
      <c r="T22" s="20"/>
      <c r="U22" s="20"/>
      <c r="V22" s="20"/>
    </row>
    <row r="23" spans="1:22">
      <c r="A23" s="46" t="s">
        <v>43</v>
      </c>
      <c r="B23" s="22"/>
      <c r="C23" s="22"/>
      <c r="D23" s="22"/>
      <c r="E23" s="22"/>
      <c r="F23" s="22"/>
      <c r="G23" s="22"/>
      <c r="H23" s="84"/>
      <c r="I23" s="84"/>
      <c r="J23" s="84"/>
      <c r="K23" s="84"/>
      <c r="M23" s="3"/>
      <c r="N23" s="3"/>
      <c r="O23" s="3"/>
      <c r="P23" s="3"/>
      <c r="Q23" s="3"/>
      <c r="R23" s="3"/>
      <c r="S23" s="20"/>
      <c r="T23" s="20"/>
      <c r="U23" s="20"/>
      <c r="V23" s="20"/>
    </row>
    <row r="24" spans="1:22">
      <c r="A24" s="47" t="s">
        <v>44</v>
      </c>
      <c r="B24" s="22"/>
      <c r="C24" s="22"/>
      <c r="D24" s="22"/>
      <c r="E24" s="22"/>
      <c r="F24" s="22"/>
      <c r="G24" s="22"/>
      <c r="H24" s="84"/>
      <c r="I24" s="84"/>
      <c r="J24" s="84"/>
      <c r="K24" s="84"/>
      <c r="M24" s="3"/>
      <c r="N24" s="3"/>
      <c r="O24" s="3"/>
      <c r="P24" s="3"/>
      <c r="Q24" s="3"/>
      <c r="R24" s="3"/>
      <c r="S24" s="20"/>
      <c r="T24" s="20"/>
      <c r="U24" s="20"/>
      <c r="V24" s="20"/>
    </row>
    <row r="25" spans="1:22">
      <c r="A25" s="46" t="s">
        <v>45</v>
      </c>
      <c r="B25" s="22"/>
      <c r="C25" s="22"/>
      <c r="D25" s="22"/>
      <c r="E25" s="22"/>
      <c r="F25" s="22"/>
      <c r="G25" s="22"/>
      <c r="H25" s="84"/>
      <c r="I25" s="84"/>
      <c r="J25" s="84"/>
      <c r="K25" s="84"/>
      <c r="M25" s="3"/>
      <c r="N25" s="3"/>
      <c r="O25" s="3"/>
      <c r="P25" s="3"/>
      <c r="Q25" s="3"/>
      <c r="R25" s="3"/>
      <c r="S25" s="20"/>
      <c r="T25" s="20"/>
      <c r="U25" s="20"/>
      <c r="V25" s="20"/>
    </row>
    <row r="26" spans="1:22">
      <c r="A26" s="46" t="s">
        <v>46</v>
      </c>
      <c r="B26" s="22"/>
      <c r="C26" s="22"/>
      <c r="D26" s="22"/>
      <c r="E26" s="22"/>
      <c r="F26" s="22"/>
      <c r="G26" s="22"/>
      <c r="H26" s="84"/>
      <c r="I26" s="84"/>
      <c r="J26" s="84"/>
      <c r="K26" s="84"/>
      <c r="M26" s="3"/>
      <c r="N26" s="3"/>
      <c r="O26" s="3"/>
      <c r="P26" s="3"/>
      <c r="Q26" s="3"/>
      <c r="R26" s="3"/>
      <c r="S26" s="20"/>
      <c r="T26" s="20"/>
      <c r="U26" s="20"/>
      <c r="V26" s="20"/>
    </row>
    <row r="27" spans="1:22">
      <c r="A27" s="47" t="s">
        <v>47</v>
      </c>
      <c r="B27" s="22"/>
      <c r="C27" s="22"/>
      <c r="D27" s="22"/>
      <c r="E27" s="22"/>
      <c r="F27" s="22"/>
      <c r="G27" s="22"/>
      <c r="H27" s="84"/>
      <c r="I27" s="84"/>
      <c r="J27" s="84"/>
      <c r="K27" s="84"/>
      <c r="M27" s="3"/>
      <c r="N27" s="3"/>
      <c r="O27" s="3"/>
      <c r="P27" s="3"/>
      <c r="Q27" s="3"/>
      <c r="R27" s="3"/>
      <c r="S27" s="20"/>
      <c r="T27" s="20"/>
      <c r="U27" s="20"/>
      <c r="V27" s="20"/>
    </row>
    <row r="28" spans="1:22">
      <c r="A28" s="46" t="s">
        <v>48</v>
      </c>
      <c r="B28" s="22"/>
      <c r="C28" s="22"/>
      <c r="D28" s="22"/>
      <c r="E28" s="22"/>
      <c r="F28" s="22"/>
      <c r="G28" s="22"/>
      <c r="H28" s="84"/>
      <c r="I28" s="84"/>
      <c r="J28" s="84"/>
      <c r="K28" s="84"/>
      <c r="M28" s="3"/>
      <c r="N28" s="3"/>
      <c r="O28" s="3"/>
      <c r="P28" s="3"/>
      <c r="Q28" s="3"/>
      <c r="R28" s="3"/>
      <c r="S28" s="20"/>
      <c r="T28" s="20"/>
      <c r="U28" s="20"/>
      <c r="V28" s="20"/>
    </row>
    <row r="29" spans="1:22">
      <c r="A29" s="47" t="s">
        <v>49</v>
      </c>
      <c r="B29" s="22"/>
      <c r="C29" s="22"/>
      <c r="D29" s="22"/>
      <c r="E29" s="22"/>
      <c r="F29" s="22"/>
      <c r="G29" s="22"/>
      <c r="H29" s="84"/>
      <c r="I29" s="84"/>
      <c r="J29" s="84"/>
      <c r="K29" s="84"/>
      <c r="M29" s="3"/>
      <c r="N29" s="3"/>
      <c r="O29" s="3"/>
      <c r="P29" s="3"/>
      <c r="Q29" s="3"/>
      <c r="R29" s="3"/>
      <c r="S29" s="20"/>
      <c r="T29" s="20"/>
      <c r="U29" s="20"/>
      <c r="V29" s="20"/>
    </row>
    <row r="30" spans="1:22" ht="16" thickBot="1">
      <c r="A30" s="47" t="s">
        <v>50</v>
      </c>
      <c r="B30" s="22"/>
      <c r="C30" s="22"/>
      <c r="D30" s="22"/>
      <c r="E30" s="22"/>
      <c r="F30" s="22"/>
      <c r="G30" s="22"/>
      <c r="H30" s="84"/>
      <c r="I30" s="84"/>
      <c r="J30" s="84"/>
      <c r="K30" s="84"/>
      <c r="M30" s="3"/>
      <c r="N30" s="3"/>
      <c r="O30" s="3"/>
      <c r="P30" s="3"/>
      <c r="Q30" s="3"/>
      <c r="R30" s="3"/>
      <c r="S30" s="20"/>
      <c r="T30" s="20"/>
      <c r="U30" s="20"/>
      <c r="V30" s="20"/>
    </row>
    <row r="31" spans="1:22" ht="16" thickBot="1">
      <c r="A31" s="48" t="s">
        <v>15</v>
      </c>
      <c r="B31" s="24"/>
      <c r="C31" s="24"/>
      <c r="D31" s="24"/>
      <c r="E31" s="24"/>
      <c r="F31" s="24"/>
      <c r="G31" s="24"/>
      <c r="H31" s="84"/>
      <c r="I31" s="84"/>
      <c r="J31" s="84"/>
      <c r="K31" s="84"/>
    </row>
    <row r="32" spans="1:22" ht="16" thickBot="1">
      <c r="A32" s="48" t="s">
        <v>24</v>
      </c>
      <c r="B32" s="7"/>
      <c r="C32" s="7"/>
      <c r="D32" s="7"/>
      <c r="E32" s="7"/>
      <c r="F32" s="7"/>
      <c r="G32" s="7"/>
      <c r="H32" s="84"/>
      <c r="I32" s="84"/>
      <c r="J32" s="84"/>
      <c r="K32" s="84"/>
    </row>
    <row r="33" spans="1:22" ht="16" thickBot="1">
      <c r="A33" s="48" t="s">
        <v>89</v>
      </c>
      <c r="B33" s="7"/>
      <c r="C33" s="7"/>
      <c r="D33" s="7"/>
      <c r="E33" s="7"/>
      <c r="F33" s="7"/>
      <c r="G33" s="7"/>
      <c r="H33" s="84"/>
      <c r="I33" s="84"/>
      <c r="J33" s="84"/>
      <c r="K33" s="84"/>
    </row>
    <row r="34" spans="1:22" ht="16" thickBot="1">
      <c r="A34" s="53" t="s">
        <v>92</v>
      </c>
      <c r="B34" s="8"/>
      <c r="C34" s="8"/>
      <c r="D34" s="8"/>
      <c r="E34" s="8"/>
      <c r="F34" s="8"/>
      <c r="G34" s="8"/>
      <c r="H34" s="84"/>
      <c r="I34" s="84"/>
      <c r="J34" s="84"/>
      <c r="K34" s="84"/>
    </row>
    <row r="35" spans="1:22" ht="16" thickBot="1">
      <c r="A35" s="48" t="s">
        <v>90</v>
      </c>
      <c r="B35" s="7"/>
      <c r="C35" s="7"/>
      <c r="D35" s="7"/>
      <c r="E35" s="7"/>
      <c r="F35" s="7"/>
      <c r="G35" s="7"/>
      <c r="H35" s="84"/>
      <c r="I35" s="84"/>
      <c r="J35" s="84"/>
      <c r="K35" s="84"/>
    </row>
    <row r="36" spans="1:22" ht="16" thickBot="1">
      <c r="A36" s="53" t="s">
        <v>93</v>
      </c>
      <c r="B36" s="8"/>
      <c r="C36" s="8"/>
      <c r="D36" s="8"/>
      <c r="E36" s="8"/>
      <c r="F36" s="8"/>
      <c r="G36" s="8"/>
      <c r="H36" s="84"/>
      <c r="I36" s="84"/>
      <c r="J36" s="84"/>
      <c r="K36" s="84"/>
    </row>
    <row r="37" spans="1:22">
      <c r="A37" s="45" t="s">
        <v>12</v>
      </c>
    </row>
    <row r="38" spans="1:22">
      <c r="A38" s="46"/>
      <c r="B38" s="4" t="s">
        <v>176</v>
      </c>
      <c r="C38" s="4" t="s">
        <v>177</v>
      </c>
      <c r="D38" s="4" t="s">
        <v>98</v>
      </c>
      <c r="E38" s="4" t="s">
        <v>99</v>
      </c>
      <c r="F38" s="4" t="s">
        <v>100</v>
      </c>
      <c r="G38" s="85" t="s">
        <v>101</v>
      </c>
    </row>
    <row r="39" spans="1:22">
      <c r="A39" s="46" t="s">
        <v>17</v>
      </c>
      <c r="B39" s="22"/>
      <c r="C39" s="22"/>
      <c r="D39" s="22"/>
      <c r="E39" s="23"/>
      <c r="F39" s="23"/>
      <c r="G39" s="86"/>
      <c r="H39" s="84"/>
      <c r="I39" s="84"/>
      <c r="J39" s="84"/>
      <c r="K39" s="84"/>
    </row>
    <row r="40" spans="1:22">
      <c r="A40" s="46" t="s">
        <v>18</v>
      </c>
      <c r="B40" s="22"/>
      <c r="C40" s="22"/>
      <c r="D40" s="22"/>
      <c r="E40" s="22"/>
      <c r="F40" s="22"/>
      <c r="G40" s="22"/>
      <c r="H40" s="84"/>
      <c r="I40" s="84"/>
      <c r="J40" s="84"/>
      <c r="K40" s="84"/>
    </row>
    <row r="41" spans="1:22">
      <c r="A41" s="46" t="s">
        <v>19</v>
      </c>
      <c r="B41" s="22"/>
      <c r="C41" s="22"/>
      <c r="D41" s="22"/>
      <c r="E41" s="22"/>
      <c r="F41" s="22"/>
      <c r="G41" s="22"/>
      <c r="H41" s="84"/>
      <c r="I41" s="84"/>
      <c r="J41" s="84"/>
      <c r="K41" s="84"/>
    </row>
    <row r="42" spans="1:22">
      <c r="A42" s="46" t="s">
        <v>20</v>
      </c>
      <c r="B42" s="22"/>
      <c r="C42" s="22"/>
      <c r="D42" s="22"/>
      <c r="E42" s="22"/>
      <c r="F42" s="22"/>
      <c r="G42" s="22"/>
      <c r="H42" s="84"/>
      <c r="I42" s="84"/>
      <c r="J42" s="84"/>
      <c r="K42" s="84"/>
    </row>
    <row r="43" spans="1:22">
      <c r="A43" s="46" t="s">
        <v>21</v>
      </c>
      <c r="B43" s="22"/>
      <c r="C43" s="22"/>
      <c r="D43" s="22"/>
      <c r="E43" s="22"/>
      <c r="F43" s="22"/>
      <c r="G43" s="22"/>
      <c r="H43" s="84"/>
      <c r="I43" s="84"/>
      <c r="J43" s="84"/>
      <c r="K43" s="84"/>
    </row>
    <row r="44" spans="1:22">
      <c r="A44" s="46" t="s">
        <v>22</v>
      </c>
      <c r="B44" s="22"/>
      <c r="C44" s="22"/>
      <c r="D44" s="22"/>
      <c r="E44" s="22"/>
      <c r="F44" s="22"/>
      <c r="G44" s="22"/>
      <c r="H44" s="84"/>
      <c r="I44" s="84"/>
      <c r="J44" s="84"/>
      <c r="K44" s="84"/>
    </row>
    <row r="45" spans="1:22">
      <c r="A45" s="46" t="s">
        <v>23</v>
      </c>
      <c r="B45" s="22"/>
      <c r="C45" s="22"/>
      <c r="D45" s="22"/>
      <c r="E45" s="22"/>
      <c r="F45" s="22"/>
      <c r="G45" s="22"/>
      <c r="H45" s="84"/>
      <c r="I45" s="84"/>
      <c r="J45" s="84"/>
      <c r="K45" s="84"/>
    </row>
    <row r="46" spans="1:22">
      <c r="A46" s="46" t="s">
        <v>16</v>
      </c>
      <c r="B46" s="22"/>
      <c r="C46" s="22"/>
      <c r="D46" s="22"/>
      <c r="E46" s="22"/>
      <c r="F46" s="22"/>
      <c r="G46" s="22"/>
      <c r="H46" s="84"/>
      <c r="I46" s="84"/>
      <c r="J46" s="84"/>
      <c r="K46" s="84"/>
    </row>
    <row r="47" spans="1:22">
      <c r="A47" s="47" t="s">
        <v>35</v>
      </c>
      <c r="B47" s="22"/>
      <c r="C47" s="22"/>
      <c r="D47" s="22"/>
      <c r="E47" s="22"/>
      <c r="F47" s="22"/>
      <c r="G47" s="22"/>
      <c r="H47" s="84"/>
      <c r="I47" s="84"/>
      <c r="J47" s="84"/>
      <c r="K47" s="84"/>
      <c r="M47" s="3"/>
      <c r="N47" s="3"/>
      <c r="O47" s="3"/>
      <c r="P47" s="3"/>
      <c r="Q47" s="3"/>
      <c r="R47" s="3"/>
      <c r="S47" s="20"/>
      <c r="T47" s="20"/>
      <c r="U47" s="20"/>
      <c r="V47" s="20"/>
    </row>
    <row r="48" spans="1:22">
      <c r="A48" s="46" t="s">
        <v>36</v>
      </c>
      <c r="B48" s="22"/>
      <c r="C48" s="22"/>
      <c r="D48" s="22"/>
      <c r="E48" s="22"/>
      <c r="F48" s="22"/>
      <c r="G48" s="22"/>
      <c r="H48" s="84"/>
      <c r="I48" s="84"/>
      <c r="J48" s="84"/>
      <c r="K48" s="84"/>
      <c r="M48" s="3"/>
      <c r="N48" s="3"/>
      <c r="O48" s="3"/>
      <c r="P48" s="3"/>
      <c r="Q48" s="3"/>
      <c r="R48" s="3"/>
      <c r="S48" s="20"/>
      <c r="T48" s="20"/>
      <c r="U48" s="20"/>
      <c r="V48" s="20"/>
    </row>
    <row r="49" spans="1:22">
      <c r="A49" s="47" t="s">
        <v>37</v>
      </c>
      <c r="B49" s="22"/>
      <c r="C49" s="22"/>
      <c r="D49" s="22"/>
      <c r="E49" s="22"/>
      <c r="F49" s="22"/>
      <c r="G49" s="22"/>
      <c r="H49" s="84"/>
      <c r="I49" s="84"/>
      <c r="J49" s="84"/>
      <c r="K49" s="84"/>
      <c r="M49" s="3"/>
      <c r="N49" s="3"/>
      <c r="O49" s="3"/>
      <c r="P49" s="3"/>
      <c r="Q49" s="3"/>
      <c r="R49" s="3"/>
      <c r="S49" s="20"/>
      <c r="T49" s="20"/>
      <c r="U49" s="20"/>
      <c r="V49" s="20"/>
    </row>
    <row r="50" spans="1:22">
      <c r="A50" s="46" t="s">
        <v>38</v>
      </c>
      <c r="B50" s="22"/>
      <c r="C50" s="22"/>
      <c r="D50" s="22"/>
      <c r="E50" s="22"/>
      <c r="F50" s="22"/>
      <c r="G50" s="22"/>
      <c r="H50" s="84"/>
      <c r="I50" s="84"/>
      <c r="J50" s="84"/>
      <c r="K50" s="84"/>
      <c r="M50" s="3"/>
      <c r="N50" s="3"/>
      <c r="O50" s="3"/>
      <c r="P50" s="3"/>
      <c r="Q50" s="3"/>
      <c r="R50" s="3"/>
      <c r="S50" s="20"/>
      <c r="T50" s="20"/>
      <c r="U50" s="20"/>
      <c r="V50" s="20"/>
    </row>
    <row r="51" spans="1:22">
      <c r="A51" s="46" t="s">
        <v>39</v>
      </c>
      <c r="B51" s="22"/>
      <c r="C51" s="22"/>
      <c r="D51" s="22"/>
      <c r="E51" s="22"/>
      <c r="F51" s="22"/>
      <c r="G51" s="22"/>
      <c r="H51" s="84"/>
      <c r="I51" s="84"/>
      <c r="J51" s="84"/>
      <c r="K51" s="84"/>
      <c r="M51" s="3"/>
      <c r="N51" s="3"/>
      <c r="O51" s="3"/>
      <c r="P51" s="3"/>
      <c r="Q51" s="3"/>
      <c r="R51" s="3"/>
      <c r="S51" s="20"/>
      <c r="T51" s="20"/>
      <c r="U51" s="20"/>
      <c r="V51" s="20"/>
    </row>
    <row r="52" spans="1:22">
      <c r="A52" s="47" t="s">
        <v>40</v>
      </c>
      <c r="B52" s="22"/>
      <c r="C52" s="22"/>
      <c r="D52" s="22"/>
      <c r="E52" s="22"/>
      <c r="F52" s="22"/>
      <c r="G52" s="22"/>
      <c r="H52" s="84"/>
      <c r="I52" s="84"/>
      <c r="J52" s="84"/>
      <c r="K52" s="84"/>
      <c r="M52" s="3"/>
      <c r="N52" s="3"/>
      <c r="O52" s="3"/>
      <c r="P52" s="3"/>
      <c r="Q52" s="3"/>
      <c r="R52" s="3"/>
      <c r="S52" s="20"/>
      <c r="T52" s="20"/>
      <c r="U52" s="20"/>
      <c r="V52" s="20"/>
    </row>
    <row r="53" spans="1:22">
      <c r="A53" s="46" t="s">
        <v>41</v>
      </c>
      <c r="B53" s="22"/>
      <c r="C53" s="22"/>
      <c r="D53" s="22"/>
      <c r="E53" s="22"/>
      <c r="F53" s="22"/>
      <c r="G53" s="22"/>
      <c r="H53" s="84"/>
      <c r="I53" s="84"/>
      <c r="J53" s="84"/>
      <c r="K53" s="84"/>
      <c r="M53" s="3"/>
      <c r="N53" s="3"/>
      <c r="O53" s="3"/>
      <c r="P53" s="3"/>
      <c r="Q53" s="3"/>
      <c r="R53" s="3"/>
      <c r="S53" s="20"/>
      <c r="T53" s="20"/>
      <c r="U53" s="20"/>
      <c r="V53" s="20"/>
    </row>
    <row r="54" spans="1:22">
      <c r="A54" s="47" t="s">
        <v>42</v>
      </c>
      <c r="B54" s="22"/>
      <c r="C54" s="22"/>
      <c r="D54" s="22"/>
      <c r="E54" s="22"/>
      <c r="F54" s="22"/>
      <c r="G54" s="22"/>
      <c r="H54" s="84"/>
      <c r="I54" s="84"/>
      <c r="J54" s="84"/>
      <c r="K54" s="84"/>
      <c r="M54" s="3"/>
      <c r="N54" s="3"/>
      <c r="O54" s="3"/>
      <c r="P54" s="3"/>
      <c r="Q54" s="3"/>
      <c r="R54" s="3"/>
      <c r="S54" s="20"/>
      <c r="T54" s="20"/>
      <c r="U54" s="20"/>
      <c r="V54" s="20"/>
    </row>
    <row r="55" spans="1:22">
      <c r="A55" s="46" t="s">
        <v>43</v>
      </c>
      <c r="B55" s="22"/>
      <c r="C55" s="22"/>
      <c r="D55" s="22"/>
      <c r="E55" s="22"/>
      <c r="F55" s="22"/>
      <c r="G55" s="22"/>
      <c r="H55" s="84"/>
      <c r="I55" s="84"/>
      <c r="J55" s="84"/>
      <c r="K55" s="84"/>
      <c r="M55" s="3"/>
      <c r="N55" s="3"/>
      <c r="O55" s="3"/>
      <c r="P55" s="3"/>
      <c r="Q55" s="3"/>
      <c r="R55" s="3"/>
      <c r="S55" s="20"/>
      <c r="T55" s="20"/>
      <c r="U55" s="20"/>
      <c r="V55" s="20"/>
    </row>
    <row r="56" spans="1:22">
      <c r="A56" s="47" t="s">
        <v>44</v>
      </c>
      <c r="B56" s="22"/>
      <c r="C56" s="22"/>
      <c r="D56" s="22"/>
      <c r="E56" s="22"/>
      <c r="F56" s="22"/>
      <c r="G56" s="22"/>
      <c r="H56" s="84"/>
      <c r="I56" s="84"/>
      <c r="J56" s="84"/>
      <c r="K56" s="84"/>
      <c r="M56" s="3"/>
      <c r="N56" s="3"/>
      <c r="O56" s="3"/>
      <c r="P56" s="3"/>
      <c r="Q56" s="3"/>
      <c r="R56" s="3"/>
      <c r="S56" s="20"/>
      <c r="T56" s="20"/>
      <c r="U56" s="20"/>
      <c r="V56" s="20"/>
    </row>
    <row r="57" spans="1:22">
      <c r="A57" s="46" t="s">
        <v>45</v>
      </c>
      <c r="B57" s="22"/>
      <c r="C57" s="22"/>
      <c r="D57" s="22"/>
      <c r="E57" s="22"/>
      <c r="F57" s="22"/>
      <c r="G57" s="22"/>
      <c r="H57" s="84"/>
      <c r="I57" s="84"/>
      <c r="J57" s="84"/>
      <c r="K57" s="84"/>
      <c r="M57" s="3"/>
      <c r="N57" s="3"/>
      <c r="O57" s="3"/>
      <c r="P57" s="3"/>
      <c r="Q57" s="3"/>
      <c r="R57" s="3"/>
      <c r="S57" s="20"/>
      <c r="T57" s="20"/>
      <c r="U57" s="20"/>
      <c r="V57" s="20"/>
    </row>
    <row r="58" spans="1:22">
      <c r="A58" s="46" t="s">
        <v>46</v>
      </c>
      <c r="B58" s="22"/>
      <c r="C58" s="22"/>
      <c r="D58" s="22"/>
      <c r="E58" s="22"/>
      <c r="F58" s="22"/>
      <c r="G58" s="22"/>
      <c r="H58" s="84"/>
      <c r="I58" s="84"/>
      <c r="J58" s="84"/>
      <c r="K58" s="84"/>
      <c r="M58" s="3"/>
      <c r="N58" s="3"/>
      <c r="O58" s="3"/>
      <c r="P58" s="3"/>
      <c r="Q58" s="3"/>
      <c r="R58" s="3"/>
      <c r="S58" s="20"/>
      <c r="T58" s="20"/>
      <c r="U58" s="20"/>
      <c r="V58" s="20"/>
    </row>
    <row r="59" spans="1:22">
      <c r="A59" s="47" t="s">
        <v>47</v>
      </c>
      <c r="B59" s="22"/>
      <c r="C59" s="22"/>
      <c r="D59" s="22"/>
      <c r="E59" s="22"/>
      <c r="F59" s="22"/>
      <c r="G59" s="22"/>
      <c r="H59" s="84"/>
      <c r="I59" s="84"/>
      <c r="J59" s="84"/>
      <c r="K59" s="84"/>
      <c r="M59" s="3"/>
      <c r="N59" s="3"/>
      <c r="O59" s="3"/>
      <c r="P59" s="3"/>
      <c r="Q59" s="3"/>
      <c r="R59" s="3"/>
      <c r="S59" s="20"/>
      <c r="T59" s="20"/>
      <c r="U59" s="20"/>
      <c r="V59" s="20"/>
    </row>
    <row r="60" spans="1:22">
      <c r="A60" s="46" t="s">
        <v>48</v>
      </c>
      <c r="B60" s="22"/>
      <c r="C60" s="22"/>
      <c r="D60" s="22"/>
      <c r="E60" s="22"/>
      <c r="F60" s="22"/>
      <c r="G60" s="22"/>
      <c r="H60" s="84"/>
      <c r="I60" s="84"/>
      <c r="J60" s="84"/>
      <c r="K60" s="84"/>
      <c r="M60" s="3"/>
      <c r="N60" s="3"/>
      <c r="O60" s="3"/>
      <c r="P60" s="3"/>
      <c r="Q60" s="3"/>
      <c r="R60" s="3"/>
      <c r="S60" s="20"/>
      <c r="T60" s="20"/>
      <c r="U60" s="20"/>
      <c r="V60" s="20"/>
    </row>
    <row r="61" spans="1:22">
      <c r="A61" s="47" t="s">
        <v>49</v>
      </c>
      <c r="B61" s="22"/>
      <c r="C61" s="22"/>
      <c r="D61" s="22"/>
      <c r="E61" s="22"/>
      <c r="F61" s="22"/>
      <c r="G61" s="22"/>
      <c r="H61" s="84"/>
      <c r="I61" s="84"/>
      <c r="J61" s="84"/>
      <c r="K61" s="84"/>
      <c r="M61" s="3"/>
      <c r="N61" s="3"/>
      <c r="O61" s="3"/>
      <c r="P61" s="3"/>
      <c r="Q61" s="3"/>
      <c r="R61" s="3"/>
      <c r="S61" s="20"/>
      <c r="T61" s="20"/>
      <c r="U61" s="20"/>
      <c r="V61" s="20"/>
    </row>
    <row r="62" spans="1:22" ht="16" thickBot="1">
      <c r="A62" s="47" t="s">
        <v>50</v>
      </c>
      <c r="B62" s="22"/>
      <c r="C62" s="22"/>
      <c r="D62" s="22"/>
      <c r="E62" s="22"/>
      <c r="F62" s="22"/>
      <c r="G62" s="22"/>
      <c r="H62" s="84"/>
      <c r="I62" s="84"/>
      <c r="J62" s="84"/>
      <c r="K62" s="84"/>
      <c r="M62" s="3"/>
      <c r="N62" s="3"/>
      <c r="O62" s="3"/>
      <c r="P62" s="3"/>
      <c r="Q62" s="3"/>
      <c r="R62" s="3"/>
      <c r="S62" s="20"/>
      <c r="T62" s="20"/>
      <c r="U62" s="20"/>
      <c r="V62" s="20"/>
    </row>
    <row r="63" spans="1:22" ht="16" thickBot="1">
      <c r="A63" s="48" t="s">
        <v>15</v>
      </c>
      <c r="B63" s="24"/>
      <c r="C63" s="24"/>
      <c r="D63" s="24"/>
      <c r="E63" s="24"/>
      <c r="F63" s="24"/>
      <c r="G63" s="24"/>
      <c r="H63" s="84"/>
      <c r="I63" s="84"/>
      <c r="J63" s="84"/>
      <c r="K63" s="84"/>
    </row>
    <row r="64" spans="1:22" ht="16" thickBot="1">
      <c r="A64" s="48" t="s">
        <v>24</v>
      </c>
      <c r="B64" s="7"/>
      <c r="C64" s="7"/>
      <c r="D64" s="7"/>
      <c r="E64" s="7"/>
      <c r="F64" s="7"/>
      <c r="G64" s="7"/>
      <c r="H64" s="84"/>
      <c r="I64" s="84"/>
      <c r="J64" s="84"/>
      <c r="K64" s="84"/>
    </row>
    <row r="65" spans="1:11" ht="16" thickBot="1">
      <c r="A65" s="48" t="s">
        <v>89</v>
      </c>
      <c r="B65" s="7"/>
      <c r="C65" s="7"/>
      <c r="D65" s="7"/>
      <c r="E65" s="7"/>
      <c r="F65" s="7"/>
      <c r="G65" s="7"/>
      <c r="H65" s="84"/>
      <c r="I65" s="84"/>
      <c r="J65" s="84"/>
      <c r="K65" s="84"/>
    </row>
    <row r="66" spans="1:11" ht="16" thickBot="1">
      <c r="A66" s="48" t="s">
        <v>92</v>
      </c>
      <c r="B66" s="8"/>
      <c r="C66" s="8"/>
      <c r="D66" s="8"/>
      <c r="E66" s="8"/>
      <c r="F66" s="8"/>
      <c r="G66" s="8"/>
      <c r="H66" s="84"/>
      <c r="I66" s="84"/>
      <c r="J66" s="84"/>
      <c r="K66" s="84"/>
    </row>
    <row r="67" spans="1:11" ht="16" thickBot="1">
      <c r="A67" s="48" t="s">
        <v>90</v>
      </c>
      <c r="B67" s="7"/>
      <c r="C67" s="7"/>
      <c r="D67" s="7"/>
      <c r="E67" s="7"/>
      <c r="F67" s="7"/>
      <c r="G67" s="7"/>
      <c r="H67" s="84"/>
      <c r="I67" s="84"/>
      <c r="J67" s="84"/>
      <c r="K67" s="84"/>
    </row>
    <row r="68" spans="1:11" ht="16" thickBot="1">
      <c r="A68" s="48" t="s">
        <v>93</v>
      </c>
      <c r="B68" s="8"/>
      <c r="C68" s="8"/>
      <c r="D68" s="8"/>
      <c r="E68" s="8"/>
      <c r="F68" s="8"/>
      <c r="G68" s="8"/>
      <c r="H68" s="84"/>
      <c r="I68" s="84"/>
      <c r="J68" s="84"/>
      <c r="K68" s="84"/>
    </row>
    <row r="70" spans="1:11">
      <c r="A70" s="45" t="s">
        <v>14</v>
      </c>
    </row>
    <row r="71" spans="1:11">
      <c r="A71" s="45" t="s">
        <v>11</v>
      </c>
    </row>
    <row r="72" spans="1:11">
      <c r="A72" s="46"/>
      <c r="B72" s="4" t="s">
        <v>176</v>
      </c>
      <c r="C72" s="4" t="s">
        <v>177</v>
      </c>
      <c r="D72" s="4" t="s">
        <v>98</v>
      </c>
      <c r="E72" s="4" t="s">
        <v>99</v>
      </c>
      <c r="F72" s="4" t="s">
        <v>100</v>
      </c>
      <c r="G72" s="85" t="s">
        <v>101</v>
      </c>
    </row>
    <row r="73" spans="1:11">
      <c r="A73" s="46" t="s">
        <v>17</v>
      </c>
      <c r="B73" s="22"/>
      <c r="C73" s="22"/>
      <c r="D73" s="22"/>
      <c r="E73" s="23"/>
      <c r="F73" s="23"/>
      <c r="G73" s="86"/>
      <c r="H73" s="84"/>
      <c r="I73" s="84"/>
      <c r="J73" s="84"/>
      <c r="K73" s="84"/>
    </row>
    <row r="74" spans="1:11">
      <c r="A74" s="46" t="s">
        <v>18</v>
      </c>
      <c r="B74" s="22"/>
      <c r="C74" s="22"/>
      <c r="D74" s="22"/>
      <c r="E74" s="22"/>
      <c r="F74" s="22"/>
      <c r="G74" s="22"/>
      <c r="H74" s="84"/>
      <c r="I74" s="84"/>
      <c r="J74" s="84"/>
      <c r="K74" s="84"/>
    </row>
    <row r="75" spans="1:11">
      <c r="A75" s="46" t="s">
        <v>19</v>
      </c>
      <c r="B75" s="22"/>
      <c r="C75" s="22"/>
      <c r="D75" s="22"/>
      <c r="E75" s="22"/>
      <c r="F75" s="22"/>
      <c r="G75" s="22"/>
      <c r="H75" s="84"/>
      <c r="I75" s="84"/>
      <c r="J75" s="84"/>
      <c r="K75" s="84"/>
    </row>
    <row r="76" spans="1:11">
      <c r="A76" s="46" t="s">
        <v>20</v>
      </c>
      <c r="B76" s="22"/>
      <c r="C76" s="22"/>
      <c r="D76" s="22"/>
      <c r="E76" s="22"/>
      <c r="F76" s="22"/>
      <c r="G76" s="22"/>
      <c r="H76" s="84"/>
      <c r="I76" s="84"/>
      <c r="J76" s="84"/>
      <c r="K76" s="84"/>
    </row>
    <row r="77" spans="1:11">
      <c r="A77" s="46" t="s">
        <v>21</v>
      </c>
      <c r="B77" s="22"/>
      <c r="C77" s="22"/>
      <c r="D77" s="22"/>
      <c r="E77" s="22"/>
      <c r="F77" s="22"/>
      <c r="G77" s="22"/>
      <c r="H77" s="84"/>
      <c r="I77" s="84"/>
      <c r="J77" s="84"/>
      <c r="K77" s="84"/>
    </row>
    <row r="78" spans="1:11">
      <c r="A78" s="46" t="s">
        <v>22</v>
      </c>
      <c r="B78" s="22"/>
      <c r="C78" s="22"/>
      <c r="D78" s="22"/>
      <c r="E78" s="22"/>
      <c r="F78" s="22"/>
      <c r="G78" s="22"/>
      <c r="H78" s="84"/>
      <c r="I78" s="84"/>
      <c r="J78" s="84"/>
      <c r="K78" s="84"/>
    </row>
    <row r="79" spans="1:11">
      <c r="A79" s="46" t="s">
        <v>23</v>
      </c>
      <c r="B79" s="22"/>
      <c r="C79" s="22"/>
      <c r="D79" s="22"/>
      <c r="E79" s="22"/>
      <c r="F79" s="22"/>
      <c r="G79" s="22"/>
      <c r="H79" s="84"/>
      <c r="I79" s="84"/>
      <c r="J79" s="84"/>
      <c r="K79" s="84"/>
    </row>
    <row r="80" spans="1:11">
      <c r="A80" s="46" t="s">
        <v>16</v>
      </c>
      <c r="B80" s="22"/>
      <c r="C80" s="22"/>
      <c r="D80" s="22"/>
      <c r="E80" s="22"/>
      <c r="F80" s="22"/>
      <c r="G80" s="22"/>
      <c r="H80" s="84"/>
      <c r="I80" s="84"/>
      <c r="J80" s="84"/>
      <c r="K80" s="84"/>
    </row>
    <row r="81" spans="1:22">
      <c r="A81" s="47" t="s">
        <v>35</v>
      </c>
      <c r="B81" s="22"/>
      <c r="C81" s="22"/>
      <c r="D81" s="22"/>
      <c r="E81" s="22"/>
      <c r="F81" s="22"/>
      <c r="G81" s="22"/>
      <c r="H81" s="84"/>
      <c r="I81" s="84"/>
      <c r="J81" s="84"/>
      <c r="K81" s="84"/>
      <c r="M81" s="3"/>
      <c r="N81" s="3"/>
      <c r="O81" s="3"/>
      <c r="P81" s="3"/>
      <c r="Q81" s="3"/>
      <c r="R81" s="3"/>
      <c r="S81" s="20"/>
      <c r="T81" s="20"/>
      <c r="U81" s="20"/>
      <c r="V81" s="20"/>
    </row>
    <row r="82" spans="1:22">
      <c r="A82" s="46" t="s">
        <v>36</v>
      </c>
      <c r="B82" s="22"/>
      <c r="C82" s="22"/>
      <c r="D82" s="22"/>
      <c r="E82" s="22"/>
      <c r="F82" s="22"/>
      <c r="G82" s="22"/>
      <c r="H82" s="84"/>
      <c r="I82" s="84"/>
      <c r="J82" s="84"/>
      <c r="K82" s="84"/>
      <c r="M82" s="3"/>
      <c r="N82" s="3"/>
      <c r="O82" s="3"/>
      <c r="P82" s="3"/>
      <c r="Q82" s="3"/>
      <c r="R82" s="3"/>
      <c r="S82" s="20"/>
      <c r="T82" s="20"/>
      <c r="U82" s="20"/>
      <c r="V82" s="20"/>
    </row>
    <row r="83" spans="1:22">
      <c r="A83" s="47" t="s">
        <v>37</v>
      </c>
      <c r="B83" s="22"/>
      <c r="C83" s="22"/>
      <c r="D83" s="22"/>
      <c r="E83" s="22"/>
      <c r="F83" s="22"/>
      <c r="G83" s="22"/>
      <c r="H83" s="84"/>
      <c r="I83" s="84"/>
      <c r="J83" s="84"/>
      <c r="K83" s="84"/>
      <c r="M83" s="3"/>
      <c r="N83" s="3"/>
      <c r="O83" s="3"/>
      <c r="P83" s="3"/>
      <c r="Q83" s="3"/>
      <c r="R83" s="3"/>
      <c r="S83" s="20"/>
      <c r="T83" s="20"/>
      <c r="U83" s="20"/>
      <c r="V83" s="20"/>
    </row>
    <row r="84" spans="1:22">
      <c r="A84" s="46" t="s">
        <v>38</v>
      </c>
      <c r="B84" s="22"/>
      <c r="C84" s="22"/>
      <c r="D84" s="22"/>
      <c r="E84" s="22"/>
      <c r="F84" s="22"/>
      <c r="G84" s="22"/>
      <c r="H84" s="84"/>
      <c r="I84" s="84"/>
      <c r="J84" s="84"/>
      <c r="K84" s="84"/>
      <c r="M84" s="3"/>
      <c r="N84" s="3"/>
      <c r="O84" s="3"/>
      <c r="P84" s="3"/>
      <c r="Q84" s="3"/>
      <c r="R84" s="3"/>
      <c r="S84" s="20"/>
      <c r="T84" s="20"/>
      <c r="U84" s="20"/>
      <c r="V84" s="20"/>
    </row>
    <row r="85" spans="1:22">
      <c r="A85" s="46" t="s">
        <v>39</v>
      </c>
      <c r="B85" s="22"/>
      <c r="C85" s="22"/>
      <c r="D85" s="22"/>
      <c r="E85" s="22"/>
      <c r="F85" s="22"/>
      <c r="G85" s="22"/>
      <c r="H85" s="84"/>
      <c r="I85" s="84"/>
      <c r="J85" s="84"/>
      <c r="K85" s="84"/>
      <c r="M85" s="3"/>
      <c r="N85" s="3"/>
      <c r="O85" s="3"/>
      <c r="P85" s="3"/>
      <c r="Q85" s="3"/>
      <c r="R85" s="3"/>
      <c r="S85" s="20"/>
      <c r="T85" s="20"/>
      <c r="U85" s="20"/>
      <c r="V85" s="20"/>
    </row>
    <row r="86" spans="1:22">
      <c r="A86" s="47" t="s">
        <v>40</v>
      </c>
      <c r="B86" s="22"/>
      <c r="C86" s="22"/>
      <c r="D86" s="22"/>
      <c r="E86" s="22"/>
      <c r="F86" s="22"/>
      <c r="G86" s="22"/>
      <c r="H86" s="84"/>
      <c r="I86" s="84"/>
      <c r="J86" s="84"/>
      <c r="K86" s="84"/>
      <c r="M86" s="3"/>
      <c r="N86" s="3"/>
      <c r="O86" s="3"/>
      <c r="P86" s="3"/>
      <c r="Q86" s="3"/>
      <c r="R86" s="3"/>
      <c r="S86" s="20"/>
      <c r="T86" s="20"/>
      <c r="U86" s="20"/>
      <c r="V86" s="20"/>
    </row>
    <row r="87" spans="1:22">
      <c r="A87" s="46" t="s">
        <v>41</v>
      </c>
      <c r="B87" s="22"/>
      <c r="C87" s="22"/>
      <c r="D87" s="22"/>
      <c r="E87" s="22"/>
      <c r="F87" s="22"/>
      <c r="G87" s="22"/>
      <c r="H87" s="84"/>
      <c r="I87" s="84"/>
      <c r="J87" s="84"/>
      <c r="K87" s="84"/>
      <c r="M87" s="3"/>
      <c r="N87" s="3"/>
      <c r="O87" s="3"/>
      <c r="P87" s="3"/>
      <c r="Q87" s="3"/>
      <c r="R87" s="3"/>
      <c r="S87" s="20"/>
      <c r="T87" s="20"/>
      <c r="U87" s="20"/>
      <c r="V87" s="20"/>
    </row>
    <row r="88" spans="1:22">
      <c r="A88" s="47" t="s">
        <v>42</v>
      </c>
      <c r="B88" s="22"/>
      <c r="C88" s="22"/>
      <c r="D88" s="22"/>
      <c r="E88" s="22"/>
      <c r="F88" s="22"/>
      <c r="G88" s="22"/>
      <c r="H88" s="84"/>
      <c r="I88" s="84"/>
      <c r="J88" s="84"/>
      <c r="K88" s="84"/>
      <c r="M88" s="3"/>
      <c r="N88" s="3"/>
      <c r="O88" s="3"/>
      <c r="P88" s="3"/>
      <c r="Q88" s="3"/>
      <c r="R88" s="3"/>
      <c r="S88" s="20"/>
      <c r="T88" s="20"/>
      <c r="U88" s="20"/>
      <c r="V88" s="20"/>
    </row>
    <row r="89" spans="1:22">
      <c r="A89" s="46" t="s">
        <v>43</v>
      </c>
      <c r="B89" s="22"/>
      <c r="C89" s="22"/>
      <c r="D89" s="22"/>
      <c r="E89" s="22"/>
      <c r="F89" s="22"/>
      <c r="G89" s="22"/>
      <c r="H89" s="84"/>
      <c r="I89" s="84"/>
      <c r="J89" s="84"/>
      <c r="K89" s="84"/>
      <c r="M89" s="3"/>
      <c r="N89" s="3"/>
      <c r="O89" s="3"/>
      <c r="P89" s="3"/>
      <c r="Q89" s="3"/>
      <c r="R89" s="3"/>
      <c r="S89" s="20"/>
      <c r="T89" s="20"/>
      <c r="U89" s="20"/>
      <c r="V89" s="20"/>
    </row>
    <row r="90" spans="1:22">
      <c r="A90" s="47" t="s">
        <v>44</v>
      </c>
      <c r="B90" s="22"/>
      <c r="C90" s="22"/>
      <c r="D90" s="22"/>
      <c r="E90" s="22"/>
      <c r="F90" s="22"/>
      <c r="G90" s="22"/>
      <c r="H90" s="84"/>
      <c r="I90" s="84"/>
      <c r="J90" s="84"/>
      <c r="K90" s="84"/>
      <c r="M90" s="3"/>
      <c r="N90" s="3"/>
      <c r="O90" s="3"/>
      <c r="P90" s="3"/>
      <c r="Q90" s="3"/>
      <c r="R90" s="3"/>
      <c r="S90" s="20"/>
      <c r="T90" s="20"/>
      <c r="U90" s="20"/>
      <c r="V90" s="20"/>
    </row>
    <row r="91" spans="1:22">
      <c r="A91" s="46" t="s">
        <v>45</v>
      </c>
      <c r="B91" s="22"/>
      <c r="C91" s="22"/>
      <c r="D91" s="22"/>
      <c r="E91" s="22"/>
      <c r="F91" s="22"/>
      <c r="G91" s="22"/>
      <c r="H91" s="84"/>
      <c r="I91" s="84"/>
      <c r="J91" s="84"/>
      <c r="K91" s="84"/>
      <c r="M91" s="3"/>
      <c r="N91" s="3"/>
      <c r="O91" s="3"/>
      <c r="P91" s="3"/>
      <c r="Q91" s="3"/>
      <c r="R91" s="3"/>
      <c r="S91" s="20"/>
      <c r="T91" s="20"/>
      <c r="U91" s="20"/>
      <c r="V91" s="20"/>
    </row>
    <row r="92" spans="1:22">
      <c r="A92" s="46" t="s">
        <v>46</v>
      </c>
      <c r="B92" s="22"/>
      <c r="C92" s="22"/>
      <c r="D92" s="22"/>
      <c r="E92" s="22"/>
      <c r="F92" s="22"/>
      <c r="G92" s="22"/>
      <c r="H92" s="84"/>
      <c r="I92" s="84"/>
      <c r="J92" s="84"/>
      <c r="K92" s="84"/>
      <c r="M92" s="3"/>
      <c r="N92" s="3"/>
      <c r="O92" s="3"/>
      <c r="P92" s="3"/>
      <c r="Q92" s="3"/>
      <c r="R92" s="3"/>
      <c r="S92" s="20"/>
      <c r="T92" s="20"/>
      <c r="U92" s="20"/>
      <c r="V92" s="20"/>
    </row>
    <row r="93" spans="1:22">
      <c r="A93" s="47" t="s">
        <v>47</v>
      </c>
      <c r="B93" s="22"/>
      <c r="C93" s="22"/>
      <c r="D93" s="22"/>
      <c r="E93" s="22"/>
      <c r="F93" s="22"/>
      <c r="G93" s="22"/>
      <c r="H93" s="84"/>
      <c r="I93" s="84"/>
      <c r="J93" s="84"/>
      <c r="K93" s="84"/>
      <c r="M93" s="3"/>
      <c r="N93" s="3"/>
      <c r="O93" s="3"/>
      <c r="P93" s="3"/>
      <c r="Q93" s="3"/>
      <c r="R93" s="3"/>
      <c r="S93" s="20"/>
      <c r="T93" s="20"/>
      <c r="U93" s="20"/>
      <c r="V93" s="20"/>
    </row>
    <row r="94" spans="1:22">
      <c r="A94" s="46" t="s">
        <v>48</v>
      </c>
      <c r="B94" s="22"/>
      <c r="C94" s="22"/>
      <c r="D94" s="22"/>
      <c r="E94" s="22"/>
      <c r="F94" s="22"/>
      <c r="G94" s="22"/>
      <c r="H94" s="84"/>
      <c r="I94" s="84"/>
      <c r="J94" s="84"/>
      <c r="K94" s="84"/>
      <c r="M94" s="3"/>
      <c r="N94" s="3"/>
      <c r="O94" s="3"/>
      <c r="P94" s="3"/>
      <c r="Q94" s="3"/>
      <c r="R94" s="3"/>
      <c r="S94" s="20"/>
      <c r="T94" s="20"/>
      <c r="U94" s="20"/>
      <c r="V94" s="20"/>
    </row>
    <row r="95" spans="1:22">
      <c r="A95" s="47" t="s">
        <v>49</v>
      </c>
      <c r="B95" s="22"/>
      <c r="C95" s="22"/>
      <c r="D95" s="22"/>
      <c r="E95" s="22"/>
      <c r="F95" s="22"/>
      <c r="G95" s="22"/>
      <c r="H95" s="84"/>
      <c r="I95" s="84"/>
      <c r="J95" s="84"/>
      <c r="K95" s="84"/>
      <c r="M95" s="3"/>
      <c r="N95" s="3"/>
      <c r="O95" s="3"/>
      <c r="P95" s="3"/>
      <c r="Q95" s="3"/>
      <c r="R95" s="3"/>
      <c r="S95" s="20"/>
      <c r="T95" s="20"/>
      <c r="U95" s="20"/>
      <c r="V95" s="20"/>
    </row>
    <row r="96" spans="1:22" ht="16" thickBot="1">
      <c r="A96" s="47" t="s">
        <v>50</v>
      </c>
      <c r="B96" s="22"/>
      <c r="C96" s="22"/>
      <c r="D96" s="22"/>
      <c r="E96" s="22"/>
      <c r="F96" s="22"/>
      <c r="G96" s="22"/>
      <c r="H96" s="84"/>
      <c r="I96" s="84"/>
      <c r="J96" s="84"/>
      <c r="K96" s="84"/>
      <c r="M96" s="3"/>
      <c r="N96" s="3"/>
      <c r="O96" s="3"/>
      <c r="P96" s="3"/>
      <c r="Q96" s="3"/>
      <c r="R96" s="3"/>
      <c r="S96" s="20"/>
      <c r="T96" s="20"/>
      <c r="U96" s="20"/>
      <c r="V96" s="20"/>
    </row>
    <row r="97" spans="1:11" ht="16" thickBot="1">
      <c r="A97" s="48" t="s">
        <v>15</v>
      </c>
      <c r="B97" s="24"/>
      <c r="C97" s="24"/>
      <c r="D97" s="24"/>
      <c r="E97" s="24"/>
      <c r="F97" s="24"/>
      <c r="G97" s="24"/>
      <c r="H97" s="84"/>
      <c r="I97" s="84"/>
      <c r="J97" s="84"/>
      <c r="K97" s="84"/>
    </row>
    <row r="98" spans="1:11" ht="16" thickBot="1">
      <c r="A98" s="48" t="s">
        <v>24</v>
      </c>
      <c r="B98" s="7"/>
      <c r="C98" s="7"/>
      <c r="D98" s="7"/>
      <c r="E98" s="7"/>
      <c r="F98" s="7"/>
      <c r="G98" s="7"/>
      <c r="H98" s="84"/>
      <c r="I98" s="84"/>
      <c r="J98" s="84"/>
      <c r="K98" s="84"/>
    </row>
    <row r="99" spans="1:11" ht="16" thickBot="1">
      <c r="A99" s="48" t="s">
        <v>89</v>
      </c>
      <c r="B99" s="7"/>
      <c r="C99" s="7"/>
      <c r="D99" s="7"/>
      <c r="E99" s="7"/>
      <c r="F99" s="7"/>
      <c r="G99" s="7"/>
      <c r="H99" s="84"/>
      <c r="I99" s="84"/>
      <c r="J99" s="84"/>
      <c r="K99" s="84"/>
    </row>
    <row r="100" spans="1:11" ht="16" thickBot="1">
      <c r="A100" s="48" t="s">
        <v>92</v>
      </c>
      <c r="B100" s="8"/>
      <c r="C100" s="8"/>
      <c r="D100" s="8"/>
      <c r="E100" s="8"/>
      <c r="F100" s="8"/>
      <c r="G100" s="8"/>
      <c r="H100" s="84"/>
      <c r="I100" s="84"/>
      <c r="J100" s="84"/>
      <c r="K100" s="84"/>
    </row>
    <row r="101" spans="1:11" ht="16" thickBot="1">
      <c r="A101" s="48" t="s">
        <v>90</v>
      </c>
      <c r="B101" s="7"/>
      <c r="C101" s="7"/>
      <c r="D101" s="7"/>
      <c r="E101" s="7"/>
      <c r="F101" s="7"/>
      <c r="G101" s="7"/>
      <c r="H101" s="84"/>
      <c r="I101" s="84"/>
      <c r="J101" s="84"/>
      <c r="K101" s="84"/>
    </row>
    <row r="102" spans="1:11" ht="16" thickBot="1">
      <c r="A102" s="48" t="s">
        <v>93</v>
      </c>
      <c r="B102" s="8"/>
      <c r="C102" s="8"/>
      <c r="D102" s="8"/>
      <c r="E102" s="8"/>
      <c r="F102" s="8"/>
      <c r="G102" s="8"/>
      <c r="H102" s="84"/>
      <c r="I102" s="84"/>
      <c r="J102" s="84"/>
      <c r="K102" s="84"/>
    </row>
    <row r="103" spans="1:11">
      <c r="A103" s="45" t="s">
        <v>12</v>
      </c>
    </row>
    <row r="104" spans="1:11">
      <c r="A104" s="46"/>
      <c r="B104" s="4" t="s">
        <v>176</v>
      </c>
      <c r="C104" s="4" t="s">
        <v>177</v>
      </c>
      <c r="D104" s="4" t="s">
        <v>98</v>
      </c>
      <c r="E104" s="4" t="s">
        <v>99</v>
      </c>
      <c r="F104" s="4" t="s">
        <v>100</v>
      </c>
      <c r="G104" s="85" t="s">
        <v>101</v>
      </c>
    </row>
    <row r="105" spans="1:11">
      <c r="A105" s="46" t="s">
        <v>17</v>
      </c>
      <c r="B105" s="22"/>
      <c r="C105" s="22"/>
      <c r="D105" s="22"/>
      <c r="E105" s="23"/>
      <c r="F105" s="23"/>
      <c r="G105" s="86"/>
      <c r="H105" s="84"/>
      <c r="I105" s="84"/>
      <c r="J105" s="84"/>
      <c r="K105" s="84"/>
    </row>
    <row r="106" spans="1:11">
      <c r="A106" s="46" t="s">
        <v>18</v>
      </c>
      <c r="B106" s="22"/>
      <c r="C106" s="22"/>
      <c r="D106" s="22"/>
      <c r="E106" s="22"/>
      <c r="F106" s="22"/>
      <c r="G106" s="22"/>
      <c r="H106" s="84"/>
      <c r="I106" s="84"/>
      <c r="J106" s="84"/>
      <c r="K106" s="84"/>
    </row>
    <row r="107" spans="1:11">
      <c r="A107" s="46" t="s">
        <v>19</v>
      </c>
      <c r="B107" s="22"/>
      <c r="C107" s="22"/>
      <c r="D107" s="22"/>
      <c r="E107" s="22"/>
      <c r="F107" s="22"/>
      <c r="G107" s="22"/>
      <c r="H107" s="84"/>
      <c r="I107" s="84"/>
      <c r="J107" s="84"/>
      <c r="K107" s="84"/>
    </row>
    <row r="108" spans="1:11">
      <c r="A108" s="46" t="s">
        <v>20</v>
      </c>
      <c r="B108" s="22"/>
      <c r="C108" s="22"/>
      <c r="D108" s="22"/>
      <c r="E108" s="22"/>
      <c r="F108" s="22"/>
      <c r="G108" s="22"/>
      <c r="H108" s="84"/>
      <c r="I108" s="84"/>
      <c r="J108" s="84"/>
      <c r="K108" s="84"/>
    </row>
    <row r="109" spans="1:11">
      <c r="A109" s="46" t="s">
        <v>21</v>
      </c>
      <c r="B109" s="22"/>
      <c r="C109" s="22"/>
      <c r="D109" s="22"/>
      <c r="E109" s="22"/>
      <c r="F109" s="22"/>
      <c r="G109" s="22"/>
      <c r="H109" s="84"/>
      <c r="I109" s="84"/>
      <c r="J109" s="84"/>
      <c r="K109" s="84"/>
    </row>
    <row r="110" spans="1:11">
      <c r="A110" s="46" t="s">
        <v>22</v>
      </c>
      <c r="B110" s="22"/>
      <c r="C110" s="22"/>
      <c r="D110" s="22"/>
      <c r="E110" s="22"/>
      <c r="F110" s="22"/>
      <c r="G110" s="22"/>
      <c r="H110" s="84"/>
      <c r="I110" s="84"/>
      <c r="J110" s="84"/>
      <c r="K110" s="84"/>
    </row>
    <row r="111" spans="1:11">
      <c r="A111" s="46" t="s">
        <v>23</v>
      </c>
      <c r="B111" s="22"/>
      <c r="C111" s="22"/>
      <c r="D111" s="22"/>
      <c r="E111" s="22"/>
      <c r="F111" s="22"/>
      <c r="G111" s="22"/>
      <c r="H111" s="84"/>
      <c r="I111" s="84"/>
      <c r="J111" s="84"/>
      <c r="K111" s="84"/>
    </row>
    <row r="112" spans="1:11">
      <c r="A112" s="46" t="s">
        <v>16</v>
      </c>
      <c r="B112" s="22"/>
      <c r="C112" s="22"/>
      <c r="D112" s="22"/>
      <c r="E112" s="22"/>
      <c r="F112" s="22"/>
      <c r="G112" s="22"/>
      <c r="H112" s="84"/>
      <c r="I112" s="84"/>
      <c r="J112" s="84"/>
      <c r="K112" s="84"/>
    </row>
    <row r="113" spans="1:22">
      <c r="A113" s="47" t="s">
        <v>35</v>
      </c>
      <c r="B113" s="22"/>
      <c r="C113" s="22"/>
      <c r="D113" s="22"/>
      <c r="E113" s="22"/>
      <c r="F113" s="22"/>
      <c r="G113" s="22"/>
      <c r="H113" s="84"/>
      <c r="I113" s="84"/>
      <c r="J113" s="84"/>
      <c r="K113" s="84"/>
      <c r="M113" s="3"/>
      <c r="N113" s="3"/>
      <c r="O113" s="3"/>
      <c r="P113" s="3"/>
      <c r="Q113" s="3"/>
      <c r="R113" s="3"/>
      <c r="S113" s="20"/>
      <c r="T113" s="20"/>
      <c r="U113" s="20"/>
      <c r="V113" s="20"/>
    </row>
    <row r="114" spans="1:22">
      <c r="A114" s="46" t="s">
        <v>36</v>
      </c>
      <c r="B114" s="22"/>
      <c r="C114" s="22"/>
      <c r="D114" s="22"/>
      <c r="E114" s="22"/>
      <c r="F114" s="22"/>
      <c r="G114" s="22"/>
      <c r="H114" s="84"/>
      <c r="I114" s="84"/>
      <c r="J114" s="84"/>
      <c r="K114" s="84"/>
      <c r="M114" s="3"/>
      <c r="N114" s="3"/>
      <c r="O114" s="3"/>
      <c r="P114" s="3"/>
      <c r="Q114" s="3"/>
      <c r="R114" s="3"/>
      <c r="S114" s="20"/>
      <c r="T114" s="20"/>
      <c r="U114" s="20"/>
      <c r="V114" s="20"/>
    </row>
    <row r="115" spans="1:22">
      <c r="A115" s="47" t="s">
        <v>37</v>
      </c>
      <c r="B115" s="22"/>
      <c r="C115" s="22"/>
      <c r="D115" s="22"/>
      <c r="E115" s="22"/>
      <c r="F115" s="22"/>
      <c r="G115" s="22"/>
      <c r="H115" s="84"/>
      <c r="I115" s="84"/>
      <c r="J115" s="84"/>
      <c r="K115" s="84"/>
      <c r="M115" s="3"/>
      <c r="N115" s="3"/>
      <c r="O115" s="3"/>
      <c r="P115" s="3"/>
      <c r="Q115" s="3"/>
      <c r="R115" s="3"/>
      <c r="S115" s="20"/>
      <c r="T115" s="20"/>
      <c r="U115" s="20"/>
      <c r="V115" s="20"/>
    </row>
    <row r="116" spans="1:22">
      <c r="A116" s="46" t="s">
        <v>38</v>
      </c>
      <c r="B116" s="22"/>
      <c r="C116" s="22"/>
      <c r="D116" s="22"/>
      <c r="E116" s="22"/>
      <c r="F116" s="22"/>
      <c r="G116" s="22"/>
      <c r="H116" s="84"/>
      <c r="I116" s="84"/>
      <c r="J116" s="84"/>
      <c r="K116" s="84"/>
      <c r="M116" s="3"/>
      <c r="N116" s="3"/>
      <c r="O116" s="3"/>
      <c r="P116" s="3"/>
      <c r="Q116" s="3"/>
      <c r="R116" s="3"/>
      <c r="S116" s="20"/>
      <c r="T116" s="20"/>
      <c r="U116" s="20"/>
      <c r="V116" s="20"/>
    </row>
    <row r="117" spans="1:22">
      <c r="A117" s="46" t="s">
        <v>39</v>
      </c>
      <c r="B117" s="22"/>
      <c r="C117" s="22"/>
      <c r="D117" s="22"/>
      <c r="E117" s="22"/>
      <c r="F117" s="22"/>
      <c r="G117" s="22"/>
      <c r="H117" s="84"/>
      <c r="I117" s="84"/>
      <c r="J117" s="84"/>
      <c r="K117" s="84"/>
      <c r="M117" s="3"/>
      <c r="N117" s="3"/>
      <c r="O117" s="3"/>
      <c r="P117" s="3"/>
      <c r="Q117" s="3"/>
      <c r="R117" s="3"/>
      <c r="S117" s="20"/>
      <c r="T117" s="20"/>
      <c r="U117" s="20"/>
      <c r="V117" s="20"/>
    </row>
    <row r="118" spans="1:22">
      <c r="A118" s="47" t="s">
        <v>40</v>
      </c>
      <c r="B118" s="22"/>
      <c r="C118" s="22"/>
      <c r="D118" s="22"/>
      <c r="E118" s="22"/>
      <c r="F118" s="22"/>
      <c r="G118" s="22"/>
      <c r="H118" s="84"/>
      <c r="I118" s="84"/>
      <c r="J118" s="84"/>
      <c r="K118" s="84"/>
      <c r="M118" s="3"/>
      <c r="N118" s="3"/>
      <c r="O118" s="3"/>
      <c r="P118" s="3"/>
      <c r="Q118" s="3"/>
      <c r="R118" s="3"/>
      <c r="S118" s="20"/>
      <c r="T118" s="20"/>
      <c r="U118" s="20"/>
      <c r="V118" s="20"/>
    </row>
    <row r="119" spans="1:22">
      <c r="A119" s="46" t="s">
        <v>41</v>
      </c>
      <c r="B119" s="22"/>
      <c r="C119" s="22"/>
      <c r="D119" s="22"/>
      <c r="E119" s="22"/>
      <c r="F119" s="22"/>
      <c r="G119" s="22"/>
      <c r="H119" s="84"/>
      <c r="I119" s="84"/>
      <c r="J119" s="84"/>
      <c r="K119" s="84"/>
      <c r="M119" s="3"/>
      <c r="N119" s="3"/>
      <c r="O119" s="3"/>
      <c r="P119" s="3"/>
      <c r="Q119" s="3"/>
      <c r="R119" s="3"/>
      <c r="S119" s="20"/>
      <c r="T119" s="20"/>
      <c r="U119" s="20"/>
      <c r="V119" s="20"/>
    </row>
    <row r="120" spans="1:22">
      <c r="A120" s="47" t="s">
        <v>42</v>
      </c>
      <c r="B120" s="22"/>
      <c r="C120" s="22"/>
      <c r="D120" s="22"/>
      <c r="E120" s="22"/>
      <c r="F120" s="22"/>
      <c r="G120" s="22"/>
      <c r="H120" s="84"/>
      <c r="I120" s="84"/>
      <c r="J120" s="84"/>
      <c r="K120" s="84"/>
      <c r="M120" s="3"/>
      <c r="N120" s="3"/>
      <c r="O120" s="3"/>
      <c r="P120" s="3"/>
      <c r="Q120" s="3"/>
      <c r="R120" s="3"/>
      <c r="S120" s="20"/>
      <c r="T120" s="20"/>
      <c r="U120" s="20"/>
      <c r="V120" s="20"/>
    </row>
    <row r="121" spans="1:22">
      <c r="A121" s="46" t="s">
        <v>43</v>
      </c>
      <c r="B121" s="22"/>
      <c r="C121" s="22"/>
      <c r="D121" s="22"/>
      <c r="E121" s="22"/>
      <c r="F121" s="22"/>
      <c r="G121" s="22"/>
      <c r="H121" s="84"/>
      <c r="I121" s="84"/>
      <c r="J121" s="84"/>
      <c r="K121" s="84"/>
      <c r="M121" s="3"/>
      <c r="N121" s="3"/>
      <c r="O121" s="3"/>
      <c r="P121" s="3"/>
      <c r="Q121" s="3"/>
      <c r="R121" s="3"/>
      <c r="S121" s="20"/>
      <c r="T121" s="20"/>
      <c r="U121" s="20"/>
      <c r="V121" s="20"/>
    </row>
    <row r="122" spans="1:22">
      <c r="A122" s="47" t="s">
        <v>44</v>
      </c>
      <c r="B122" s="22"/>
      <c r="C122" s="22"/>
      <c r="D122" s="22"/>
      <c r="E122" s="22"/>
      <c r="F122" s="22"/>
      <c r="G122" s="22"/>
      <c r="H122" s="84"/>
      <c r="I122" s="84"/>
      <c r="J122" s="84"/>
      <c r="K122" s="84"/>
      <c r="M122" s="3"/>
      <c r="N122" s="3"/>
      <c r="O122" s="3"/>
      <c r="P122" s="3"/>
      <c r="Q122" s="3"/>
      <c r="R122" s="3"/>
      <c r="S122" s="20"/>
      <c r="T122" s="20"/>
      <c r="U122" s="20"/>
      <c r="V122" s="20"/>
    </row>
    <row r="123" spans="1:22">
      <c r="A123" s="46" t="s">
        <v>45</v>
      </c>
      <c r="B123" s="22"/>
      <c r="C123" s="22"/>
      <c r="D123" s="22"/>
      <c r="E123" s="22"/>
      <c r="F123" s="22"/>
      <c r="G123" s="22"/>
      <c r="H123" s="84"/>
      <c r="I123" s="84"/>
      <c r="J123" s="84"/>
      <c r="K123" s="84"/>
      <c r="M123" s="3"/>
      <c r="N123" s="3"/>
      <c r="O123" s="3"/>
      <c r="P123" s="3"/>
      <c r="Q123" s="3"/>
      <c r="R123" s="3"/>
      <c r="S123" s="20"/>
      <c r="T123" s="20"/>
      <c r="U123" s="20"/>
      <c r="V123" s="20"/>
    </row>
    <row r="124" spans="1:22">
      <c r="A124" s="46" t="s">
        <v>46</v>
      </c>
      <c r="B124" s="22"/>
      <c r="C124" s="22"/>
      <c r="D124" s="22"/>
      <c r="E124" s="22"/>
      <c r="F124" s="22"/>
      <c r="G124" s="22"/>
      <c r="H124" s="84"/>
      <c r="I124" s="84"/>
      <c r="J124" s="84"/>
      <c r="K124" s="84"/>
      <c r="M124" s="3"/>
      <c r="N124" s="3"/>
      <c r="O124" s="3"/>
      <c r="P124" s="3"/>
      <c r="Q124" s="3"/>
      <c r="R124" s="3"/>
      <c r="S124" s="20"/>
      <c r="T124" s="20"/>
      <c r="U124" s="20"/>
      <c r="V124" s="20"/>
    </row>
    <row r="125" spans="1:22">
      <c r="A125" s="47" t="s">
        <v>47</v>
      </c>
      <c r="B125" s="22"/>
      <c r="C125" s="22"/>
      <c r="D125" s="22"/>
      <c r="E125" s="22"/>
      <c r="F125" s="22"/>
      <c r="G125" s="22"/>
      <c r="H125" s="84"/>
      <c r="I125" s="84"/>
      <c r="J125" s="84"/>
      <c r="K125" s="84"/>
      <c r="M125" s="3"/>
      <c r="N125" s="3"/>
      <c r="O125" s="3"/>
      <c r="P125" s="3"/>
      <c r="Q125" s="3"/>
      <c r="R125" s="3"/>
      <c r="S125" s="20"/>
      <c r="T125" s="20"/>
      <c r="U125" s="20"/>
      <c r="V125" s="20"/>
    </row>
    <row r="126" spans="1:22">
      <c r="A126" s="46" t="s">
        <v>48</v>
      </c>
      <c r="B126" s="22"/>
      <c r="C126" s="22"/>
      <c r="D126" s="22"/>
      <c r="E126" s="22"/>
      <c r="F126" s="22"/>
      <c r="G126" s="22"/>
      <c r="H126" s="84"/>
      <c r="I126" s="84"/>
      <c r="J126" s="84"/>
      <c r="K126" s="84"/>
      <c r="M126" s="3"/>
      <c r="N126" s="3"/>
      <c r="O126" s="3"/>
      <c r="P126" s="3"/>
      <c r="Q126" s="3"/>
      <c r="R126" s="3"/>
      <c r="S126" s="20"/>
      <c r="T126" s="20"/>
      <c r="U126" s="20"/>
      <c r="V126" s="20"/>
    </row>
    <row r="127" spans="1:22">
      <c r="A127" s="47" t="s">
        <v>49</v>
      </c>
      <c r="B127" s="22"/>
      <c r="C127" s="22"/>
      <c r="D127" s="22"/>
      <c r="E127" s="22"/>
      <c r="F127" s="22"/>
      <c r="G127" s="22"/>
      <c r="H127" s="84"/>
      <c r="I127" s="84"/>
      <c r="J127" s="84"/>
      <c r="K127" s="84"/>
      <c r="M127" s="3"/>
      <c r="N127" s="3"/>
      <c r="O127" s="3"/>
      <c r="P127" s="3"/>
      <c r="Q127" s="3"/>
      <c r="R127" s="3"/>
      <c r="S127" s="20"/>
      <c r="T127" s="20"/>
      <c r="U127" s="20"/>
      <c r="V127" s="20"/>
    </row>
    <row r="128" spans="1:22" ht="16" thickBot="1">
      <c r="A128" s="47" t="s">
        <v>50</v>
      </c>
      <c r="B128" s="22"/>
      <c r="C128" s="22"/>
      <c r="D128" s="22"/>
      <c r="E128" s="22"/>
      <c r="F128" s="22"/>
      <c r="G128" s="22"/>
      <c r="H128" s="84"/>
      <c r="I128" s="84"/>
      <c r="J128" s="84"/>
      <c r="K128" s="84"/>
      <c r="M128" s="3"/>
      <c r="N128" s="3"/>
      <c r="O128" s="3"/>
      <c r="P128" s="3"/>
      <c r="Q128" s="3"/>
      <c r="R128" s="3"/>
      <c r="S128" s="20"/>
      <c r="T128" s="20"/>
      <c r="U128" s="20"/>
      <c r="V128" s="20"/>
    </row>
    <row r="129" spans="1:11" ht="16" thickBot="1">
      <c r="A129" s="48" t="s">
        <v>15</v>
      </c>
      <c r="B129" s="24"/>
      <c r="C129" s="24"/>
      <c r="D129" s="24"/>
      <c r="E129" s="24"/>
      <c r="F129" s="24"/>
      <c r="G129" s="24"/>
      <c r="H129" s="84"/>
      <c r="I129" s="84"/>
      <c r="J129" s="84"/>
      <c r="K129" s="84"/>
    </row>
    <row r="130" spans="1:11" ht="16" thickBot="1">
      <c r="A130" s="48" t="s">
        <v>24</v>
      </c>
      <c r="B130" s="7"/>
      <c r="C130" s="7"/>
      <c r="D130" s="7"/>
      <c r="E130" s="7"/>
      <c r="F130" s="7"/>
      <c r="G130" s="7"/>
      <c r="H130" s="84"/>
      <c r="I130" s="84"/>
      <c r="J130" s="84"/>
      <c r="K130" s="84"/>
    </row>
    <row r="131" spans="1:11" ht="16" thickBot="1">
      <c r="A131" s="48" t="s">
        <v>89</v>
      </c>
      <c r="B131" s="7"/>
      <c r="C131" s="7"/>
      <c r="D131" s="7"/>
      <c r="E131" s="7"/>
      <c r="F131" s="7"/>
      <c r="G131" s="7"/>
    </row>
    <row r="132" spans="1:11" ht="16" thickBot="1">
      <c r="A132" s="48" t="s">
        <v>92</v>
      </c>
      <c r="B132" s="8"/>
      <c r="C132" s="8"/>
      <c r="D132" s="8"/>
      <c r="E132" s="8"/>
      <c r="F132" s="8"/>
      <c r="G132" s="8"/>
    </row>
    <row r="133" spans="1:11" ht="16" thickBot="1">
      <c r="A133" s="48" t="s">
        <v>90</v>
      </c>
      <c r="B133" s="7"/>
      <c r="C133" s="7"/>
      <c r="D133" s="7"/>
      <c r="E133" s="7"/>
      <c r="F133" s="7"/>
      <c r="G133" s="7"/>
    </row>
    <row r="134" spans="1:11" ht="16" thickBot="1">
      <c r="A134" s="48" t="s">
        <v>93</v>
      </c>
      <c r="B134" s="8"/>
      <c r="C134" s="8"/>
      <c r="D134" s="8"/>
      <c r="E134" s="8"/>
      <c r="F134" s="8"/>
      <c r="G134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52F0-2039-0543-BEEC-8A1560AF346C}">
  <dimension ref="A1:AE120"/>
  <sheetViews>
    <sheetView zoomScale="60" zoomScaleNormal="60" workbookViewId="0">
      <selection activeCell="B112" sqref="B112:H116"/>
    </sheetView>
  </sheetViews>
  <sheetFormatPr defaultColWidth="10.83203125" defaultRowHeight="15.5"/>
  <cols>
    <col min="1" max="1" width="22.5" style="55" bestFit="1" customWidth="1"/>
    <col min="2" max="16384" width="10.83203125" style="55"/>
  </cols>
  <sheetData>
    <row r="1" spans="1:31">
      <c r="A1" s="54" t="s">
        <v>107</v>
      </c>
    </row>
    <row r="2" spans="1:31" hidden="1">
      <c r="A2" s="56" t="s">
        <v>14</v>
      </c>
      <c r="B2" s="54" t="s">
        <v>102</v>
      </c>
      <c r="I2" s="54" t="s">
        <v>104</v>
      </c>
      <c r="P2" s="54" t="s">
        <v>105</v>
      </c>
      <c r="W2" s="54" t="s">
        <v>106</v>
      </c>
    </row>
    <row r="3" spans="1:31" hidden="1">
      <c r="B3" s="1" t="s">
        <v>7</v>
      </c>
      <c r="C3" s="1" t="s">
        <v>8</v>
      </c>
      <c r="D3" s="1" t="s">
        <v>0</v>
      </c>
      <c r="E3" s="57" t="s">
        <v>1</v>
      </c>
      <c r="F3" s="57" t="s">
        <v>2</v>
      </c>
      <c r="G3" s="57" t="s">
        <v>10</v>
      </c>
      <c r="I3" s="1" t="s">
        <v>7</v>
      </c>
      <c r="J3" s="1" t="s">
        <v>8</v>
      </c>
      <c r="K3" s="1" t="s">
        <v>0</v>
      </c>
      <c r="L3" s="57" t="s">
        <v>1</v>
      </c>
      <c r="M3" s="57" t="s">
        <v>2</v>
      </c>
      <c r="N3" s="57" t="s">
        <v>10</v>
      </c>
      <c r="P3" s="1" t="s">
        <v>7</v>
      </c>
      <c r="Q3" s="1" t="s">
        <v>8</v>
      </c>
      <c r="R3" s="1" t="s">
        <v>0</v>
      </c>
      <c r="S3" s="57" t="s">
        <v>1</v>
      </c>
      <c r="T3" s="57" t="s">
        <v>2</v>
      </c>
      <c r="U3" s="57" t="s">
        <v>10</v>
      </c>
      <c r="W3" s="1" t="s">
        <v>7</v>
      </c>
      <c r="X3" s="1" t="s">
        <v>8</v>
      </c>
      <c r="Y3" s="1" t="s">
        <v>0</v>
      </c>
      <c r="Z3" s="57" t="s">
        <v>1</v>
      </c>
      <c r="AA3" s="57" t="s">
        <v>2</v>
      </c>
      <c r="AB3" s="57" t="s">
        <v>10</v>
      </c>
      <c r="AD3" s="55" t="s">
        <v>108</v>
      </c>
      <c r="AE3" s="55" t="s">
        <v>75</v>
      </c>
    </row>
    <row r="4" spans="1:31" hidden="1">
      <c r="B4" s="55">
        <v>0.20147928684658201</v>
      </c>
      <c r="C4" s="55">
        <v>0.41987461632841</v>
      </c>
      <c r="D4" s="55">
        <v>1.5061591400907799</v>
      </c>
      <c r="E4" s="55">
        <v>1.14990620035191</v>
      </c>
      <c r="F4" s="55">
        <v>1.8794276097089699</v>
      </c>
      <c r="G4" s="55">
        <v>1.5702402150102399</v>
      </c>
      <c r="I4" s="55">
        <v>0.22584928493430201</v>
      </c>
      <c r="J4" s="55">
        <v>0.42415827658776301</v>
      </c>
      <c r="K4" s="55">
        <v>1.4620451746383201</v>
      </c>
      <c r="L4" s="55">
        <v>1.2129051375869899</v>
      </c>
      <c r="M4" s="55">
        <v>1.8475206845182299</v>
      </c>
      <c r="N4" s="55">
        <v>1.5929511715985001</v>
      </c>
      <c r="P4" s="55">
        <v>0.19571165837368401</v>
      </c>
      <c r="Q4" s="55">
        <v>0.38653734770812997</v>
      </c>
      <c r="R4" s="55">
        <v>1.46322280757365</v>
      </c>
      <c r="S4" s="55">
        <v>1.1806834319125199</v>
      </c>
      <c r="T4" s="55">
        <v>1.8569636244019601</v>
      </c>
      <c r="U4" s="55">
        <v>1.56145381657094</v>
      </c>
      <c r="W4" s="55">
        <v>0.20474372559740101</v>
      </c>
      <c r="X4" s="55">
        <v>0.38408937318140302</v>
      </c>
      <c r="Y4" s="55">
        <v>1.48166439720006</v>
      </c>
      <c r="Z4" s="55">
        <v>1.16099528368351</v>
      </c>
      <c r="AA4" s="55">
        <v>1.7988665134794799</v>
      </c>
      <c r="AB4" s="55">
        <v>1.56475125499616</v>
      </c>
      <c r="AD4" s="55" t="b">
        <v>1</v>
      </c>
      <c r="AE4" s="55" t="b">
        <v>0</v>
      </c>
    </row>
    <row r="5" spans="1:31" hidden="1">
      <c r="B5" s="55">
        <v>0.173126394824034</v>
      </c>
      <c r="C5" s="55">
        <v>0.204603137524455</v>
      </c>
      <c r="D5" s="55">
        <v>1.7470409563298701</v>
      </c>
      <c r="E5" s="55">
        <v>1.2912850063588299</v>
      </c>
      <c r="F5" s="55">
        <v>1.53195993081674</v>
      </c>
      <c r="G5" s="55">
        <v>1.7400855912462001</v>
      </c>
      <c r="I5" s="55">
        <v>0.118550805841818</v>
      </c>
      <c r="J5" s="55">
        <v>0.19963384757535901</v>
      </c>
      <c r="K5" s="55">
        <v>1.74777252677019</v>
      </c>
      <c r="L5" s="55">
        <v>1.3224986622617401</v>
      </c>
      <c r="M5" s="55">
        <v>1.5579660645610101</v>
      </c>
      <c r="N5" s="55">
        <v>1.70416010959012</v>
      </c>
      <c r="P5" s="55">
        <v>0.18402684118529</v>
      </c>
      <c r="Q5" s="55">
        <v>0.22555094984686799</v>
      </c>
      <c r="R5" s="55">
        <v>1.73495665146816</v>
      </c>
      <c r="S5" s="55">
        <v>1.32411151378579</v>
      </c>
      <c r="T5" s="55">
        <v>1.56334411748834</v>
      </c>
      <c r="U5" s="55">
        <v>1.7730555544583999</v>
      </c>
      <c r="W5" s="55">
        <v>0.162146687361545</v>
      </c>
      <c r="X5" s="55">
        <v>0.19793620283003099</v>
      </c>
      <c r="Y5" s="55">
        <v>1.7386047310927999</v>
      </c>
      <c r="Z5" s="55">
        <v>1.32044674544666</v>
      </c>
      <c r="AA5" s="55">
        <v>1.5494718215749601</v>
      </c>
      <c r="AB5" s="55">
        <v>1.7497714984622099</v>
      </c>
      <c r="AD5" s="55" t="b">
        <v>1</v>
      </c>
      <c r="AE5" s="55" t="b">
        <v>1</v>
      </c>
    </row>
    <row r="6" spans="1:31" hidden="1">
      <c r="B6" s="55">
        <v>0.18287150456079401</v>
      </c>
      <c r="C6" s="55">
        <v>0.21307346001177699</v>
      </c>
      <c r="D6" s="55">
        <v>1.6441020610611501</v>
      </c>
      <c r="E6" s="55">
        <v>1.5560485813840801</v>
      </c>
      <c r="F6" s="55">
        <v>1.4402090605151401</v>
      </c>
      <c r="G6" s="55">
        <v>1.7111723868091799</v>
      </c>
      <c r="I6" s="55">
        <v>0.144048890422627</v>
      </c>
      <c r="J6" s="55">
        <v>0.23292587703144699</v>
      </c>
      <c r="K6" s="55">
        <v>1.6566493432481599</v>
      </c>
      <c r="L6" s="55">
        <v>1.5608002129890799</v>
      </c>
      <c r="M6" s="55">
        <v>1.4696008272452601</v>
      </c>
      <c r="N6" s="55">
        <v>1.72743273254872</v>
      </c>
      <c r="P6" s="55">
        <v>0.17492766900829099</v>
      </c>
      <c r="Q6" s="55">
        <v>0.21539614079487901</v>
      </c>
      <c r="R6" s="55">
        <v>1.6532477825982901</v>
      </c>
      <c r="S6" s="55">
        <v>1.5656621632082901</v>
      </c>
      <c r="T6" s="55">
        <v>1.4951772882785299</v>
      </c>
      <c r="U6" s="55">
        <v>1.7370222337991801</v>
      </c>
      <c r="W6" s="55">
        <v>0.22794185246377999</v>
      </c>
      <c r="X6" s="55">
        <v>0.219548883944375</v>
      </c>
      <c r="Y6" s="55">
        <v>1.6742058157715201</v>
      </c>
      <c r="Z6" s="55">
        <v>1.5604665927755601</v>
      </c>
      <c r="AA6" s="55">
        <v>1.5075358238618599</v>
      </c>
      <c r="AB6" s="55">
        <v>1.7429806822637799</v>
      </c>
      <c r="AD6" s="55" t="b">
        <v>0</v>
      </c>
      <c r="AE6" s="55" t="b">
        <v>1</v>
      </c>
    </row>
    <row r="7" spans="1:31" hidden="1">
      <c r="B7" s="55">
        <v>0.144171907520731</v>
      </c>
      <c r="C7" s="55">
        <v>8.9792811027585503E-2</v>
      </c>
      <c r="D7" s="55">
        <v>1.35899564527557</v>
      </c>
      <c r="E7" s="55">
        <v>0.74806246690066902</v>
      </c>
      <c r="F7" s="55">
        <v>1.40680146142026</v>
      </c>
      <c r="G7" s="55">
        <v>1.2405819381984899</v>
      </c>
      <c r="I7" s="55">
        <v>0.13934239530821699</v>
      </c>
      <c r="J7" s="55">
        <v>0.119084630203682</v>
      </c>
      <c r="K7" s="55">
        <v>1.3255051467655401</v>
      </c>
      <c r="L7" s="55">
        <v>0.71420259607307901</v>
      </c>
      <c r="M7" s="55">
        <v>1.3573602350163301</v>
      </c>
      <c r="N7" s="55">
        <v>1.2741539892346601</v>
      </c>
      <c r="P7" s="55">
        <v>0.10386474828398901</v>
      </c>
      <c r="Q7" s="55">
        <v>0.113571390591975</v>
      </c>
      <c r="R7" s="55">
        <v>1.3348510348754199</v>
      </c>
      <c r="S7" s="55">
        <v>0.72777843031887401</v>
      </c>
      <c r="T7" s="55">
        <v>1.44855464262917</v>
      </c>
      <c r="U7" s="55">
        <v>1.26651188498759</v>
      </c>
      <c r="W7" s="55">
        <v>0.13187529997443001</v>
      </c>
      <c r="X7" s="55">
        <v>0.12663144711826599</v>
      </c>
      <c r="Y7" s="55">
        <v>1.3143270301962799</v>
      </c>
      <c r="Z7" s="55">
        <v>0.72163878649973101</v>
      </c>
      <c r="AA7" s="55">
        <v>1.3433161026923801</v>
      </c>
      <c r="AB7" s="55">
        <v>1.2567932736896501</v>
      </c>
      <c r="AD7" s="55" t="b">
        <v>0</v>
      </c>
      <c r="AE7" s="55" t="b">
        <v>0</v>
      </c>
    </row>
    <row r="8" spans="1:31" hidden="1">
      <c r="B8" s="55">
        <v>0.226993895214677</v>
      </c>
      <c r="C8" s="55">
        <v>0.373909829399312</v>
      </c>
      <c r="D8" s="55">
        <v>1.7846046758942999</v>
      </c>
      <c r="E8" s="55">
        <v>1.3311702801890499</v>
      </c>
      <c r="F8" s="55">
        <v>1.72866336356713</v>
      </c>
      <c r="G8" s="55">
        <v>1.5876381590609701</v>
      </c>
      <c r="I8" s="55">
        <v>0.24837321315077199</v>
      </c>
      <c r="J8" s="55">
        <v>0.25183849977533201</v>
      </c>
      <c r="K8" s="55">
        <v>1.80618342851699</v>
      </c>
      <c r="L8" s="55">
        <v>1.3102352225837699</v>
      </c>
      <c r="M8" s="55">
        <v>1.7029317230715799</v>
      </c>
      <c r="N8" s="55">
        <v>1.60614928070607</v>
      </c>
      <c r="P8" s="55">
        <v>0.25670408298980701</v>
      </c>
      <c r="Q8" s="55">
        <v>0.309339888206075</v>
      </c>
      <c r="R8" s="55">
        <v>1.8063093582193399</v>
      </c>
      <c r="S8" s="55">
        <v>1.36333137974297</v>
      </c>
      <c r="T8" s="55">
        <v>1.74041303669237</v>
      </c>
      <c r="U8" s="55">
        <v>1.5575643487006501</v>
      </c>
      <c r="W8" s="55">
        <v>0.24011981674513799</v>
      </c>
      <c r="X8" s="55">
        <v>0.31788892847142902</v>
      </c>
      <c r="Y8" s="55">
        <v>1.8201932832021199</v>
      </c>
      <c r="Z8" s="55">
        <v>1.2903562333477401</v>
      </c>
      <c r="AA8" s="55">
        <v>1.68775899717391</v>
      </c>
      <c r="AB8" s="55">
        <v>1.5541465810600399</v>
      </c>
      <c r="AD8" s="55" t="b">
        <v>1</v>
      </c>
      <c r="AE8" s="55" t="b">
        <v>0</v>
      </c>
    </row>
    <row r="9" spans="1:31" hidden="1">
      <c r="B9" s="55">
        <v>0.57369062729764497</v>
      </c>
      <c r="C9" s="55">
        <v>0.27633567815869098</v>
      </c>
      <c r="D9" s="55">
        <v>1.55007053044165</v>
      </c>
      <c r="E9" s="55">
        <v>1.96212307146883</v>
      </c>
      <c r="F9" s="55">
        <v>2.0579929007937499</v>
      </c>
      <c r="G9" s="55">
        <v>1.8344112937947199</v>
      </c>
      <c r="I9" s="55">
        <v>0.49842619252683001</v>
      </c>
      <c r="J9" s="55">
        <v>0.243731851652603</v>
      </c>
      <c r="K9" s="55">
        <v>1.5313356237960001</v>
      </c>
      <c r="L9" s="55">
        <v>1.9532654947988599</v>
      </c>
      <c r="M9" s="55">
        <v>2.0450525215147102</v>
      </c>
      <c r="N9" s="55">
        <v>1.8297518312854899</v>
      </c>
      <c r="P9" s="55">
        <v>0.47059490589994801</v>
      </c>
      <c r="Q9" s="55">
        <v>0.21933155260512599</v>
      </c>
      <c r="R9" s="55">
        <v>1.51410466620358</v>
      </c>
      <c r="S9" s="55">
        <v>1.92313085446453</v>
      </c>
      <c r="T9" s="55">
        <v>2.02136132316202</v>
      </c>
      <c r="U9" s="55">
        <v>1.8309376615517801</v>
      </c>
      <c r="W9" s="55">
        <v>0.54451738266541405</v>
      </c>
      <c r="X9" s="55">
        <v>0.23837504158599601</v>
      </c>
      <c r="Y9" s="55">
        <v>1.5214293397608001</v>
      </c>
      <c r="Z9" s="55">
        <v>1.9650621717497601</v>
      </c>
      <c r="AA9" s="55">
        <v>2.0236724724412198</v>
      </c>
      <c r="AB9" s="55">
        <v>1.8240620723188199</v>
      </c>
      <c r="AD9" s="55" t="b">
        <v>1</v>
      </c>
      <c r="AE9" s="55" t="b">
        <v>1</v>
      </c>
    </row>
    <row r="10" spans="1:31" hidden="1">
      <c r="B10" s="55">
        <v>0.56715293463721905</v>
      </c>
      <c r="C10" s="55">
        <v>0.17204784333694001</v>
      </c>
      <c r="D10" s="55">
        <v>1.3785953963104101</v>
      </c>
      <c r="E10" s="55">
        <v>1.27428846003322</v>
      </c>
      <c r="F10" s="55">
        <v>1.24694834257422</v>
      </c>
      <c r="G10" s="55">
        <v>1.84647620306608</v>
      </c>
      <c r="I10" s="55">
        <v>0.56992766680136397</v>
      </c>
      <c r="J10" s="55">
        <v>0.214342667651688</v>
      </c>
      <c r="K10" s="55">
        <v>1.37036808154148</v>
      </c>
      <c r="L10" s="55">
        <v>1.22184763279293</v>
      </c>
      <c r="M10" s="55">
        <v>1.2779984346645801</v>
      </c>
      <c r="N10" s="55">
        <v>1.86928987339401</v>
      </c>
      <c r="P10" s="55">
        <v>0.57107615634335096</v>
      </c>
      <c r="Q10" s="55">
        <v>0.195724202365785</v>
      </c>
      <c r="R10" s="55">
        <v>1.3345701884416199</v>
      </c>
      <c r="S10" s="55">
        <v>1.2164847550820499</v>
      </c>
      <c r="T10" s="55">
        <v>1.3253364239083301</v>
      </c>
      <c r="U10" s="55">
        <v>1.87221059007794</v>
      </c>
      <c r="W10" s="55">
        <v>0.56165652084559403</v>
      </c>
      <c r="X10" s="55">
        <v>0.17663676944569501</v>
      </c>
      <c r="Y10" s="55">
        <v>1.30475602771034</v>
      </c>
      <c r="Z10" s="55">
        <v>1.1902396208835699</v>
      </c>
      <c r="AA10" s="55">
        <v>1.24233076383951</v>
      </c>
      <c r="AB10" s="55">
        <v>1.85439480487317</v>
      </c>
      <c r="AD10" s="55" t="b">
        <v>0</v>
      </c>
      <c r="AE10" s="55" t="b">
        <v>1</v>
      </c>
    </row>
    <row r="11" spans="1:31" hidden="1">
      <c r="B11" s="55">
        <v>0.178722055599844</v>
      </c>
      <c r="C11" s="55">
        <v>0.16761430717883899</v>
      </c>
      <c r="D11" s="55">
        <v>1.4157629078254199</v>
      </c>
      <c r="E11" s="55">
        <v>0.88558255003224295</v>
      </c>
      <c r="F11" s="55">
        <v>1.4661596110714901</v>
      </c>
      <c r="G11" s="55">
        <v>1.21872298019709</v>
      </c>
      <c r="I11" s="55">
        <v>0.217262916788244</v>
      </c>
      <c r="J11" s="55">
        <v>0.16012788112912499</v>
      </c>
      <c r="K11" s="55">
        <v>1.4431479643273399</v>
      </c>
      <c r="L11" s="55">
        <v>0.87619648264800398</v>
      </c>
      <c r="M11" s="55">
        <v>1.4291066288987699</v>
      </c>
      <c r="N11" s="55">
        <v>1.1842824282486899</v>
      </c>
      <c r="P11" s="55">
        <v>0.25329275159790099</v>
      </c>
      <c r="Q11" s="55">
        <v>0.14789186733769299</v>
      </c>
      <c r="R11" s="55">
        <v>1.43806763394083</v>
      </c>
      <c r="S11" s="55">
        <v>0.87022719376554802</v>
      </c>
      <c r="T11" s="55">
        <v>1.4068852116452399</v>
      </c>
      <c r="U11" s="55">
        <v>1.2031303115665599</v>
      </c>
      <c r="W11" s="55">
        <v>0.26346168129853498</v>
      </c>
      <c r="X11" s="55">
        <v>0.221783848383413</v>
      </c>
      <c r="Y11" s="55">
        <v>1.42937440519627</v>
      </c>
      <c r="Z11" s="55">
        <v>0.89157049051102999</v>
      </c>
      <c r="AA11" s="55">
        <v>1.4329004401109999</v>
      </c>
      <c r="AB11" s="55">
        <v>1.2150319193295001</v>
      </c>
      <c r="AD11" s="55" t="b">
        <v>1</v>
      </c>
      <c r="AE11" s="55" t="b">
        <v>1</v>
      </c>
    </row>
    <row r="12" spans="1:31" hidden="1">
      <c r="B12" s="55" t="s">
        <v>34</v>
      </c>
      <c r="C12" s="55" t="s">
        <v>34</v>
      </c>
      <c r="D12" s="55" t="s">
        <v>34</v>
      </c>
      <c r="E12" s="55" t="s">
        <v>34</v>
      </c>
      <c r="F12" s="55" t="s">
        <v>34</v>
      </c>
      <c r="G12" s="55" t="s">
        <v>34</v>
      </c>
      <c r="I12" s="55" t="s">
        <v>34</v>
      </c>
      <c r="J12" s="55" t="s">
        <v>34</v>
      </c>
      <c r="K12" s="55" t="s">
        <v>34</v>
      </c>
      <c r="L12" s="55" t="s">
        <v>34</v>
      </c>
      <c r="M12" s="55" t="s">
        <v>34</v>
      </c>
      <c r="N12" s="55" t="s">
        <v>34</v>
      </c>
      <c r="P12" s="55" t="s">
        <v>34</v>
      </c>
      <c r="Q12" s="55" t="s">
        <v>34</v>
      </c>
      <c r="R12" s="55" t="s">
        <v>34</v>
      </c>
      <c r="S12" s="55" t="s">
        <v>34</v>
      </c>
      <c r="T12" s="55" t="s">
        <v>34</v>
      </c>
      <c r="U12" s="55" t="s">
        <v>34</v>
      </c>
      <c r="W12" s="55" t="s">
        <v>34</v>
      </c>
      <c r="X12" s="55" t="s">
        <v>34</v>
      </c>
      <c r="Y12" s="55" t="s">
        <v>34</v>
      </c>
      <c r="Z12" s="55" t="s">
        <v>34</v>
      </c>
      <c r="AA12" s="55" t="s">
        <v>34</v>
      </c>
      <c r="AB12" s="55" t="s">
        <v>34</v>
      </c>
      <c r="AD12" s="55" t="b">
        <v>0</v>
      </c>
      <c r="AE12" s="55" t="b">
        <v>0</v>
      </c>
    </row>
    <row r="13" spans="1:31" hidden="1">
      <c r="B13" s="55">
        <v>0.32628366367341399</v>
      </c>
      <c r="C13" s="55">
        <v>0.16926742368876499</v>
      </c>
      <c r="D13" s="55">
        <v>1.3519342855835099</v>
      </c>
      <c r="E13" s="55">
        <v>0.70871363031976398</v>
      </c>
      <c r="F13" s="55">
        <v>1.9261249384514201</v>
      </c>
      <c r="G13" s="55">
        <v>1.5310376238277099</v>
      </c>
      <c r="I13" s="55">
        <v>0.35605205254434202</v>
      </c>
      <c r="J13" s="55">
        <v>0.208978859158376</v>
      </c>
      <c r="K13" s="55">
        <v>1.39073416208892</v>
      </c>
      <c r="L13" s="55">
        <v>0.742702092613026</v>
      </c>
      <c r="M13" s="55">
        <v>1.93275287858736</v>
      </c>
      <c r="N13" s="55">
        <v>1.5674019472157401</v>
      </c>
      <c r="P13" s="55">
        <v>0.34657340314479601</v>
      </c>
      <c r="Q13" s="55">
        <v>0.16255322515842699</v>
      </c>
      <c r="R13" s="55">
        <v>1.40464825852274</v>
      </c>
      <c r="S13" s="55">
        <v>0.75124549571794896</v>
      </c>
      <c r="T13" s="55">
        <v>1.9278931256998699</v>
      </c>
      <c r="U13" s="55">
        <v>1.5883833442395701</v>
      </c>
      <c r="W13" s="55">
        <v>0.37278986436787398</v>
      </c>
      <c r="X13" s="55">
        <v>0.19442229942463701</v>
      </c>
      <c r="Y13" s="55">
        <v>1.40797794732474</v>
      </c>
      <c r="Z13" s="55">
        <v>0.75434510462792903</v>
      </c>
      <c r="AA13" s="55">
        <v>1.89207394055195</v>
      </c>
      <c r="AB13" s="55">
        <v>1.5721765508091501</v>
      </c>
      <c r="AD13" s="55" t="b">
        <v>1</v>
      </c>
      <c r="AE13" s="55" t="b">
        <v>0</v>
      </c>
    </row>
    <row r="14" spans="1:31" hidden="1">
      <c r="B14" s="55">
        <v>0.13019686367826699</v>
      </c>
      <c r="C14" s="55">
        <v>0.168551152783632</v>
      </c>
      <c r="D14" s="55">
        <v>1.22443841919964</v>
      </c>
      <c r="E14" s="55">
        <v>1.3179855997382</v>
      </c>
      <c r="F14" s="55">
        <v>1.65276628009612</v>
      </c>
      <c r="G14" s="55">
        <v>2.0879018854710099</v>
      </c>
      <c r="I14" s="55">
        <v>0.19185396122456</v>
      </c>
      <c r="J14" s="55">
        <v>0.242703983963277</v>
      </c>
      <c r="K14" s="55">
        <v>1.2441143107018799</v>
      </c>
      <c r="L14" s="55">
        <v>1.3099515720801</v>
      </c>
      <c r="M14" s="55">
        <v>1.6434767593546999</v>
      </c>
      <c r="N14" s="55">
        <v>2.0341731430122598</v>
      </c>
      <c r="P14" s="55">
        <v>0.17380150359476501</v>
      </c>
      <c r="Q14" s="55">
        <v>0.232083226939619</v>
      </c>
      <c r="R14" s="55">
        <v>1.2641039903985301</v>
      </c>
      <c r="S14" s="55">
        <v>1.3123009109408701</v>
      </c>
      <c r="T14" s="55">
        <v>1.68143316157387</v>
      </c>
      <c r="U14" s="55">
        <v>2.0752090896788902</v>
      </c>
      <c r="W14" s="55">
        <v>0.156962305917621</v>
      </c>
      <c r="X14" s="55">
        <v>0.245384088173869</v>
      </c>
      <c r="Y14" s="55">
        <v>1.22565372436897</v>
      </c>
      <c r="Z14" s="55">
        <v>1.28524810161574</v>
      </c>
      <c r="AA14" s="55">
        <v>1.60030713877399</v>
      </c>
      <c r="AB14" s="55">
        <v>2.0278557919203499</v>
      </c>
      <c r="AD14" s="55" t="b">
        <v>1</v>
      </c>
      <c r="AE14" s="55" t="b">
        <v>1</v>
      </c>
    </row>
    <row r="15" spans="1:31" hidden="1">
      <c r="B15" s="55">
        <v>0.26087012047057501</v>
      </c>
      <c r="C15" s="55">
        <v>0.28883069005987999</v>
      </c>
      <c r="D15" s="55">
        <v>1.58677446489495</v>
      </c>
      <c r="E15" s="55">
        <v>1.2419811641448799</v>
      </c>
      <c r="F15" s="55">
        <v>1.4953607245915499</v>
      </c>
      <c r="G15" s="55">
        <v>1.59914556713148</v>
      </c>
      <c r="I15" s="55">
        <v>0.236821984779189</v>
      </c>
      <c r="J15" s="55">
        <v>0.27506253683512299</v>
      </c>
      <c r="K15" s="55">
        <v>1.6207183382176999</v>
      </c>
      <c r="L15" s="55">
        <v>1.2003753996064599</v>
      </c>
      <c r="M15" s="55">
        <v>1.4949162109996299</v>
      </c>
      <c r="N15" s="55">
        <v>1.55877178108098</v>
      </c>
      <c r="P15" s="55">
        <v>0.26435427975467501</v>
      </c>
      <c r="Q15" s="55">
        <v>0.29030667801061</v>
      </c>
      <c r="R15" s="55">
        <v>1.63793495028897</v>
      </c>
      <c r="S15" s="55">
        <v>1.2128389446207399</v>
      </c>
      <c r="T15" s="55">
        <v>1.47779498387743</v>
      </c>
      <c r="U15" s="55">
        <v>1.5638766261013901</v>
      </c>
      <c r="W15" s="55">
        <v>0.215852811794013</v>
      </c>
      <c r="X15" s="55">
        <v>0.27066320479142397</v>
      </c>
      <c r="Y15" s="55">
        <v>1.6219559428868899</v>
      </c>
      <c r="Z15" s="55">
        <v>1.2375276318764501</v>
      </c>
      <c r="AA15" s="55">
        <v>1.5048204269634999</v>
      </c>
      <c r="AB15" s="55">
        <v>1.5824884864537301</v>
      </c>
      <c r="AD15" s="55" t="b">
        <v>1</v>
      </c>
      <c r="AE15" s="55" t="b">
        <v>1</v>
      </c>
    </row>
    <row r="16" spans="1:31" hidden="1">
      <c r="B16" s="55">
        <v>0.315202571736653</v>
      </c>
      <c r="C16" s="55">
        <v>0.246923531590169</v>
      </c>
      <c r="D16" s="55">
        <v>1.1585079752485601</v>
      </c>
      <c r="E16" s="55">
        <v>1.21827411572295</v>
      </c>
      <c r="F16" s="55">
        <v>1.6967839774876501</v>
      </c>
      <c r="G16" s="55">
        <v>1.66703208922733</v>
      </c>
      <c r="I16" s="55">
        <v>0.29070198077154202</v>
      </c>
      <c r="J16" s="55">
        <v>0.240913290189676</v>
      </c>
      <c r="K16" s="55">
        <v>1.1396733114820701</v>
      </c>
      <c r="L16" s="55">
        <v>1.2087840450509999</v>
      </c>
      <c r="M16" s="55">
        <v>1.66861055020441</v>
      </c>
      <c r="N16" s="55">
        <v>1.66222698535947</v>
      </c>
      <c r="P16" s="55">
        <v>0.26167382537825901</v>
      </c>
      <c r="Q16" s="55">
        <v>0.264334252143962</v>
      </c>
      <c r="R16" s="55">
        <v>1.1783656621062399</v>
      </c>
      <c r="S16" s="55">
        <v>1.1998992184494</v>
      </c>
      <c r="T16" s="55">
        <v>1.6883983536746501</v>
      </c>
      <c r="U16" s="55">
        <v>1.66875677663918</v>
      </c>
      <c r="W16" s="55">
        <v>0.33014495216041101</v>
      </c>
      <c r="X16" s="55">
        <v>0.29365886118618001</v>
      </c>
      <c r="Y16" s="55">
        <v>1.1563805854284701</v>
      </c>
      <c r="Z16" s="55">
        <v>1.1900909730856599</v>
      </c>
      <c r="AA16" s="55">
        <v>1.663660307002</v>
      </c>
      <c r="AB16" s="55">
        <v>1.6635733250828999</v>
      </c>
      <c r="AD16" s="55" t="b">
        <v>0</v>
      </c>
      <c r="AE16" s="55" t="b">
        <v>1</v>
      </c>
    </row>
    <row r="17" spans="1:31" hidden="1">
      <c r="B17" s="55">
        <v>0.20216054088284799</v>
      </c>
      <c r="C17" s="55">
        <v>9.8016625767221199E-2</v>
      </c>
      <c r="D17" s="55">
        <v>1.53994793584567</v>
      </c>
      <c r="E17" s="55">
        <v>0.86629429763920296</v>
      </c>
      <c r="F17" s="55">
        <v>1.4498718708097</v>
      </c>
      <c r="G17" s="55">
        <v>1.65218610340724</v>
      </c>
      <c r="I17" s="55">
        <v>0.187102535189171</v>
      </c>
      <c r="J17" s="55">
        <v>0.100086329764592</v>
      </c>
      <c r="K17" s="55">
        <v>1.5359119069127301</v>
      </c>
      <c r="L17" s="55">
        <v>0.86215491794122201</v>
      </c>
      <c r="M17" s="55">
        <v>1.42690575523522</v>
      </c>
      <c r="N17" s="55">
        <v>1.66424198561213</v>
      </c>
      <c r="P17" s="55">
        <v>0.20630211953692801</v>
      </c>
      <c r="Q17" s="55">
        <v>0.13133679497197601</v>
      </c>
      <c r="R17" s="55">
        <v>1.51970003792345</v>
      </c>
      <c r="S17" s="55">
        <v>0.86210015719261801</v>
      </c>
      <c r="T17" s="55">
        <v>1.4340296368084999</v>
      </c>
      <c r="U17" s="55">
        <v>1.62702006203961</v>
      </c>
      <c r="W17" s="55">
        <v>0.18199743664119999</v>
      </c>
      <c r="X17" s="55">
        <v>0.14807558937101201</v>
      </c>
      <c r="Y17" s="55">
        <v>1.53001226496429</v>
      </c>
      <c r="Z17" s="55">
        <v>0.85277721891354696</v>
      </c>
      <c r="AA17" s="55">
        <v>1.4943328554988999</v>
      </c>
      <c r="AB17" s="55">
        <v>1.62900021736087</v>
      </c>
      <c r="AD17" s="55" t="b">
        <v>1</v>
      </c>
      <c r="AE17" s="55" t="b">
        <v>0</v>
      </c>
    </row>
    <row r="18" spans="1:31" hidden="1">
      <c r="B18" s="55">
        <v>0.21181747564706499</v>
      </c>
      <c r="C18" s="55">
        <v>0.129937351219964</v>
      </c>
      <c r="D18" s="55">
        <v>0.87992537122401304</v>
      </c>
      <c r="E18" s="55">
        <v>0.78828851734493699</v>
      </c>
      <c r="F18" s="55">
        <v>1.05277299873477</v>
      </c>
      <c r="G18" s="55">
        <v>1.26812886637567</v>
      </c>
      <c r="I18" s="55">
        <v>0.26077541333918602</v>
      </c>
      <c r="J18" s="55">
        <v>0.19105416785097001</v>
      </c>
      <c r="K18" s="55">
        <v>0.90935828358389603</v>
      </c>
      <c r="L18" s="55">
        <v>0.71440947691051904</v>
      </c>
      <c r="M18" s="55">
        <v>1.0822704916799699</v>
      </c>
      <c r="N18" s="55">
        <v>1.24596430089096</v>
      </c>
      <c r="P18" s="55">
        <v>0.23579372283772801</v>
      </c>
      <c r="Q18" s="55">
        <v>0.20863120324451301</v>
      </c>
      <c r="R18" s="55">
        <v>0.91566660551976198</v>
      </c>
      <c r="S18" s="55">
        <v>0.68009219621594896</v>
      </c>
      <c r="T18" s="55">
        <v>1.0575751642975</v>
      </c>
      <c r="U18" s="55">
        <v>1.2391218427241799</v>
      </c>
      <c r="W18" s="55">
        <v>0.237270451950819</v>
      </c>
      <c r="X18" s="55">
        <v>0.19462393538595399</v>
      </c>
      <c r="Y18" s="55">
        <v>0.96753947671089202</v>
      </c>
      <c r="Z18" s="55">
        <v>0.76160608433554</v>
      </c>
      <c r="AA18" s="55">
        <v>1.04702666468768</v>
      </c>
      <c r="AB18" s="55">
        <v>1.28771004564651</v>
      </c>
      <c r="AD18" s="55" t="b">
        <v>0</v>
      </c>
      <c r="AE18" s="55" t="b">
        <v>1</v>
      </c>
    </row>
    <row r="19" spans="1:31" hidden="1">
      <c r="B19" s="55">
        <v>3.7690922553395297E-2</v>
      </c>
      <c r="C19" s="55">
        <v>0.24133160919348601</v>
      </c>
      <c r="D19" s="55">
        <v>0.67018144942295999</v>
      </c>
      <c r="E19" s="55">
        <v>0.37295908132713801</v>
      </c>
      <c r="F19" s="55">
        <v>0.67625330512541804</v>
      </c>
      <c r="G19" s="55">
        <v>1.1269733954319201</v>
      </c>
      <c r="I19" s="55">
        <v>2.5427623726430901E-2</v>
      </c>
      <c r="J19" s="55">
        <v>0.25828268412586802</v>
      </c>
      <c r="K19" s="55">
        <v>0.61644076035224304</v>
      </c>
      <c r="L19" s="55">
        <v>0.42923291391433199</v>
      </c>
      <c r="M19" s="55">
        <v>0.66352134083907199</v>
      </c>
      <c r="N19" s="55">
        <v>1.09388362008267</v>
      </c>
      <c r="P19" s="55">
        <v>2.77124545411499E-2</v>
      </c>
      <c r="Q19" s="55">
        <v>0.22477813599917701</v>
      </c>
      <c r="R19" s="55">
        <v>0.60684764740645103</v>
      </c>
      <c r="S19" s="55">
        <v>0.34883877161759302</v>
      </c>
      <c r="T19" s="55">
        <v>0.674377175333157</v>
      </c>
      <c r="U19" s="55">
        <v>1.0912895488610399</v>
      </c>
      <c r="W19" s="55">
        <v>1.33705592590923E-2</v>
      </c>
      <c r="X19" s="55">
        <v>0.26327282543059599</v>
      </c>
      <c r="Y19" s="55">
        <v>0.64642783109431301</v>
      </c>
      <c r="Z19" s="55">
        <v>0.35390254471296001</v>
      </c>
      <c r="AA19" s="55">
        <v>0.68805432635072195</v>
      </c>
      <c r="AB19" s="55">
        <v>1.1196048035081401</v>
      </c>
      <c r="AD19" s="55" t="b">
        <v>0</v>
      </c>
      <c r="AE19" s="55" t="b">
        <v>0</v>
      </c>
    </row>
    <row r="20" spans="1:31" hidden="1">
      <c r="B20" s="55">
        <v>0.115306053060828</v>
      </c>
      <c r="C20" s="55">
        <v>0.127374630071623</v>
      </c>
      <c r="D20" s="55">
        <v>1.0125007985219101</v>
      </c>
      <c r="E20" s="55">
        <v>0.82091204694306397</v>
      </c>
      <c r="F20" s="55">
        <v>1.2302826144143</v>
      </c>
      <c r="G20" s="55">
        <v>1.54186757705628</v>
      </c>
      <c r="I20" s="55">
        <v>0.105374700155067</v>
      </c>
      <c r="J20" s="55">
        <v>0.156574471019786</v>
      </c>
      <c r="K20" s="55">
        <v>0.97752286837930202</v>
      </c>
      <c r="L20" s="55">
        <v>0.82957890034099002</v>
      </c>
      <c r="M20" s="55">
        <v>1.2320582302378</v>
      </c>
      <c r="N20" s="55">
        <v>1.47757675207869</v>
      </c>
      <c r="P20" s="55">
        <v>0.14173866654360701</v>
      </c>
      <c r="Q20" s="55">
        <v>0.14044766494171601</v>
      </c>
      <c r="R20" s="55">
        <v>1.0005410954868099</v>
      </c>
      <c r="S20" s="55">
        <v>0.81278578615830499</v>
      </c>
      <c r="T20" s="55">
        <v>1.2590879111334301</v>
      </c>
      <c r="U20" s="55">
        <v>1.5526647397928901</v>
      </c>
      <c r="W20" s="55">
        <v>0.14517501113505199</v>
      </c>
      <c r="X20" s="55">
        <v>0.18076750983954201</v>
      </c>
      <c r="Y20" s="55">
        <v>1.0332152091479101</v>
      </c>
      <c r="Z20" s="55">
        <v>0.85418215103331596</v>
      </c>
      <c r="AA20" s="55">
        <v>1.1917642328332501</v>
      </c>
      <c r="AB20" s="55">
        <v>1.4981393949922699</v>
      </c>
      <c r="AD20" s="55" t="b">
        <v>1</v>
      </c>
      <c r="AE20" s="55" t="b">
        <v>0</v>
      </c>
    </row>
    <row r="21" spans="1:31" hidden="1">
      <c r="B21" s="55">
        <v>0.254078889622735</v>
      </c>
      <c r="C21" s="55">
        <v>0.10548059866977</v>
      </c>
      <c r="D21" s="55">
        <v>0.79444306632440398</v>
      </c>
      <c r="E21" s="55">
        <v>1.3001584636199099</v>
      </c>
      <c r="F21" s="55">
        <v>1.11270652002323</v>
      </c>
      <c r="G21" s="55">
        <v>1.45277934543695</v>
      </c>
      <c r="I21" s="55">
        <v>0.26565837838850498</v>
      </c>
      <c r="J21" s="55">
        <v>0.121149991887628</v>
      </c>
      <c r="K21" s="55">
        <v>0.83368216912742499</v>
      </c>
      <c r="L21" s="55">
        <v>1.3394940149110099</v>
      </c>
      <c r="M21" s="55">
        <v>1.16074805800393</v>
      </c>
      <c r="N21" s="55">
        <v>1.4161755388038499</v>
      </c>
      <c r="P21" s="55">
        <v>0.30969597835627199</v>
      </c>
      <c r="Q21" s="55">
        <v>5.2790611559998799E-2</v>
      </c>
      <c r="R21" s="55">
        <v>0.84021734043091001</v>
      </c>
      <c r="S21" s="55">
        <v>1.32546347095378</v>
      </c>
      <c r="T21" s="55">
        <v>1.1388675430462201</v>
      </c>
      <c r="U21" s="55">
        <v>1.3085397587393901</v>
      </c>
      <c r="W21" s="55">
        <v>0.30046783466347798</v>
      </c>
      <c r="X21" s="55">
        <v>4.1839058085156401E-2</v>
      </c>
      <c r="Y21" s="55">
        <v>0.83105600362841803</v>
      </c>
      <c r="Z21" s="55">
        <v>1.3284970795405</v>
      </c>
      <c r="AA21" s="55">
        <v>1.12100288262005</v>
      </c>
      <c r="AB21" s="55">
        <v>1.32763812703443</v>
      </c>
      <c r="AD21" s="55" t="b">
        <v>0</v>
      </c>
      <c r="AE21" s="55" t="b">
        <v>0</v>
      </c>
    </row>
    <row r="22" spans="1:31" hidden="1">
      <c r="B22" s="55">
        <v>0.36732747205625899</v>
      </c>
      <c r="C22" s="55">
        <v>0.127138188177358</v>
      </c>
      <c r="D22" s="55">
        <v>1.2979189519230601</v>
      </c>
      <c r="E22" s="55">
        <v>1.2837526931443499</v>
      </c>
      <c r="F22" s="55">
        <v>1.65557939580276</v>
      </c>
      <c r="G22" s="55">
        <v>1.4329932707148001</v>
      </c>
      <c r="I22" s="55">
        <v>0.32396598075111299</v>
      </c>
      <c r="J22" s="55">
        <v>0.14651973264106599</v>
      </c>
      <c r="K22" s="55">
        <v>1.29089314584963</v>
      </c>
      <c r="L22" s="55">
        <v>1.2857494099540001</v>
      </c>
      <c r="M22" s="55">
        <v>1.64882436695718</v>
      </c>
      <c r="N22" s="55">
        <v>1.43264471414445</v>
      </c>
      <c r="P22" s="55">
        <v>0.29148894040411799</v>
      </c>
      <c r="Q22" s="55">
        <v>9.3441694201292905E-2</v>
      </c>
      <c r="R22" s="55">
        <v>1.30411157115833</v>
      </c>
      <c r="S22" s="55">
        <v>1.2663294441483499</v>
      </c>
      <c r="T22" s="55">
        <v>1.60159653417732</v>
      </c>
      <c r="U22" s="55">
        <v>1.33868494391274</v>
      </c>
      <c r="W22" s="55">
        <v>0.37917361331286198</v>
      </c>
      <c r="X22" s="55">
        <v>0.100627701625378</v>
      </c>
      <c r="Y22" s="55">
        <v>1.3330600593742701</v>
      </c>
      <c r="Z22" s="55">
        <v>1.3057655434227899</v>
      </c>
      <c r="AA22" s="55">
        <v>1.61266879729777</v>
      </c>
      <c r="AB22" s="55">
        <v>1.3325480130535501</v>
      </c>
      <c r="AD22" s="55" t="b">
        <v>1</v>
      </c>
      <c r="AE22" s="55" t="b">
        <v>0</v>
      </c>
    </row>
    <row r="23" spans="1:31" hidden="1">
      <c r="B23" s="55" t="s">
        <v>34</v>
      </c>
      <c r="C23" s="55" t="s">
        <v>34</v>
      </c>
      <c r="D23" s="55" t="s">
        <v>34</v>
      </c>
      <c r="E23" s="55" t="s">
        <v>34</v>
      </c>
      <c r="F23" s="55" t="s">
        <v>34</v>
      </c>
      <c r="G23" s="55" t="s">
        <v>34</v>
      </c>
      <c r="I23" s="55" t="s">
        <v>34</v>
      </c>
      <c r="J23" s="55" t="s">
        <v>34</v>
      </c>
      <c r="K23" s="55" t="s">
        <v>34</v>
      </c>
      <c r="L23" s="55" t="s">
        <v>34</v>
      </c>
      <c r="M23" s="55" t="s">
        <v>34</v>
      </c>
      <c r="N23" s="55" t="s">
        <v>34</v>
      </c>
      <c r="P23" s="55" t="s">
        <v>34</v>
      </c>
      <c r="Q23" s="55" t="s">
        <v>34</v>
      </c>
      <c r="R23" s="55" t="s">
        <v>34</v>
      </c>
      <c r="S23" s="55" t="s">
        <v>34</v>
      </c>
      <c r="T23" s="55" t="s">
        <v>34</v>
      </c>
      <c r="U23" s="55" t="s">
        <v>34</v>
      </c>
      <c r="W23" s="55" t="s">
        <v>34</v>
      </c>
      <c r="X23" s="55" t="s">
        <v>34</v>
      </c>
      <c r="Y23" s="55" t="s">
        <v>34</v>
      </c>
      <c r="Z23" s="55" t="s">
        <v>34</v>
      </c>
      <c r="AA23" s="55" t="s">
        <v>34</v>
      </c>
      <c r="AB23" s="55" t="s">
        <v>34</v>
      </c>
      <c r="AD23" s="55" t="b">
        <v>0</v>
      </c>
      <c r="AE23" s="55" t="b">
        <v>1</v>
      </c>
    </row>
    <row r="24" spans="1:31" hidden="1">
      <c r="B24" s="55">
        <v>0.144783795373295</v>
      </c>
      <c r="C24" s="55">
        <v>0.17855656378777601</v>
      </c>
      <c r="D24" s="55">
        <v>1.19265229077269</v>
      </c>
      <c r="E24" s="55">
        <v>1.0055859807638301</v>
      </c>
      <c r="F24" s="55">
        <v>1.14153557979753</v>
      </c>
      <c r="G24" s="55">
        <v>1.4194882533331501</v>
      </c>
      <c r="I24" s="55">
        <v>0.18638134254870301</v>
      </c>
      <c r="J24" s="55">
        <v>0.19953647280282</v>
      </c>
      <c r="K24" s="55">
        <v>1.2299596444771399</v>
      </c>
      <c r="L24" s="55">
        <v>1.0147530798751301</v>
      </c>
      <c r="M24" s="55">
        <v>1.1046068412013199</v>
      </c>
      <c r="N24" s="55">
        <v>1.4305019898714899</v>
      </c>
      <c r="P24" s="55">
        <v>0.186843362464788</v>
      </c>
      <c r="Q24" s="55">
        <v>0.198874680622429</v>
      </c>
      <c r="R24" s="55">
        <v>1.2393108319886501</v>
      </c>
      <c r="S24" s="55">
        <v>1.03258771698748</v>
      </c>
      <c r="T24" s="55">
        <v>1.13197389069657</v>
      </c>
      <c r="U24" s="55">
        <v>1.41789381787366</v>
      </c>
      <c r="W24" s="55">
        <v>0.17814886308061001</v>
      </c>
      <c r="X24" s="55">
        <v>0.16818088455573599</v>
      </c>
      <c r="Y24" s="55">
        <v>1.1986848989621901</v>
      </c>
      <c r="Z24" s="55">
        <v>1.02152775341024</v>
      </c>
      <c r="AA24" s="55">
        <v>1.0982168623943001</v>
      </c>
      <c r="AB24" s="55">
        <v>1.44099658486458</v>
      </c>
      <c r="AD24" s="55" t="b">
        <v>0</v>
      </c>
      <c r="AE24" s="55" t="b">
        <v>0</v>
      </c>
    </row>
    <row r="25" spans="1:31" hidden="1">
      <c r="B25" s="55">
        <v>8.5030361978006203E-2</v>
      </c>
      <c r="C25" s="55">
        <v>6.14439352157529E-2</v>
      </c>
      <c r="D25" s="55">
        <v>1.25945884593618</v>
      </c>
      <c r="E25" s="55">
        <v>1.1632173061932101</v>
      </c>
      <c r="F25" s="55">
        <v>1.5041770722738901</v>
      </c>
      <c r="G25" s="55">
        <v>1.7450661360679101</v>
      </c>
      <c r="I25" s="55">
        <v>6.8080964552097195E-2</v>
      </c>
      <c r="J25" s="55">
        <v>7.4207724869418401E-2</v>
      </c>
      <c r="K25" s="55">
        <v>1.2219015979474099</v>
      </c>
      <c r="L25" s="55">
        <v>1.18150277431083</v>
      </c>
      <c r="M25" s="55">
        <v>1.45271851838866</v>
      </c>
      <c r="N25" s="55">
        <v>1.7156020619574399</v>
      </c>
      <c r="P25" s="55">
        <v>6.3835584388476904E-2</v>
      </c>
      <c r="Q25" s="55">
        <v>8.2649025573350104E-2</v>
      </c>
      <c r="R25" s="55">
        <v>1.2244789852692901</v>
      </c>
      <c r="S25" s="55">
        <v>1.1804117422568401</v>
      </c>
      <c r="T25" s="55">
        <v>1.4413562094699699</v>
      </c>
      <c r="U25" s="55">
        <v>1.7147389221314999</v>
      </c>
      <c r="W25" s="55">
        <v>0.14319630279657899</v>
      </c>
      <c r="X25" s="55">
        <v>0.132436952060769</v>
      </c>
      <c r="Y25" s="55">
        <v>1.2248168911535899</v>
      </c>
      <c r="Z25" s="55">
        <v>1.15518997041492</v>
      </c>
      <c r="AA25" s="55">
        <v>1.41135355235843</v>
      </c>
      <c r="AB25" s="55">
        <v>1.6645715860210899</v>
      </c>
      <c r="AD25" s="55" t="b">
        <v>0</v>
      </c>
      <c r="AE25" s="55" t="b">
        <v>0</v>
      </c>
    </row>
    <row r="26" spans="1:31" hidden="1">
      <c r="B26" s="55">
        <v>0.29342085502863902</v>
      </c>
      <c r="C26" s="55">
        <v>0.13541118836744301</v>
      </c>
      <c r="D26" s="55">
        <v>1.4331245316969801</v>
      </c>
      <c r="E26" s="55">
        <v>1.25180026522077</v>
      </c>
      <c r="F26" s="55">
        <v>1.5240363803049299</v>
      </c>
      <c r="G26" s="55">
        <v>1.6464958948937201</v>
      </c>
      <c r="I26" s="55">
        <v>0.286646470378142</v>
      </c>
      <c r="J26" s="55">
        <v>0.16366168348132701</v>
      </c>
      <c r="K26" s="55">
        <v>1.3906315831015399</v>
      </c>
      <c r="L26" s="55">
        <v>1.2761347946361501</v>
      </c>
      <c r="M26" s="55">
        <v>1.52886837389497</v>
      </c>
      <c r="N26" s="55">
        <v>1.6428068823967199</v>
      </c>
      <c r="P26" s="55">
        <v>0.25391856522171502</v>
      </c>
      <c r="Q26" s="55">
        <v>0.15366032614320199</v>
      </c>
      <c r="R26" s="55">
        <v>1.3625486081953999</v>
      </c>
      <c r="S26" s="55">
        <v>1.2567067872916</v>
      </c>
      <c r="T26" s="55">
        <v>1.5220718343436701</v>
      </c>
      <c r="U26" s="55">
        <v>1.5908006814551501</v>
      </c>
      <c r="W26" s="55">
        <v>0.34676119248305498</v>
      </c>
      <c r="X26" s="55">
        <v>0.19633675111507101</v>
      </c>
      <c r="Y26" s="55">
        <v>1.38889917147651</v>
      </c>
      <c r="Z26" s="55">
        <v>1.2663597792040699</v>
      </c>
      <c r="AA26" s="55">
        <v>1.5298082997532201</v>
      </c>
      <c r="AB26" s="55">
        <v>1.59234963043</v>
      </c>
      <c r="AD26" s="55" t="b">
        <v>0</v>
      </c>
      <c r="AE26" s="55" t="b">
        <v>1</v>
      </c>
    </row>
    <row r="27" spans="1:31" hidden="1">
      <c r="B27" s="55">
        <v>0.30122988762609199</v>
      </c>
      <c r="C27" s="55">
        <v>0.299965874299011</v>
      </c>
      <c r="D27" s="55">
        <v>1.7842655745242699</v>
      </c>
      <c r="E27" s="55">
        <v>1.46597509098634</v>
      </c>
      <c r="F27" s="55">
        <v>1.6266380768106301</v>
      </c>
      <c r="G27" s="55">
        <v>1.68434153914091</v>
      </c>
      <c r="I27" s="55">
        <v>0.229685982152047</v>
      </c>
      <c r="J27" s="55">
        <v>0.250784969878662</v>
      </c>
      <c r="K27" s="55">
        <v>1.7816538551686401</v>
      </c>
      <c r="L27" s="55">
        <v>1.4729460728516901</v>
      </c>
      <c r="M27" s="55">
        <v>1.6216678343453199</v>
      </c>
      <c r="N27" s="55">
        <v>1.6481237352870299</v>
      </c>
      <c r="P27" s="55">
        <v>0.32855403028034602</v>
      </c>
      <c r="Q27" s="55">
        <v>0.27349142487011902</v>
      </c>
      <c r="R27" s="55">
        <v>1.8142399710208299</v>
      </c>
      <c r="S27" s="55">
        <v>1.4691078276718399</v>
      </c>
      <c r="T27" s="55">
        <v>1.66034699055289</v>
      </c>
      <c r="U27" s="55">
        <v>1.6637893347916199</v>
      </c>
      <c r="W27" s="55">
        <v>0.28307034270724701</v>
      </c>
      <c r="X27" s="55">
        <v>0.30211664727704601</v>
      </c>
      <c r="Y27" s="55">
        <v>1.7898841409353401</v>
      </c>
      <c r="Z27" s="55">
        <v>1.46305369103222</v>
      </c>
      <c r="AA27" s="55">
        <v>1.5997097503714199</v>
      </c>
      <c r="AB27" s="55">
        <v>1.6533164579308901</v>
      </c>
      <c r="AD27" s="55" t="b">
        <v>1</v>
      </c>
      <c r="AE27" s="55" t="b">
        <v>1</v>
      </c>
    </row>
    <row r="28" spans="1:31" hidden="1"/>
    <row r="29" spans="1:31" hidden="1">
      <c r="A29" s="55" t="s">
        <v>15</v>
      </c>
      <c r="B29" s="55">
        <f t="shared" ref="B29:AA29" si="0">AVERAGE(B4:B27)</f>
        <v>0.24061854908589081</v>
      </c>
      <c r="C29" s="55">
        <f t="shared" si="0"/>
        <v>0.19524913844808456</v>
      </c>
      <c r="D29" s="55">
        <f t="shared" si="0"/>
        <v>1.3441547851976337</v>
      </c>
      <c r="E29" s="55">
        <f t="shared" si="0"/>
        <v>1.1365620395376081</v>
      </c>
      <c r="F29" s="55">
        <f t="shared" si="0"/>
        <v>1.4774114552359818</v>
      </c>
      <c r="G29" s="55">
        <f t="shared" si="0"/>
        <v>1.572943923404502</v>
      </c>
      <c r="I29" s="55">
        <f t="shared" si="0"/>
        <v>0.23528685164883043</v>
      </c>
      <c r="J29" s="55">
        <f t="shared" si="0"/>
        <v>0.20342547409434494</v>
      </c>
      <c r="K29" s="55">
        <f t="shared" si="0"/>
        <v>1.3421001466815705</v>
      </c>
      <c r="L29" s="55">
        <f t="shared" si="0"/>
        <v>1.1381691321241325</v>
      </c>
      <c r="M29" s="55">
        <f t="shared" si="0"/>
        <v>1.4704310604281823</v>
      </c>
      <c r="N29" s="55">
        <f t="shared" si="0"/>
        <v>1.5626484933818248</v>
      </c>
      <c r="P29" s="55">
        <f t="shared" si="0"/>
        <v>0.24102205682408567</v>
      </c>
      <c r="Q29" s="55">
        <f t="shared" si="0"/>
        <v>0.19648737653804194</v>
      </c>
      <c r="R29" s="55">
        <f t="shared" si="0"/>
        <v>1.3450929854107843</v>
      </c>
      <c r="S29" s="55">
        <f t="shared" si="0"/>
        <v>1.1310053723865403</v>
      </c>
      <c r="T29" s="55">
        <f t="shared" si="0"/>
        <v>1.4797653719495913</v>
      </c>
      <c r="U29" s="55">
        <f t="shared" si="0"/>
        <v>1.556484358667902</v>
      </c>
      <c r="W29" s="55">
        <f t="shared" si="0"/>
        <v>0.25549293223735225</v>
      </c>
      <c r="X29" s="55">
        <f t="shared" si="0"/>
        <v>0.20978621833104449</v>
      </c>
      <c r="Y29" s="55">
        <f t="shared" si="0"/>
        <v>1.3472781444357722</v>
      </c>
      <c r="Z29" s="55">
        <f t="shared" si="0"/>
        <v>1.1332204341874292</v>
      </c>
      <c r="AA29" s="55">
        <f t="shared" si="0"/>
        <v>1.4563933169377956</v>
      </c>
      <c r="AB29" s="55">
        <f>AVERAGE(AB4:AB27)</f>
        <v>1.5524500500955356</v>
      </c>
    </row>
    <row r="31" spans="1:31"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</row>
    <row r="32" spans="1:31">
      <c r="A32" s="58" t="s">
        <v>123</v>
      </c>
      <c r="I32" s="92"/>
      <c r="J32" s="91"/>
      <c r="K32" s="91"/>
      <c r="L32" s="91"/>
      <c r="M32" s="91"/>
      <c r="N32" s="91"/>
      <c r="O32" s="91"/>
      <c r="P32" s="91"/>
      <c r="Q32" s="92"/>
      <c r="R32" s="91"/>
      <c r="S32" s="91"/>
      <c r="T32" s="91"/>
      <c r="U32" s="91"/>
      <c r="V32" s="91"/>
      <c r="W32" s="91"/>
      <c r="X32" s="91"/>
    </row>
    <row r="33" spans="1:28">
      <c r="B33" s="3" t="s">
        <v>176</v>
      </c>
      <c r="C33" s="3" t="s">
        <v>177</v>
      </c>
      <c r="D33" s="1" t="s">
        <v>0</v>
      </c>
      <c r="E33" s="57" t="s">
        <v>1</v>
      </c>
      <c r="F33" s="57" t="s">
        <v>2</v>
      </c>
      <c r="G33" s="57" t="s">
        <v>10</v>
      </c>
      <c r="I33" s="91"/>
      <c r="J33" s="93"/>
      <c r="K33" s="93"/>
      <c r="L33" s="93"/>
      <c r="M33" s="93"/>
      <c r="N33" s="93"/>
      <c r="O33" s="93"/>
      <c r="P33" s="91"/>
      <c r="Q33" s="91"/>
      <c r="R33" s="93"/>
      <c r="S33" s="93"/>
      <c r="T33" s="93"/>
      <c r="U33" s="93"/>
      <c r="V33" s="93"/>
      <c r="W33" s="93"/>
      <c r="X33" s="91"/>
    </row>
    <row r="34" spans="1:28">
      <c r="A34" s="3" t="s">
        <v>102</v>
      </c>
      <c r="I34" s="93"/>
      <c r="J34" s="91"/>
      <c r="K34" s="91"/>
      <c r="L34" s="91"/>
      <c r="M34" s="91"/>
      <c r="N34" s="91"/>
      <c r="O34" s="91"/>
      <c r="P34" s="91"/>
      <c r="Q34" s="93"/>
      <c r="R34" s="91"/>
      <c r="S34" s="91"/>
      <c r="T34" s="91"/>
      <c r="U34" s="91"/>
      <c r="V34" s="91"/>
      <c r="W34" s="91"/>
      <c r="X34" s="91"/>
    </row>
    <row r="35" spans="1:28">
      <c r="A35" s="3" t="s">
        <v>104</v>
      </c>
      <c r="I35" s="93"/>
      <c r="J35" s="91"/>
      <c r="K35" s="91"/>
      <c r="L35" s="91"/>
      <c r="M35" s="91"/>
      <c r="N35" s="91"/>
      <c r="O35" s="91"/>
      <c r="P35" s="91"/>
      <c r="Q35" s="93"/>
      <c r="R35" s="91"/>
      <c r="S35" s="91"/>
      <c r="T35" s="91"/>
      <c r="U35" s="91"/>
      <c r="V35" s="91"/>
      <c r="W35" s="91"/>
      <c r="X35" s="91"/>
    </row>
    <row r="36" spans="1:28">
      <c r="A36" s="3" t="s">
        <v>105</v>
      </c>
      <c r="I36" s="93"/>
      <c r="J36" s="91"/>
      <c r="K36" s="91"/>
      <c r="L36" s="91"/>
      <c r="M36" s="91"/>
      <c r="N36" s="91"/>
      <c r="O36" s="91"/>
      <c r="P36" s="91"/>
      <c r="Q36" s="93"/>
      <c r="R36" s="91"/>
      <c r="S36" s="91"/>
      <c r="T36" s="91"/>
      <c r="U36" s="91"/>
      <c r="V36" s="91"/>
      <c r="W36" s="91"/>
      <c r="X36" s="91"/>
    </row>
    <row r="37" spans="1:28">
      <c r="A37" s="3" t="s">
        <v>106</v>
      </c>
      <c r="I37" s="93"/>
      <c r="J37" s="91"/>
      <c r="K37" s="91"/>
      <c r="L37" s="91"/>
      <c r="M37" s="91"/>
      <c r="N37" s="91"/>
      <c r="O37" s="91"/>
      <c r="P37" s="91"/>
      <c r="Q37" s="93"/>
      <c r="R37" s="91"/>
      <c r="S37" s="91"/>
      <c r="T37" s="91"/>
      <c r="U37" s="91"/>
      <c r="V37" s="91"/>
      <c r="W37" s="91"/>
      <c r="X37" s="91"/>
    </row>
    <row r="38" spans="1:28"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</row>
    <row r="39" spans="1:28"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</row>
    <row r="40" spans="1:28"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</row>
    <row r="41" spans="1:28" hidden="1">
      <c r="A41" s="56" t="s">
        <v>86</v>
      </c>
      <c r="B41" s="54" t="s">
        <v>102</v>
      </c>
      <c r="I41" s="94"/>
      <c r="J41" s="91"/>
      <c r="K41" s="91"/>
      <c r="L41" s="91"/>
      <c r="M41" s="91"/>
      <c r="N41" s="91"/>
      <c r="O41" s="91"/>
      <c r="P41" s="94"/>
      <c r="Q41" s="91"/>
      <c r="R41" s="91"/>
      <c r="S41" s="91"/>
      <c r="T41" s="91"/>
      <c r="U41" s="91"/>
      <c r="V41" s="91"/>
      <c r="W41" s="94"/>
      <c r="X41" s="91"/>
    </row>
    <row r="42" spans="1:28" hidden="1">
      <c r="B42" s="1" t="s">
        <v>7</v>
      </c>
      <c r="C42" s="1" t="s">
        <v>8</v>
      </c>
      <c r="D42" s="1" t="s">
        <v>0</v>
      </c>
      <c r="E42" s="57" t="s">
        <v>1</v>
      </c>
      <c r="F42" s="57" t="s">
        <v>2</v>
      </c>
      <c r="G42" s="57" t="s">
        <v>10</v>
      </c>
      <c r="I42" s="93"/>
      <c r="J42" s="93"/>
      <c r="K42" s="93"/>
      <c r="L42" s="93"/>
      <c r="M42" s="93"/>
      <c r="N42" s="93"/>
      <c r="O42" s="91"/>
      <c r="P42" s="93"/>
      <c r="Q42" s="93"/>
      <c r="R42" s="93"/>
      <c r="S42" s="93"/>
      <c r="T42" s="93"/>
      <c r="U42" s="93"/>
      <c r="V42" s="91"/>
      <c r="W42" s="93"/>
      <c r="X42" s="93" t="s">
        <v>8</v>
      </c>
      <c r="Y42" s="90" t="s">
        <v>0</v>
      </c>
      <c r="Z42" s="57" t="s">
        <v>1</v>
      </c>
      <c r="AA42" s="57" t="s">
        <v>2</v>
      </c>
      <c r="AB42" s="57" t="s">
        <v>10</v>
      </c>
    </row>
    <row r="43" spans="1:28" hidden="1">
      <c r="B43" s="55">
        <v>0.14076510047610799</v>
      </c>
      <c r="C43" s="55">
        <v>0.22023570227956399</v>
      </c>
      <c r="D43" s="55">
        <v>0.22822828241628801</v>
      </c>
      <c r="E43" s="55">
        <v>0.39858902811110702</v>
      </c>
      <c r="F43" s="55">
        <v>0.90709942993761905</v>
      </c>
      <c r="G43" s="55">
        <v>0.75075938673915399</v>
      </c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>
        <v>0.24333395370400701</v>
      </c>
      <c r="Y43" s="55">
        <v>0.30110776396835498</v>
      </c>
      <c r="Z43" s="55">
        <v>0.38943863922423999</v>
      </c>
      <c r="AA43" s="55">
        <v>0.94844713581112605</v>
      </c>
      <c r="AB43" s="55">
        <v>0.76813798455635995</v>
      </c>
    </row>
    <row r="44" spans="1:28" hidden="1">
      <c r="B44" s="55">
        <v>0.170771025790803</v>
      </c>
      <c r="C44" s="55">
        <v>0.25627884998591699</v>
      </c>
      <c r="D44" s="55">
        <v>0.41874365338828901</v>
      </c>
      <c r="E44" s="55">
        <v>0.377525541128788</v>
      </c>
      <c r="F44" s="55">
        <v>0.36472012715220797</v>
      </c>
      <c r="G44" s="55">
        <v>0.734047840450053</v>
      </c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>
        <v>0.22073618185677699</v>
      </c>
      <c r="Y44" s="55">
        <v>0.40159200403607498</v>
      </c>
      <c r="Z44" s="55">
        <v>0.40649300819089801</v>
      </c>
      <c r="AA44" s="55">
        <v>0.28493985295132601</v>
      </c>
      <c r="AB44" s="55">
        <v>0.79154145110283103</v>
      </c>
    </row>
    <row r="45" spans="1:28" hidden="1">
      <c r="B45" s="55">
        <v>0.20952682973765099</v>
      </c>
      <c r="C45" s="55">
        <v>0.276747473230883</v>
      </c>
      <c r="D45" s="55">
        <v>0.34904327908805399</v>
      </c>
      <c r="E45" s="55">
        <v>0.32912038884044298</v>
      </c>
      <c r="F45" s="55">
        <v>0.87472128169903196</v>
      </c>
      <c r="G45" s="55">
        <v>0.643001473437669</v>
      </c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>
        <v>0.30414116791770601</v>
      </c>
      <c r="Y45" s="55">
        <v>0.35571266409881003</v>
      </c>
      <c r="Z45" s="55">
        <v>0.39155145068349401</v>
      </c>
      <c r="AA45" s="55">
        <v>0.89093082238444399</v>
      </c>
      <c r="AB45" s="55">
        <v>0.68464263631372801</v>
      </c>
    </row>
    <row r="46" spans="1:28" hidden="1">
      <c r="B46" s="55">
        <v>0.21881835670109301</v>
      </c>
      <c r="C46" s="55">
        <v>0.16925314271908801</v>
      </c>
      <c r="D46" s="55">
        <v>0.21624110564147001</v>
      </c>
      <c r="E46" s="55">
        <v>0.31127997080437297</v>
      </c>
      <c r="F46" s="55">
        <v>0.64937086332089</v>
      </c>
      <c r="G46" s="55">
        <v>1.2939214208329399</v>
      </c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>
        <v>0.191213010679811</v>
      </c>
      <c r="Y46" s="55">
        <v>0.27473596093913699</v>
      </c>
      <c r="Z46" s="55">
        <v>0.29966718329512099</v>
      </c>
      <c r="AA46" s="55">
        <v>0.65288102783422197</v>
      </c>
      <c r="AB46" s="55">
        <v>1.2823161994238499</v>
      </c>
    </row>
    <row r="47" spans="1:28" hidden="1">
      <c r="B47" s="55">
        <v>0.263084475022966</v>
      </c>
      <c r="C47" s="55">
        <v>0.23028103102969599</v>
      </c>
      <c r="D47" s="55">
        <v>0.28218519320736901</v>
      </c>
      <c r="E47" s="55">
        <v>0.57052195891357904</v>
      </c>
      <c r="F47" s="55">
        <v>0.64775116492465801</v>
      </c>
      <c r="G47" s="55">
        <v>0.80317397313505201</v>
      </c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>
        <v>0.23666938919984401</v>
      </c>
      <c r="Y47" s="55">
        <v>0.34795501888903002</v>
      </c>
      <c r="Z47" s="55">
        <v>0.530407767868323</v>
      </c>
      <c r="AA47" s="55">
        <v>0.68478686766707597</v>
      </c>
      <c r="AB47" s="55">
        <v>0.81408291688671397</v>
      </c>
    </row>
    <row r="48" spans="1:28" hidden="1">
      <c r="B48" s="55">
        <v>0.269364370612933</v>
      </c>
      <c r="C48" s="55">
        <v>0.2537722211772</v>
      </c>
      <c r="D48" s="55">
        <v>0.44508260913632802</v>
      </c>
      <c r="E48" s="55">
        <v>0.66253030474500896</v>
      </c>
      <c r="F48" s="55">
        <v>0.75011754487109605</v>
      </c>
      <c r="G48" s="55">
        <v>0.45634793896374398</v>
      </c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>
        <v>0.26544591207240198</v>
      </c>
      <c r="Y48" s="55">
        <v>0.42761187550800001</v>
      </c>
      <c r="Z48" s="55">
        <v>0.70027318202697497</v>
      </c>
      <c r="AA48" s="55">
        <v>0.66449437335178196</v>
      </c>
      <c r="AB48" s="55">
        <v>0.50236073156250405</v>
      </c>
    </row>
    <row r="49" spans="2:28" hidden="1">
      <c r="B49" s="55">
        <v>0.31408357144002402</v>
      </c>
      <c r="C49" s="55">
        <v>0.323722856372891</v>
      </c>
      <c r="D49" s="55">
        <v>0.35750303001160699</v>
      </c>
      <c r="E49" s="55">
        <v>0.55116352576269201</v>
      </c>
      <c r="F49" s="55">
        <v>0.77539718802432001</v>
      </c>
      <c r="G49" s="55">
        <v>0.62835356666530395</v>
      </c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>
        <v>0.32089795260007498</v>
      </c>
      <c r="Y49" s="55">
        <v>0.306623559928419</v>
      </c>
      <c r="Z49" s="55">
        <v>0.57686959978568497</v>
      </c>
      <c r="AA49" s="55">
        <v>0.81548238216560198</v>
      </c>
      <c r="AB49" s="55">
        <v>0.66524402486058998</v>
      </c>
    </row>
    <row r="50" spans="2:28" hidden="1">
      <c r="B50" s="55">
        <v>0.146742201848443</v>
      </c>
      <c r="C50" s="55">
        <v>0.20642512237295099</v>
      </c>
      <c r="D50" s="55">
        <v>0.48741560966113701</v>
      </c>
      <c r="E50" s="55">
        <v>0.43298455292552401</v>
      </c>
      <c r="F50" s="55">
        <v>0.39194675493438202</v>
      </c>
      <c r="G50" s="55">
        <v>0.68946869772154695</v>
      </c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>
        <v>0.21963294860784099</v>
      </c>
      <c r="Y50" s="55">
        <v>0.39858740263978298</v>
      </c>
      <c r="Z50" s="55">
        <v>0.43301733630480699</v>
      </c>
      <c r="AA50" s="55">
        <v>0.34364386231125299</v>
      </c>
      <c r="AB50" s="55">
        <v>0.69641993978582595</v>
      </c>
    </row>
    <row r="51" spans="2:28" hidden="1">
      <c r="B51" s="55">
        <v>0.17578672389238101</v>
      </c>
      <c r="C51" s="55">
        <v>0.258111409262476</v>
      </c>
      <c r="D51" s="55">
        <v>0.21186980196039501</v>
      </c>
      <c r="E51" s="55">
        <v>0.36050472247452398</v>
      </c>
      <c r="F51" s="55">
        <v>0.40827478823402003</v>
      </c>
      <c r="G51" s="55">
        <v>0.50872512923286695</v>
      </c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>
        <v>0.22172834539665401</v>
      </c>
      <c r="Y51" s="55">
        <v>0.28195740609932901</v>
      </c>
      <c r="Z51" s="55">
        <v>0.43867679875215299</v>
      </c>
      <c r="AA51" s="55">
        <v>0.46344414732134598</v>
      </c>
      <c r="AB51" s="55">
        <v>0.51161129175808795</v>
      </c>
    </row>
    <row r="52" spans="2:28" hidden="1">
      <c r="B52" s="55">
        <v>0.161366389639548</v>
      </c>
      <c r="C52" s="55">
        <v>0.23020727317720799</v>
      </c>
      <c r="D52" s="55">
        <v>0.27663543640448801</v>
      </c>
      <c r="E52" s="55">
        <v>0.36121242608899901</v>
      </c>
      <c r="F52" s="55">
        <v>0.52985313674083701</v>
      </c>
      <c r="G52" s="55">
        <v>0.531335568704567</v>
      </c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>
        <v>0.16435613789968501</v>
      </c>
      <c r="Y52" s="55">
        <v>0.26795735510360102</v>
      </c>
      <c r="Z52" s="55">
        <v>0.38366664139687801</v>
      </c>
      <c r="AA52" s="55">
        <v>0.55488266842579703</v>
      </c>
      <c r="AB52" s="55">
        <v>0.60098340822027096</v>
      </c>
    </row>
    <row r="53" spans="2:28" hidden="1">
      <c r="B53" s="55">
        <v>0.20540213270164001</v>
      </c>
      <c r="C53" s="55">
        <v>0.29519932620931899</v>
      </c>
      <c r="D53" s="55">
        <v>0.393556773304434</v>
      </c>
      <c r="E53" s="55">
        <v>0.47098728021591002</v>
      </c>
      <c r="F53" s="55">
        <v>0.50167262289279302</v>
      </c>
      <c r="G53" s="55">
        <v>0.70316156222653103</v>
      </c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>
        <v>0.32884730987632799</v>
      </c>
      <c r="Y53" s="55">
        <v>0.43173728607267597</v>
      </c>
      <c r="Z53" s="55">
        <v>0.51836259548471997</v>
      </c>
      <c r="AA53" s="55">
        <v>0.44142418875600498</v>
      </c>
      <c r="AB53" s="55">
        <v>0.68364699436960596</v>
      </c>
    </row>
    <row r="54" spans="2:28" hidden="1">
      <c r="B54" s="55">
        <v>0.162392009699523</v>
      </c>
      <c r="C54" s="55">
        <v>0.15251377988539</v>
      </c>
      <c r="D54" s="55">
        <v>0.186013367218334</v>
      </c>
      <c r="E54" s="55">
        <v>0.33757855350120702</v>
      </c>
      <c r="F54" s="55">
        <v>0.55744941975626106</v>
      </c>
      <c r="G54" s="55">
        <v>1.06720638979407</v>
      </c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>
        <v>0.19872688012863801</v>
      </c>
      <c r="Y54" s="55">
        <v>0.28498709611112699</v>
      </c>
      <c r="Z54" s="55">
        <v>0.356102676965246</v>
      </c>
      <c r="AA54" s="55">
        <v>0.45836634743319898</v>
      </c>
      <c r="AB54" s="55">
        <v>1.01201605628501</v>
      </c>
    </row>
    <row r="55" spans="2:28" hidden="1">
      <c r="B55" s="55">
        <v>0.258526000505166</v>
      </c>
      <c r="C55" s="55">
        <v>0.222909362905991</v>
      </c>
      <c r="D55" s="55">
        <v>0.21315496158717601</v>
      </c>
      <c r="E55" s="55">
        <v>0.29275622269971302</v>
      </c>
      <c r="F55" s="55">
        <v>0.351233061590917</v>
      </c>
      <c r="G55" s="55">
        <v>0.82233771223807095</v>
      </c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>
        <v>0.17160099682312699</v>
      </c>
      <c r="Y55" s="55">
        <v>0.190348168153506</v>
      </c>
      <c r="Z55" s="55">
        <v>0.25147091959482298</v>
      </c>
      <c r="AA55" s="55">
        <v>0.38308530292248699</v>
      </c>
      <c r="AB55" s="55">
        <v>0.84666032692887705</v>
      </c>
    </row>
    <row r="56" spans="2:28" hidden="1">
      <c r="B56" s="55">
        <v>0.251323162068529</v>
      </c>
      <c r="C56" s="55">
        <v>0.29798787482538103</v>
      </c>
      <c r="D56" s="55">
        <v>0.34250073159731798</v>
      </c>
      <c r="E56" s="55">
        <v>0.32142156996864701</v>
      </c>
      <c r="F56" s="55">
        <v>0.54675948343076297</v>
      </c>
      <c r="G56" s="55">
        <v>0.97792096693456998</v>
      </c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>
        <v>0.33374112714885001</v>
      </c>
      <c r="Y56" s="55">
        <v>0.343420874828193</v>
      </c>
      <c r="Z56" s="55">
        <v>0.241306466245572</v>
      </c>
      <c r="AA56" s="55">
        <v>0.58176922421483002</v>
      </c>
      <c r="AB56" s="55">
        <v>1.0264495446066799</v>
      </c>
    </row>
    <row r="57" spans="2:28" hidden="1">
      <c r="B57" s="55">
        <v>0.33494065259830502</v>
      </c>
      <c r="C57" s="55">
        <v>0.15233758754152099</v>
      </c>
      <c r="D57" s="55">
        <v>0.41647675548190499</v>
      </c>
      <c r="E57" s="55">
        <v>0.97621631689733801</v>
      </c>
      <c r="F57" s="55">
        <v>0.75448162762102799</v>
      </c>
      <c r="G57" s="55">
        <v>0.597558210387648</v>
      </c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>
        <v>0.142262932361018</v>
      </c>
      <c r="Y57" s="55">
        <v>0.41397826608934901</v>
      </c>
      <c r="Z57" s="55">
        <v>0.93253761965639304</v>
      </c>
      <c r="AA57" s="55">
        <v>0.76008088659665896</v>
      </c>
      <c r="AB57" s="55">
        <v>0.59531716412279101</v>
      </c>
    </row>
    <row r="58" spans="2:28" hidden="1">
      <c r="B58" s="55">
        <v>0.25345194119352599</v>
      </c>
      <c r="C58" s="55">
        <v>0.21348984816970101</v>
      </c>
      <c r="D58" s="55">
        <v>0.203134384788488</v>
      </c>
      <c r="E58" s="55">
        <v>0.22586438289388899</v>
      </c>
      <c r="F58" s="55">
        <v>0.22527686987530399</v>
      </c>
      <c r="G58" s="55">
        <v>0.278897737713379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>
        <v>0.18491518057487599</v>
      </c>
      <c r="Y58" s="55">
        <v>0.15503360589263601</v>
      </c>
      <c r="Z58" s="55">
        <v>0.256829197620421</v>
      </c>
      <c r="AA58" s="55">
        <v>0.21010498257170801</v>
      </c>
      <c r="AB58" s="55">
        <v>0.290227626591751</v>
      </c>
    </row>
    <row r="59" spans="2:28" hidden="1">
      <c r="B59" s="55">
        <v>0.189423032065731</v>
      </c>
      <c r="C59" s="55">
        <v>0.20439061340797801</v>
      </c>
      <c r="D59" s="55">
        <v>0.108111815860163</v>
      </c>
      <c r="E59" s="55">
        <v>0.35625939855150501</v>
      </c>
      <c r="F59" s="55">
        <v>0.43511373865053699</v>
      </c>
      <c r="G59" s="55">
        <v>0.53573523391184596</v>
      </c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>
        <v>0.15895527075063801</v>
      </c>
      <c r="Y59" s="55">
        <v>0.127600363799695</v>
      </c>
      <c r="Z59" s="55">
        <v>0.37529664588491601</v>
      </c>
      <c r="AA59" s="55">
        <v>0.48302254677731199</v>
      </c>
      <c r="AB59" s="55">
        <v>0.56677547368986303</v>
      </c>
    </row>
    <row r="60" spans="2:28" hidden="1">
      <c r="B60" s="55">
        <v>0.36527358986724301</v>
      </c>
      <c r="C60" s="55">
        <v>6.4958648046981496E-2</v>
      </c>
      <c r="D60" s="55">
        <v>0.29403666910166798</v>
      </c>
      <c r="E60" s="55">
        <v>0.264936991323176</v>
      </c>
      <c r="F60" s="55">
        <v>0.48450031447304998</v>
      </c>
      <c r="G60" s="55">
        <v>0.67336079669703697</v>
      </c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>
        <v>9.7821273716083096E-2</v>
      </c>
      <c r="Y60" s="55">
        <v>0.31265476200184</v>
      </c>
      <c r="Z60" s="55">
        <v>0.25566987445983602</v>
      </c>
      <c r="AA60" s="55">
        <v>0.49464059956039602</v>
      </c>
      <c r="AB60" s="55">
        <v>0.68190374321718905</v>
      </c>
    </row>
    <row r="61" spans="2:28" hidden="1">
      <c r="B61" s="55">
        <v>0.16310659147745399</v>
      </c>
      <c r="C61" s="55">
        <v>0.19161156755549699</v>
      </c>
      <c r="D61" s="55">
        <v>0.40955509434466197</v>
      </c>
      <c r="E61" s="55">
        <v>0.523859975872356</v>
      </c>
      <c r="F61" s="55">
        <v>0.48633277784152501</v>
      </c>
      <c r="G61" s="55">
        <v>0.90405524224481204</v>
      </c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>
        <v>0.25137272490697798</v>
      </c>
      <c r="Y61" s="55">
        <v>0.41408259775752199</v>
      </c>
      <c r="Z61" s="55">
        <v>0.54192769954712705</v>
      </c>
      <c r="AA61" s="55">
        <v>0.48063478373247198</v>
      </c>
      <c r="AB61" s="55">
        <v>0.96208999457708999</v>
      </c>
    </row>
    <row r="62" spans="2:28" hidden="1">
      <c r="B62" s="55">
        <v>0.37952557729968001</v>
      </c>
      <c r="C62" s="55">
        <v>0.22788674276488599</v>
      </c>
      <c r="D62" s="55">
        <v>0.46317332709995701</v>
      </c>
      <c r="E62" s="55">
        <v>0.37476028792588101</v>
      </c>
      <c r="F62" s="55">
        <v>0.324612844534241</v>
      </c>
      <c r="G62" s="55">
        <v>0.83684713574008995</v>
      </c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>
        <v>0.26366167377757799</v>
      </c>
      <c r="Y62" s="55">
        <v>0.45609585755869703</v>
      </c>
      <c r="Z62" s="55">
        <v>0.38060481252871498</v>
      </c>
      <c r="AA62" s="55">
        <v>0.43121717639700702</v>
      </c>
      <c r="AB62" s="55">
        <v>0.89534376847349095</v>
      </c>
    </row>
    <row r="63" spans="2:28" hidden="1">
      <c r="B63" s="55">
        <v>0.157546206372357</v>
      </c>
      <c r="C63" s="55">
        <v>0.26910187053971302</v>
      </c>
      <c r="D63" s="55">
        <v>0.17841305736708199</v>
      </c>
      <c r="E63" s="55">
        <v>0.23463587285375301</v>
      </c>
      <c r="F63" s="55">
        <v>0.50153692856548604</v>
      </c>
      <c r="G63" s="55">
        <v>0.81151328167376702</v>
      </c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>
        <v>0.32017733828030598</v>
      </c>
      <c r="Y63" s="55">
        <v>0.24286968547088</v>
      </c>
      <c r="Z63" s="55">
        <v>0.31424491180685299</v>
      </c>
      <c r="AA63" s="55">
        <v>0.47296775678520098</v>
      </c>
      <c r="AB63" s="55">
        <v>0.72012364727631195</v>
      </c>
    </row>
    <row r="64" spans="2:28" hidden="1">
      <c r="B64" s="55">
        <v>0.208152986547503</v>
      </c>
      <c r="C64" s="55">
        <v>0.21718133470364301</v>
      </c>
      <c r="D64" s="55">
        <v>0.325733295285556</v>
      </c>
      <c r="E64" s="55">
        <v>0.63974901715016297</v>
      </c>
      <c r="F64" s="55">
        <v>0.63665864975733699</v>
      </c>
      <c r="G64" s="55">
        <v>0.45672662247024698</v>
      </c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>
        <v>0.213684445620373</v>
      </c>
      <c r="Y64" s="55">
        <v>0.294570777400043</v>
      </c>
      <c r="Z64" s="55">
        <v>0.62309281103151604</v>
      </c>
      <c r="AA64" s="55">
        <v>0.55579386902795302</v>
      </c>
      <c r="AB64" s="55">
        <v>0.35074046723483399</v>
      </c>
    </row>
    <row r="65" spans="1:28" hidden="1">
      <c r="B65" s="55">
        <v>0.16492169044451099</v>
      </c>
      <c r="C65" s="55">
        <v>0.17764175955379199</v>
      </c>
      <c r="D65" s="55">
        <v>0.25260376012564001</v>
      </c>
      <c r="E65" s="55">
        <v>0.31100760387991</v>
      </c>
      <c r="F65" s="55">
        <v>0.28878388745705902</v>
      </c>
      <c r="G65" s="55">
        <v>0.51014711567768101</v>
      </c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>
        <v>0.18958468543620099</v>
      </c>
      <c r="Y65" s="55">
        <v>0.176626482000696</v>
      </c>
      <c r="Z65" s="55">
        <v>0.27752449394418499</v>
      </c>
      <c r="AA65" s="55">
        <v>0.312885707050789</v>
      </c>
      <c r="AB65" s="55">
        <v>0.52112279608552503</v>
      </c>
    </row>
    <row r="66" spans="1:28" hidden="1">
      <c r="B66" s="55">
        <v>0.25054025454189</v>
      </c>
      <c r="C66" s="55">
        <v>0.157896589122305</v>
      </c>
      <c r="D66" s="55">
        <v>0.59166737493751997</v>
      </c>
      <c r="E66" s="55">
        <v>0.56100230652888605</v>
      </c>
      <c r="F66" s="55">
        <v>0.61316300724528305</v>
      </c>
      <c r="G66" s="55">
        <v>0.69039666081639195</v>
      </c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>
        <v>0.17395431991363999</v>
      </c>
      <c r="Y66" s="55">
        <v>0.53814457141491701</v>
      </c>
      <c r="Z66" s="55">
        <v>0.55458963350666202</v>
      </c>
      <c r="AA66" s="55">
        <v>0.57063414638156096</v>
      </c>
      <c r="AB66" s="55">
        <v>0.68663508847071797</v>
      </c>
    </row>
    <row r="67" spans="1:28" hidden="1"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</row>
    <row r="68" spans="1:28" hidden="1">
      <c r="A68" s="55" t="s">
        <v>15</v>
      </c>
      <c r="B68" s="55">
        <f t="shared" ref="B68:G68" si="1">AVERAGE(B43:B66)</f>
        <v>0.22561811968937537</v>
      </c>
      <c r="C68" s="55">
        <f t="shared" si="1"/>
        <v>0.21958924945166547</v>
      </c>
      <c r="D68" s="55">
        <f t="shared" si="1"/>
        <v>0.31879497370897197</v>
      </c>
      <c r="E68" s="55">
        <f t="shared" si="1"/>
        <v>0.42693617500239039</v>
      </c>
      <c r="F68" s="55">
        <f t="shared" si="1"/>
        <v>0.54195114639711039</v>
      </c>
      <c r="G68" s="55">
        <f t="shared" si="1"/>
        <v>0.70437498601704329</v>
      </c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>
        <f>AVERAGE(X43:X66)</f>
        <v>0.22572754830205985</v>
      </c>
      <c r="Y68" s="55">
        <f>AVERAGE(Y43:Y66)</f>
        <v>0.3227496419067632</v>
      </c>
      <c r="Z68" s="55">
        <f>AVERAGE(Z43:Z66)</f>
        <v>0.43456758190856487</v>
      </c>
      <c r="AA68" s="55">
        <f>AVERAGE(AA43:AA66)</f>
        <v>0.53919002743464806</v>
      </c>
      <c r="AB68" s="55">
        <f>AVERAGE(AB43:AB66)</f>
        <v>0.71484971985002088</v>
      </c>
    </row>
    <row r="69" spans="1:28"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</row>
    <row r="70" spans="1:28"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</row>
    <row r="71" spans="1:28">
      <c r="A71" s="58" t="s">
        <v>240</v>
      </c>
      <c r="I71" s="92"/>
      <c r="J71" s="91"/>
      <c r="K71" s="91"/>
      <c r="L71" s="91"/>
      <c r="M71" s="91"/>
      <c r="N71" s="91"/>
      <c r="O71" s="91"/>
      <c r="P71" s="91"/>
      <c r="Q71" s="92"/>
      <c r="R71" s="91"/>
      <c r="S71" s="91"/>
      <c r="T71" s="91"/>
      <c r="U71" s="91"/>
      <c r="V71" s="91"/>
      <c r="W71" s="91"/>
      <c r="X71" s="91"/>
    </row>
    <row r="72" spans="1:28">
      <c r="B72" s="3" t="s">
        <v>176</v>
      </c>
      <c r="C72" s="3" t="s">
        <v>177</v>
      </c>
      <c r="D72" s="1" t="s">
        <v>0</v>
      </c>
      <c r="E72" s="57" t="s">
        <v>1</v>
      </c>
      <c r="F72" s="57" t="s">
        <v>2</v>
      </c>
      <c r="G72" s="57" t="s">
        <v>10</v>
      </c>
      <c r="I72" s="91"/>
      <c r="J72" s="93"/>
      <c r="K72" s="93"/>
      <c r="L72" s="93"/>
      <c r="M72" s="93"/>
      <c r="N72" s="93"/>
      <c r="O72" s="93"/>
      <c r="P72" s="91"/>
      <c r="Q72" s="91"/>
      <c r="R72" s="93"/>
      <c r="S72" s="93"/>
      <c r="T72" s="93"/>
      <c r="U72" s="93"/>
      <c r="V72" s="93"/>
      <c r="W72" s="93"/>
      <c r="X72" s="91"/>
    </row>
    <row r="73" spans="1:28">
      <c r="A73" s="3" t="s">
        <v>102</v>
      </c>
      <c r="I73" s="93"/>
      <c r="J73" s="91"/>
      <c r="K73" s="91"/>
      <c r="L73" s="91"/>
      <c r="M73" s="91"/>
      <c r="N73" s="91"/>
      <c r="O73" s="91"/>
      <c r="P73" s="91"/>
      <c r="Q73" s="93"/>
      <c r="R73" s="91"/>
      <c r="S73" s="91"/>
      <c r="T73" s="91"/>
      <c r="U73" s="91"/>
      <c r="V73" s="91"/>
      <c r="W73" s="91"/>
      <c r="X73" s="91"/>
    </row>
    <row r="74" spans="1:28">
      <c r="A74" s="3" t="s">
        <v>104</v>
      </c>
      <c r="I74" s="93"/>
      <c r="J74" s="91"/>
      <c r="K74" s="91"/>
      <c r="L74" s="91"/>
      <c r="M74" s="91"/>
      <c r="N74" s="91"/>
      <c r="O74" s="91"/>
      <c r="P74" s="91"/>
      <c r="Q74" s="93"/>
      <c r="R74" s="91"/>
      <c r="S74" s="91"/>
      <c r="T74" s="91"/>
      <c r="U74" s="91"/>
      <c r="V74" s="91"/>
      <c r="W74" s="91"/>
      <c r="X74" s="91"/>
    </row>
    <row r="75" spans="1:28">
      <c r="A75" s="3" t="s">
        <v>105</v>
      </c>
      <c r="I75" s="93"/>
      <c r="J75" s="91"/>
      <c r="K75" s="91"/>
      <c r="L75" s="91"/>
      <c r="M75" s="91"/>
      <c r="N75" s="91"/>
      <c r="O75" s="91"/>
      <c r="P75" s="91"/>
      <c r="Q75" s="93"/>
      <c r="R75" s="91"/>
      <c r="S75" s="91"/>
      <c r="T75" s="91"/>
      <c r="U75" s="91"/>
      <c r="V75" s="91"/>
      <c r="W75" s="91"/>
      <c r="X75" s="91"/>
    </row>
    <row r="76" spans="1:28">
      <c r="A76" s="3" t="s">
        <v>106</v>
      </c>
      <c r="I76" s="93"/>
      <c r="J76" s="91"/>
      <c r="K76" s="91"/>
      <c r="L76" s="91"/>
      <c r="M76" s="91"/>
      <c r="N76" s="91"/>
      <c r="O76" s="91"/>
      <c r="P76" s="91"/>
      <c r="Q76" s="93"/>
      <c r="R76" s="91"/>
      <c r="S76" s="91"/>
      <c r="T76" s="91"/>
      <c r="U76" s="91"/>
      <c r="V76" s="91"/>
      <c r="W76" s="91"/>
      <c r="X76" s="91"/>
    </row>
    <row r="77" spans="1:28"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</row>
    <row r="78" spans="1:28"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</row>
    <row r="79" spans="1:28"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</row>
    <row r="80" spans="1:28" hidden="1">
      <c r="A80" s="56" t="s">
        <v>103</v>
      </c>
      <c r="B80" s="54" t="s">
        <v>102</v>
      </c>
      <c r="I80" s="94"/>
      <c r="J80" s="91"/>
      <c r="K80" s="91"/>
      <c r="L80" s="91"/>
      <c r="M80" s="91"/>
      <c r="N80" s="91"/>
      <c r="O80" s="91"/>
      <c r="P80" s="94"/>
      <c r="Q80" s="91"/>
      <c r="R80" s="91"/>
      <c r="S80" s="91"/>
      <c r="T80" s="91"/>
      <c r="U80" s="91"/>
      <c r="V80" s="91"/>
      <c r="W80" s="94"/>
      <c r="X80" s="91"/>
    </row>
    <row r="81" spans="2:28" hidden="1">
      <c r="B81" s="1" t="s">
        <v>7</v>
      </c>
      <c r="C81" s="1" t="s">
        <v>8</v>
      </c>
      <c r="D81" s="1" t="s">
        <v>0</v>
      </c>
      <c r="E81" s="57" t="s">
        <v>1</v>
      </c>
      <c r="F81" s="57" t="s">
        <v>2</v>
      </c>
      <c r="G81" s="57" t="s">
        <v>10</v>
      </c>
      <c r="I81" s="93"/>
      <c r="J81" s="93"/>
      <c r="K81" s="93"/>
      <c r="L81" s="93"/>
      <c r="M81" s="93"/>
      <c r="N81" s="93"/>
      <c r="O81" s="91"/>
      <c r="P81" s="93"/>
      <c r="Q81" s="93"/>
      <c r="R81" s="93"/>
      <c r="S81" s="93"/>
      <c r="T81" s="93"/>
      <c r="U81" s="93"/>
      <c r="V81" s="91"/>
      <c r="W81" s="93"/>
      <c r="X81" s="93" t="s">
        <v>8</v>
      </c>
      <c r="Y81" s="90" t="s">
        <v>0</v>
      </c>
      <c r="Z81" s="57" t="s">
        <v>1</v>
      </c>
      <c r="AA81" s="57" t="s">
        <v>2</v>
      </c>
      <c r="AB81" s="57" t="s">
        <v>10</v>
      </c>
    </row>
    <row r="82" spans="2:28" hidden="1">
      <c r="B82" s="55">
        <v>-0.100754192528224</v>
      </c>
      <c r="C82" s="55">
        <v>-2.4789002439483999E-2</v>
      </c>
      <c r="D82" s="55">
        <v>-3.6613565701638699E-2</v>
      </c>
      <c r="E82" s="55">
        <v>-6.2538778402310299E-2</v>
      </c>
      <c r="F82" s="55">
        <v>-9.2936616389183602E-2</v>
      </c>
      <c r="G82" s="55">
        <v>0.10665780609002</v>
      </c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>
        <v>8.7210123494534698E-3</v>
      </c>
      <c r="Y82" s="55">
        <v>-1.5447308246930301E-2</v>
      </c>
      <c r="Z82" s="55">
        <v>-3.3037214918429002E-2</v>
      </c>
      <c r="AA82" s="55">
        <v>-5.75186429018383E-2</v>
      </c>
      <c r="AB82" s="55">
        <v>0.107027035226304</v>
      </c>
    </row>
    <row r="83" spans="2:28" hidden="1">
      <c r="B83" s="55">
        <v>-7.5963841807204696E-2</v>
      </c>
      <c r="C83" s="55">
        <v>0.12794760665573901</v>
      </c>
      <c r="D83" s="55">
        <v>2.0330327864536198E-3</v>
      </c>
      <c r="E83" s="55">
        <v>-0.13395340181352799</v>
      </c>
      <c r="F83" s="55">
        <v>-0.25935564939410699</v>
      </c>
      <c r="G83" s="55">
        <v>0.107042763981314</v>
      </c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>
        <v>4.2191064927728797E-2</v>
      </c>
      <c r="Y83" s="55">
        <v>3.1265399999443E-2</v>
      </c>
      <c r="Z83" s="55">
        <v>-0.13619640991901799</v>
      </c>
      <c r="AA83" s="55">
        <v>-0.23952760132102499</v>
      </c>
      <c r="AB83" s="55">
        <v>0.10293791611153599</v>
      </c>
    </row>
    <row r="84" spans="2:28" hidden="1">
      <c r="B84" s="55">
        <v>-0.255640896683208</v>
      </c>
      <c r="C84" s="55">
        <v>2.6823392749373901E-2</v>
      </c>
      <c r="D84" s="55">
        <v>9.4391887977879799E-2</v>
      </c>
      <c r="E84" s="55">
        <v>-0.278259295622588</v>
      </c>
      <c r="F84" s="55">
        <v>-0.118712766857938</v>
      </c>
      <c r="G84" s="55">
        <v>-0.19287767137537401</v>
      </c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>
        <v>4.5887015955454601E-2</v>
      </c>
      <c r="Y84" s="55">
        <v>0.130418807209573</v>
      </c>
      <c r="Z84" s="55">
        <v>-0.23674776035359599</v>
      </c>
      <c r="AA84" s="55">
        <v>-0.15856470674174999</v>
      </c>
      <c r="AB84" s="55">
        <v>-0.12852720067367901</v>
      </c>
    </row>
    <row r="85" spans="2:28" hidden="1">
      <c r="B85" s="55">
        <v>1.0584627925113801E-2</v>
      </c>
      <c r="C85" s="55">
        <v>-4.1125087682039402E-2</v>
      </c>
      <c r="D85" s="55">
        <v>6.5200833712280998E-2</v>
      </c>
      <c r="E85" s="55">
        <v>0.179545020114211</v>
      </c>
      <c r="F85" s="55">
        <v>0.17874846456235899</v>
      </c>
      <c r="G85" s="55">
        <v>0.38086948051640102</v>
      </c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>
        <v>-7.0736147884756099E-4</v>
      </c>
      <c r="Y85" s="55">
        <v>0.108820578093726</v>
      </c>
      <c r="Z85" s="55">
        <v>0.16544948668171899</v>
      </c>
      <c r="AA85" s="55">
        <v>0.15198882722850801</v>
      </c>
      <c r="AB85" s="55">
        <v>0.38391062905756901</v>
      </c>
    </row>
    <row r="86" spans="2:28" hidden="1">
      <c r="B86" s="55">
        <v>-3.3313760878564101E-2</v>
      </c>
      <c r="C86" s="55">
        <v>8.3421726224677806E-2</v>
      </c>
      <c r="D86" s="55">
        <v>-0.19824008296287601</v>
      </c>
      <c r="E86" s="55">
        <v>-0.113761949691404</v>
      </c>
      <c r="F86" s="55">
        <v>-9.7780968758119105E-2</v>
      </c>
      <c r="G86" s="55">
        <v>8.0519305735044899E-2</v>
      </c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>
        <v>8.3728902854481202E-2</v>
      </c>
      <c r="Y86" s="55">
        <v>-5.2122706178048803E-2</v>
      </c>
      <c r="Z86" s="55">
        <v>-0.129511783938946</v>
      </c>
      <c r="AA86" s="55">
        <v>-7.0380970124122505E-2</v>
      </c>
      <c r="AB86" s="55">
        <v>4.1415862197793203E-2</v>
      </c>
    </row>
    <row r="87" spans="2:28" hidden="1">
      <c r="B87" s="55">
        <v>-4.7302756686723402E-2</v>
      </c>
      <c r="C87" s="55">
        <v>-0.13752112511520401</v>
      </c>
      <c r="D87" s="55">
        <v>3.6571594733202699E-2</v>
      </c>
      <c r="E87" s="55">
        <v>0.181035193701024</v>
      </c>
      <c r="F87" s="55">
        <v>-9.8975109351804702E-2</v>
      </c>
      <c r="G87" s="55">
        <v>5.4790107667850802E-3</v>
      </c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>
        <v>-7.7052067606975902E-2</v>
      </c>
      <c r="Y87" s="55">
        <v>2.63990199743127E-3</v>
      </c>
      <c r="Z87" s="55">
        <v>0.19797270337783601</v>
      </c>
      <c r="AA87" s="55">
        <v>-0.150299802359419</v>
      </c>
      <c r="AB87" s="55">
        <v>1.21657951433565E-2</v>
      </c>
    </row>
    <row r="88" spans="2:28" hidden="1">
      <c r="B88" s="55">
        <v>2.59583443855671E-2</v>
      </c>
      <c r="C88" s="55">
        <v>0.21523399703898399</v>
      </c>
      <c r="D88" s="55">
        <v>0.159179901141973</v>
      </c>
      <c r="E88" s="55">
        <v>0.13869556373447101</v>
      </c>
      <c r="F88" s="55">
        <v>0.17592478066766901</v>
      </c>
      <c r="G88" s="55">
        <v>-2.5529991206912E-2</v>
      </c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>
        <v>0.198236529407849</v>
      </c>
      <c r="Y88" s="55">
        <v>0.20949766248423499</v>
      </c>
      <c r="Z88" s="55">
        <v>0.13608688659253701</v>
      </c>
      <c r="AA88" s="55">
        <v>0.29928748955490603</v>
      </c>
      <c r="AB88" s="55">
        <v>1.2752265322092299E-2</v>
      </c>
    </row>
    <row r="89" spans="2:28" hidden="1">
      <c r="B89" s="55">
        <v>7.08461235744451E-2</v>
      </c>
      <c r="C89" s="55">
        <v>0.12876996232302401</v>
      </c>
      <c r="D89" s="55">
        <v>0.46538258141058603</v>
      </c>
      <c r="E89" s="55">
        <v>0.27393604498755297</v>
      </c>
      <c r="F89" s="55">
        <v>4.3800788178534299E-2</v>
      </c>
      <c r="G89" s="55">
        <v>0.10388674468507</v>
      </c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>
        <v>7.5828338383424995E-2</v>
      </c>
      <c r="Y89" s="55">
        <v>0.34746023880139199</v>
      </c>
      <c r="Z89" s="55">
        <v>0.27465608599297597</v>
      </c>
      <c r="AA89" s="55">
        <v>6.4441713776174803E-2</v>
      </c>
      <c r="AB89" s="55">
        <v>0.13616149836959801</v>
      </c>
    </row>
    <row r="90" spans="2:28" hidden="1">
      <c r="B90" s="55">
        <v>-6.3698497509843202E-2</v>
      </c>
      <c r="C90" s="55">
        <v>-5.0975818312096903E-2</v>
      </c>
      <c r="D90" s="55">
        <v>-1.03564868545039E-2</v>
      </c>
      <c r="E90" s="55">
        <v>1.9284597941246401E-2</v>
      </c>
      <c r="F90" s="55">
        <v>-0.39097581440538298</v>
      </c>
      <c r="G90" s="55">
        <v>-1.5885653946577101E-2</v>
      </c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>
        <v>-7.4445164883183507E-2</v>
      </c>
      <c r="Y90" s="55">
        <v>6.0053058342695802E-2</v>
      </c>
      <c r="Z90" s="55">
        <v>7.9355456427155802E-2</v>
      </c>
      <c r="AA90" s="55">
        <v>-0.38511237185480302</v>
      </c>
      <c r="AB90" s="55">
        <v>-1.7752291038036799E-2</v>
      </c>
    </row>
    <row r="91" spans="2:28" hidden="1">
      <c r="B91" s="55">
        <v>2.9744632012651401E-2</v>
      </c>
      <c r="C91" s="55">
        <v>-1.1758542425184501E-2</v>
      </c>
      <c r="D91" s="55">
        <v>6.0935603293539899E-2</v>
      </c>
      <c r="E91" s="55">
        <v>1.5360763728715201E-2</v>
      </c>
      <c r="F91" s="55">
        <v>3.1574339031026598E-2</v>
      </c>
      <c r="G91" s="55">
        <v>-6.5483391015938697E-2</v>
      </c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>
        <v>-0.106000875348327</v>
      </c>
      <c r="Y91" s="55">
        <v>1.5945842141456099E-2</v>
      </c>
      <c r="Z91" s="55">
        <v>-4.88728868885927E-3</v>
      </c>
      <c r="AA91" s="55">
        <v>7.2016082232631506E-2</v>
      </c>
      <c r="AB91" s="55">
        <v>-5.4525507694209101E-2</v>
      </c>
    </row>
    <row r="92" spans="2:28" hidden="1">
      <c r="B92" s="55">
        <v>-4.7928566878784502E-2</v>
      </c>
      <c r="C92" s="55">
        <v>7.3046236778579396E-2</v>
      </c>
      <c r="D92" s="55">
        <v>-3.72446125731744E-3</v>
      </c>
      <c r="E92" s="55">
        <v>-5.4001732772530599E-2</v>
      </c>
      <c r="F92" s="55">
        <v>-3.7781555688811801E-2</v>
      </c>
      <c r="G92" s="55">
        <v>-0.26453192283091398</v>
      </c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>
        <v>0.16749233201218</v>
      </c>
      <c r="Y92" s="55">
        <v>2.2826158995223299E-3</v>
      </c>
      <c r="Z92" s="55">
        <v>-6.3452582501238697E-2</v>
      </c>
      <c r="AA92" s="55">
        <v>-0.115189209457004</v>
      </c>
      <c r="AB92" s="55">
        <v>-0.28565581860281702</v>
      </c>
    </row>
    <row r="93" spans="2:28" hidden="1">
      <c r="B93" s="55">
        <v>-0.104565955210042</v>
      </c>
      <c r="C93" s="55">
        <v>-5.5399322565584698E-3</v>
      </c>
      <c r="D93" s="55">
        <v>-3.6579135573554702E-2</v>
      </c>
      <c r="E93" s="55">
        <v>-1.8437148669029301E-2</v>
      </c>
      <c r="F93" s="55">
        <v>4.66316388884217E-2</v>
      </c>
      <c r="G93" s="55">
        <v>0.268272341328126</v>
      </c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>
        <v>8.4529053014645902E-2</v>
      </c>
      <c r="Y93" s="55">
        <v>7.3131662575793996E-2</v>
      </c>
      <c r="Z93" s="55">
        <v>5.4114005660855398E-2</v>
      </c>
      <c r="AA93" s="55">
        <v>-3.34132022248314E-2</v>
      </c>
      <c r="AB93" s="55">
        <v>0.22080824276031399</v>
      </c>
    </row>
    <row r="94" spans="2:28" hidden="1">
      <c r="B94" s="55">
        <v>7.4226584582301899E-2</v>
      </c>
      <c r="C94" s="55">
        <v>8.4902733302561303E-2</v>
      </c>
      <c r="D94" s="55">
        <v>-7.2332660914583596E-2</v>
      </c>
      <c r="E94" s="55">
        <v>9.5914713093016496E-2</v>
      </c>
      <c r="F94" s="55">
        <v>-2.6690438867035999E-2</v>
      </c>
      <c r="G94" s="55">
        <v>0.19967925520930399</v>
      </c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>
        <v>-1.9968056871205699E-2</v>
      </c>
      <c r="Y94" s="55">
        <v>-0.12560809569947801</v>
      </c>
      <c r="Z94" s="55">
        <v>3.7253848349398801E-2</v>
      </c>
      <c r="AA94" s="55">
        <v>-4.4332538362756198E-2</v>
      </c>
      <c r="AB94" s="55">
        <v>0.25785735617238198</v>
      </c>
    </row>
    <row r="95" spans="2:28" hidden="1">
      <c r="B95" s="55">
        <v>2.90160480119354E-2</v>
      </c>
      <c r="C95" s="55">
        <v>0.13547445011525899</v>
      </c>
      <c r="D95" s="55">
        <v>6.7252786774965503E-2</v>
      </c>
      <c r="E95" s="55">
        <v>-0.263006620395136</v>
      </c>
      <c r="F95" s="55">
        <v>-0.38056955941549903</v>
      </c>
      <c r="G95" s="55">
        <v>5.7770892998380598E-3</v>
      </c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>
        <v>0.106913426253333</v>
      </c>
      <c r="Y95" s="55">
        <v>7.4958365921197603E-2</v>
      </c>
      <c r="Z95" s="55">
        <v>-0.32751298599073703</v>
      </c>
      <c r="AA95" s="55">
        <v>-0.31942238858826599</v>
      </c>
      <c r="AB95" s="55">
        <v>-1.5736750998332098E-2</v>
      </c>
    </row>
    <row r="96" spans="2:28" hidden="1">
      <c r="B96" s="55">
        <v>0.121539889482127</v>
      </c>
      <c r="C96" s="55">
        <v>-3.1657550906792702E-3</v>
      </c>
      <c r="D96" s="55">
        <v>0.14761962188008301</v>
      </c>
      <c r="E96" s="55">
        <v>-8.7276580096362494E-2</v>
      </c>
      <c r="F96" s="55">
        <v>0.27400156412162602</v>
      </c>
      <c r="G96" s="55">
        <v>-0.17122356403948499</v>
      </c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>
        <v>-6.5262955804767098E-2</v>
      </c>
      <c r="Y96" s="55">
        <v>5.7010630688304698E-2</v>
      </c>
      <c r="Z96" s="55">
        <v>-0.16107466889392799</v>
      </c>
      <c r="AA96" s="55">
        <v>0.217885426954985</v>
      </c>
      <c r="AB96" s="55">
        <v>-0.17045747238547601</v>
      </c>
    </row>
    <row r="97" spans="1:28" hidden="1">
      <c r="B97" s="55">
        <v>5.5040278790636797E-2</v>
      </c>
      <c r="C97" s="55">
        <v>5.0195048004998202E-2</v>
      </c>
      <c r="D97" s="55">
        <v>7.5383882826698195E-2</v>
      </c>
      <c r="E97" s="55">
        <v>-0.13377795905961801</v>
      </c>
      <c r="F97" s="55">
        <v>-0.20242509753683399</v>
      </c>
      <c r="G97" s="55">
        <v>-0.20052857437959601</v>
      </c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>
        <v>-4.45780355432097E-3</v>
      </c>
      <c r="Y97" s="55">
        <v>-2.0203769903995999E-2</v>
      </c>
      <c r="Z97" s="55">
        <v>-0.17274061988925199</v>
      </c>
      <c r="AA97" s="55">
        <v>-0.23954155783992701</v>
      </c>
      <c r="AB97" s="55">
        <v>-0.22704822050647999</v>
      </c>
    </row>
    <row r="98" spans="1:28" hidden="1">
      <c r="B98" s="55">
        <v>-0.18902192130676901</v>
      </c>
      <c r="C98" s="55">
        <v>-5.4080393931076699E-2</v>
      </c>
      <c r="D98" s="55">
        <v>-2.45840399999337E-2</v>
      </c>
      <c r="E98" s="55">
        <v>-0.38656664283477599</v>
      </c>
      <c r="F98" s="55">
        <v>-0.41176798220671701</v>
      </c>
      <c r="G98" s="55">
        <v>-0.33593188147019198</v>
      </c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>
        <v>-0.14129925592828499</v>
      </c>
      <c r="Y98" s="55">
        <v>-2.42696656369293E-2</v>
      </c>
      <c r="Z98" s="55">
        <v>-0.34141510437343198</v>
      </c>
      <c r="AA98" s="55">
        <v>-0.35533314809523903</v>
      </c>
      <c r="AB98" s="55">
        <v>-0.27869468413610599</v>
      </c>
    </row>
    <row r="99" spans="1:28" hidden="1">
      <c r="B99" s="55">
        <v>0.17840041452454999</v>
      </c>
      <c r="C99" s="55">
        <v>-0.13714482701633601</v>
      </c>
      <c r="D99" s="55">
        <v>1.0538829553957201E-2</v>
      </c>
      <c r="E99" s="55">
        <v>-0.24699696075837599</v>
      </c>
      <c r="F99" s="55">
        <v>-0.26728017325549203</v>
      </c>
      <c r="G99" s="55">
        <v>-0.15826042962229001</v>
      </c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>
        <v>-0.17056552753356399</v>
      </c>
      <c r="Y99" s="55">
        <v>9.3610886385830303E-2</v>
      </c>
      <c r="Z99" s="55">
        <v>-0.29158634015615198</v>
      </c>
      <c r="AA99" s="55">
        <v>-0.18641396682604899</v>
      </c>
      <c r="AB99" s="55">
        <v>-0.15467291069973599</v>
      </c>
    </row>
    <row r="100" spans="1:28" hidden="1">
      <c r="B100" s="55">
        <v>-0.13073360087699601</v>
      </c>
      <c r="C100" s="55">
        <v>0.14194180593164701</v>
      </c>
      <c r="D100" s="55">
        <v>-2.89840901742217E-2</v>
      </c>
      <c r="E100" s="55">
        <v>-0.209696686113718</v>
      </c>
      <c r="F100" s="55">
        <v>-0.31955289977034201</v>
      </c>
      <c r="G100" s="55">
        <v>-0.18270654624357199</v>
      </c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>
        <v>9.72435421829283E-2</v>
      </c>
      <c r="Y100" s="55">
        <v>-1.4711115331289001E-4</v>
      </c>
      <c r="Z100" s="55">
        <v>-0.22007521257981599</v>
      </c>
      <c r="AA100" s="55">
        <v>-0.29265149029118998</v>
      </c>
      <c r="AB100" s="55">
        <v>-0.171338970199583</v>
      </c>
    </row>
    <row r="101" spans="1:28" hidden="1">
      <c r="B101" s="55">
        <v>7.4670248935353303E-2</v>
      </c>
      <c r="C101" s="55">
        <v>-5.7073343485841997E-2</v>
      </c>
      <c r="D101" s="55">
        <v>8.3822092464556103E-2</v>
      </c>
      <c r="E101" s="55">
        <v>-0.15163546184823001</v>
      </c>
      <c r="F101" s="55">
        <v>-0.274955145100237</v>
      </c>
      <c r="G101" s="55">
        <v>-7.4307449639545104E-3</v>
      </c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>
        <v>6.6484220778524304E-3</v>
      </c>
      <c r="Y101" s="55">
        <v>9.04972759210185E-2</v>
      </c>
      <c r="Z101" s="55">
        <v>-0.118531096234737</v>
      </c>
      <c r="AA101" s="55">
        <v>-0.179735007819391</v>
      </c>
      <c r="AB101" s="55">
        <v>3.4415047376383401E-2</v>
      </c>
    </row>
    <row r="102" spans="1:28" hidden="1">
      <c r="B102" s="55">
        <v>-0.134269413152835</v>
      </c>
      <c r="C102" s="55">
        <v>-8.0204466569018001E-2</v>
      </c>
      <c r="D102" s="55">
        <v>-0.113856389430832</v>
      </c>
      <c r="E102" s="55">
        <v>-0.111661105988987</v>
      </c>
      <c r="F102" s="55">
        <v>-0.204668616682432</v>
      </c>
      <c r="G102" s="55">
        <v>2.3067946285787299E-2</v>
      </c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>
        <v>-4.3997840732242097E-2</v>
      </c>
      <c r="Y102" s="55">
        <v>-8.6249312326676E-2</v>
      </c>
      <c r="Z102" s="55">
        <v>1.7562513670167301E-3</v>
      </c>
      <c r="AA102" s="55">
        <v>-0.19766676718437901</v>
      </c>
      <c r="AB102" s="55">
        <v>-7.4807384999094798E-2</v>
      </c>
    </row>
    <row r="103" spans="1:28" hidden="1">
      <c r="B103" s="55">
        <v>5.4366821087197099E-2</v>
      </c>
      <c r="C103" s="55">
        <v>2.2998448205878701E-2</v>
      </c>
      <c r="D103" s="55">
        <v>4.6570588636000599E-3</v>
      </c>
      <c r="E103" s="55">
        <v>-0.49086400246240602</v>
      </c>
      <c r="F103" s="55">
        <v>-0.32961174836501</v>
      </c>
      <c r="G103" s="55">
        <v>-0.47610981583811102</v>
      </c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>
        <v>-2.5773363614826E-2</v>
      </c>
      <c r="Y103" s="55">
        <v>-5.9963292384493903E-2</v>
      </c>
      <c r="Z103" s="55">
        <v>-0.47695213923066898</v>
      </c>
      <c r="AA103" s="55">
        <v>-0.42096163945541398</v>
      </c>
      <c r="AB103" s="55">
        <v>-0.48970281898010798</v>
      </c>
    </row>
    <row r="104" spans="1:28" hidden="1">
      <c r="B104" s="55">
        <v>-1.2128640806084501E-2</v>
      </c>
      <c r="C104" s="55">
        <v>2.5500688588432501E-2</v>
      </c>
      <c r="D104" s="55">
        <v>-0.106001306411569</v>
      </c>
      <c r="E104" s="55">
        <v>-0.181221727548185</v>
      </c>
      <c r="F104" s="55">
        <v>-0.39295710033338299</v>
      </c>
      <c r="G104" s="55">
        <v>-0.16130677893877199</v>
      </c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>
        <v>-9.2557249198385906E-3</v>
      </c>
      <c r="Y104" s="55">
        <v>-0.107038689635646</v>
      </c>
      <c r="Z104" s="55">
        <v>-0.235947420135867</v>
      </c>
      <c r="AA104" s="55">
        <v>-0.37955507709715702</v>
      </c>
      <c r="AB104" s="55">
        <v>-0.14921130600832</v>
      </c>
    </row>
    <row r="105" spans="1:28" hidden="1">
      <c r="B105" s="55">
        <v>-9.9337269488607299E-2</v>
      </c>
      <c r="C105" s="55">
        <v>-0.118888602166023</v>
      </c>
      <c r="D105" s="55">
        <v>0.17770859142391801</v>
      </c>
      <c r="E105" s="55">
        <v>0.179593823141599</v>
      </c>
      <c r="F105" s="55">
        <v>7.4052174273983203E-3</v>
      </c>
      <c r="G105" s="55">
        <v>-3.2073554273360803E-2</v>
      </c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>
        <v>-0.116078324199388</v>
      </c>
      <c r="Y105" s="55">
        <v>8.1311684639278903E-2</v>
      </c>
      <c r="Z105" s="55">
        <v>0.113211685414394</v>
      </c>
      <c r="AA105" s="55">
        <v>-7.5370386981700205E-2</v>
      </c>
      <c r="AB105" s="55">
        <v>1.92561575872936E-3</v>
      </c>
    </row>
    <row r="106" spans="1:28" hidden="1"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</row>
    <row r="107" spans="1:28" hidden="1">
      <c r="A107" s="55" t="s">
        <v>15</v>
      </c>
      <c r="B107" s="55">
        <f t="shared" ref="B107:G107" si="2">AVERAGE(B82:B105)</f>
        <v>-2.3761054187583619E-2</v>
      </c>
      <c r="C107" s="55">
        <f t="shared" si="2"/>
        <v>1.6416216642900518E-2</v>
      </c>
      <c r="D107" s="55">
        <f t="shared" si="2"/>
        <v>3.4141919981777645E-2</v>
      </c>
      <c r="E107" s="55">
        <f t="shared" si="2"/>
        <v>-7.6678763901472866E-2</v>
      </c>
      <c r="F107" s="55">
        <f t="shared" si="2"/>
        <v>-0.13120460206255394</v>
      </c>
      <c r="G107" s="55">
        <f t="shared" si="2"/>
        <v>-4.2026199010306624E-2</v>
      </c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>
        <f>AVERAGE(X82:X105)</f>
        <v>2.6064715393150136E-3</v>
      </c>
      <c r="Y107" s="55">
        <f>AVERAGE(Y82:Y105)</f>
        <v>3.6993944163974467E-2</v>
      </c>
      <c r="Z107" s="55">
        <f>AVERAGE(Z82:Z105)</f>
        <v>-7.8742175747532853E-2</v>
      </c>
      <c r="AA107" s="55">
        <f>AVERAGE(AA82:AA105)</f>
        <v>-0.12897378899079401</v>
      </c>
      <c r="AB107" s="55">
        <f>AVERAGE(AB82:AB105)</f>
        <v>-3.7781419726079998E-2</v>
      </c>
    </row>
    <row r="108" spans="1:28"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</row>
    <row r="109" spans="1:28"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</row>
    <row r="110" spans="1:28">
      <c r="A110" s="58" t="s">
        <v>239</v>
      </c>
      <c r="I110" s="92"/>
      <c r="J110" s="91"/>
      <c r="K110" s="91"/>
      <c r="L110" s="91"/>
      <c r="M110" s="91"/>
      <c r="N110" s="91"/>
      <c r="O110" s="91"/>
      <c r="P110" s="91"/>
      <c r="Q110" s="92"/>
      <c r="R110" s="91"/>
      <c r="S110" s="91"/>
      <c r="T110" s="91"/>
      <c r="U110" s="91"/>
      <c r="V110" s="91"/>
      <c r="W110" s="91"/>
      <c r="X110" s="91"/>
    </row>
    <row r="111" spans="1:28">
      <c r="B111" s="3" t="s">
        <v>176</v>
      </c>
      <c r="C111" s="3" t="s">
        <v>177</v>
      </c>
      <c r="D111" s="1" t="s">
        <v>0</v>
      </c>
      <c r="E111" s="57" t="s">
        <v>1</v>
      </c>
      <c r="F111" s="57" t="s">
        <v>2</v>
      </c>
      <c r="G111" s="57" t="s">
        <v>10</v>
      </c>
      <c r="I111" s="91"/>
      <c r="J111" s="93"/>
      <c r="K111" s="93"/>
      <c r="L111" s="93"/>
      <c r="M111" s="93"/>
      <c r="N111" s="93"/>
      <c r="O111" s="93"/>
      <c r="P111" s="91"/>
      <c r="Q111" s="91"/>
      <c r="R111" s="93"/>
      <c r="S111" s="93"/>
      <c r="T111" s="93"/>
      <c r="U111" s="93"/>
      <c r="V111" s="93"/>
      <c r="W111" s="93"/>
      <c r="X111" s="91"/>
    </row>
    <row r="112" spans="1:28">
      <c r="A112" s="3" t="s">
        <v>102</v>
      </c>
      <c r="I112" s="93"/>
      <c r="J112" s="91"/>
      <c r="K112" s="91"/>
      <c r="L112" s="91"/>
      <c r="M112" s="91"/>
      <c r="N112" s="91"/>
      <c r="O112" s="91"/>
      <c r="P112" s="91"/>
      <c r="Q112" s="93"/>
      <c r="R112" s="91"/>
      <c r="S112" s="91"/>
      <c r="T112" s="91"/>
      <c r="U112" s="91"/>
      <c r="V112" s="91"/>
      <c r="W112" s="91"/>
      <c r="X112" s="91"/>
    </row>
    <row r="113" spans="1:24">
      <c r="A113" s="3" t="s">
        <v>104</v>
      </c>
      <c r="I113" s="93"/>
      <c r="J113" s="91"/>
      <c r="K113" s="91"/>
      <c r="L113" s="91"/>
      <c r="M113" s="91"/>
      <c r="N113" s="91"/>
      <c r="O113" s="91"/>
      <c r="P113" s="91"/>
      <c r="Q113" s="93"/>
      <c r="R113" s="91"/>
      <c r="S113" s="91"/>
      <c r="T113" s="91"/>
      <c r="U113" s="91"/>
      <c r="V113" s="91"/>
      <c r="W113" s="91"/>
      <c r="X113" s="91"/>
    </row>
    <row r="114" spans="1:24">
      <c r="A114" s="3" t="s">
        <v>105</v>
      </c>
      <c r="I114" s="93"/>
      <c r="J114" s="91"/>
      <c r="K114" s="91"/>
      <c r="L114" s="91"/>
      <c r="M114" s="91"/>
      <c r="N114" s="91"/>
      <c r="O114" s="91"/>
      <c r="P114" s="91"/>
      <c r="Q114" s="93"/>
      <c r="R114" s="91"/>
      <c r="S114" s="91"/>
      <c r="T114" s="91"/>
      <c r="U114" s="91"/>
      <c r="V114" s="91"/>
      <c r="W114" s="91"/>
      <c r="X114" s="91"/>
    </row>
    <row r="115" spans="1:24">
      <c r="A115" s="3" t="s">
        <v>106</v>
      </c>
      <c r="I115" s="93"/>
      <c r="J115" s="91"/>
      <c r="K115" s="91"/>
      <c r="L115" s="91"/>
      <c r="M115" s="91"/>
      <c r="N115" s="91"/>
      <c r="O115" s="91"/>
      <c r="P115" s="91"/>
      <c r="Q115" s="93"/>
      <c r="R115" s="91"/>
      <c r="S115" s="91"/>
      <c r="T115" s="91"/>
      <c r="U115" s="91"/>
      <c r="V115" s="91"/>
      <c r="W115" s="91"/>
      <c r="X115" s="91"/>
    </row>
    <row r="116" spans="1:24"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</row>
    <row r="117" spans="1:24"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</row>
    <row r="118" spans="1:24"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</row>
    <row r="119" spans="1:24"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</row>
    <row r="120" spans="1:24"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C1B1-E8A8-2C43-8165-BF02BE206EDC}">
  <dimension ref="B1:AN184"/>
  <sheetViews>
    <sheetView topLeftCell="E1" zoomScale="40" zoomScaleNormal="40" workbookViewId="0">
      <selection activeCell="P169" sqref="P169"/>
    </sheetView>
  </sheetViews>
  <sheetFormatPr defaultColWidth="10.83203125" defaultRowHeight="15.5"/>
  <cols>
    <col min="1" max="16384" width="10.83203125" style="2"/>
  </cols>
  <sheetData>
    <row r="1" spans="3:40">
      <c r="C1" s="2" t="s">
        <v>97</v>
      </c>
      <c r="K1" s="2" t="s">
        <v>94</v>
      </c>
      <c r="S1" s="2" t="s">
        <v>133</v>
      </c>
      <c r="AA1" s="2" t="s">
        <v>95</v>
      </c>
      <c r="AI1" s="2" t="s">
        <v>197</v>
      </c>
    </row>
    <row r="2" spans="3:40">
      <c r="C2" s="4" t="s">
        <v>176</v>
      </c>
      <c r="D2" s="4" t="s">
        <v>177</v>
      </c>
      <c r="E2" s="4" t="s">
        <v>0</v>
      </c>
      <c r="F2" s="19" t="s">
        <v>1</v>
      </c>
      <c r="G2" s="19" t="s">
        <v>2</v>
      </c>
      <c r="H2" s="19" t="s">
        <v>10</v>
      </c>
      <c r="I2" s="50"/>
      <c r="K2" s="4" t="s">
        <v>176</v>
      </c>
      <c r="L2" s="4" t="s">
        <v>177</v>
      </c>
      <c r="M2" s="4" t="s">
        <v>0</v>
      </c>
      <c r="N2" s="19" t="s">
        <v>1</v>
      </c>
      <c r="O2" s="19" t="s">
        <v>2</v>
      </c>
      <c r="P2" s="19" t="s">
        <v>10</v>
      </c>
      <c r="S2" s="4" t="s">
        <v>176</v>
      </c>
      <c r="T2" s="4" t="s">
        <v>177</v>
      </c>
      <c r="U2" s="4" t="s">
        <v>0</v>
      </c>
      <c r="V2" s="19" t="s">
        <v>1</v>
      </c>
      <c r="W2" s="19" t="s">
        <v>2</v>
      </c>
      <c r="X2" s="19" t="s">
        <v>10</v>
      </c>
      <c r="AA2" s="4" t="s">
        <v>176</v>
      </c>
      <c r="AB2" s="4" t="s">
        <v>177</v>
      </c>
      <c r="AC2" s="4" t="s">
        <v>0</v>
      </c>
      <c r="AD2" s="19" t="s">
        <v>1</v>
      </c>
      <c r="AE2" s="19" t="s">
        <v>2</v>
      </c>
      <c r="AF2" s="19" t="s">
        <v>10</v>
      </c>
      <c r="AI2" s="4" t="s">
        <v>176</v>
      </c>
      <c r="AJ2" s="4" t="s">
        <v>177</v>
      </c>
      <c r="AK2" s="4" t="s">
        <v>0</v>
      </c>
      <c r="AL2" s="19" t="s">
        <v>1</v>
      </c>
      <c r="AM2" s="19" t="s">
        <v>2</v>
      </c>
      <c r="AN2" s="19" t="s">
        <v>10</v>
      </c>
    </row>
    <row r="3" spans="3:40">
      <c r="C3" s="3"/>
      <c r="D3" s="3"/>
      <c r="E3" s="3"/>
      <c r="F3" s="3"/>
      <c r="G3" s="3"/>
      <c r="H3" s="3"/>
      <c r="K3" s="3"/>
      <c r="L3" s="3"/>
      <c r="M3" s="3"/>
      <c r="N3" s="3"/>
      <c r="O3" s="3"/>
      <c r="P3" s="3"/>
      <c r="S3" s="3"/>
      <c r="T3" s="3"/>
      <c r="U3" s="3"/>
      <c r="V3" s="3"/>
      <c r="W3" s="3"/>
      <c r="X3" s="3"/>
      <c r="AA3" s="3"/>
      <c r="AB3" s="3"/>
      <c r="AC3" s="3"/>
      <c r="AD3" s="3"/>
      <c r="AE3" s="3"/>
      <c r="AF3" s="3"/>
    </row>
    <row r="4" spans="3:40">
      <c r="C4" s="3"/>
      <c r="D4" s="3"/>
      <c r="E4" s="3"/>
      <c r="F4" s="3"/>
      <c r="G4" s="3"/>
      <c r="H4" s="3"/>
      <c r="K4" s="3"/>
      <c r="L4" s="3"/>
      <c r="M4" s="3"/>
      <c r="N4" s="3"/>
      <c r="O4" s="3"/>
      <c r="P4" s="3"/>
      <c r="S4" s="3"/>
      <c r="T4" s="3"/>
      <c r="U4" s="3"/>
      <c r="V4" s="3"/>
      <c r="W4" s="3"/>
      <c r="X4" s="3"/>
      <c r="AA4" s="3"/>
      <c r="AB4" s="3"/>
      <c r="AC4" s="3"/>
      <c r="AD4" s="3"/>
      <c r="AE4" s="3"/>
      <c r="AF4" s="3"/>
    </row>
    <row r="5" spans="3:40">
      <c r="C5" s="3"/>
      <c r="D5" s="3"/>
      <c r="E5" s="3"/>
      <c r="F5" s="3"/>
      <c r="G5" s="3"/>
      <c r="H5" s="3"/>
      <c r="K5" s="3"/>
      <c r="L5" s="3"/>
      <c r="M5" s="3"/>
      <c r="N5" s="3"/>
      <c r="O5" s="3"/>
      <c r="P5" s="3"/>
      <c r="S5" s="3"/>
      <c r="T5" s="3"/>
      <c r="U5" s="3"/>
      <c r="V5" s="3"/>
      <c r="W5" s="3"/>
      <c r="X5" s="3"/>
      <c r="AA5" s="3"/>
      <c r="AB5" s="3"/>
      <c r="AC5" s="3"/>
      <c r="AD5" s="3"/>
      <c r="AE5" s="3"/>
      <c r="AF5" s="3"/>
    </row>
    <row r="6" spans="3:40">
      <c r="C6" s="3"/>
      <c r="D6" s="3"/>
      <c r="E6" s="3"/>
      <c r="F6" s="3"/>
      <c r="G6" s="3"/>
      <c r="H6" s="3"/>
      <c r="K6" s="3"/>
      <c r="L6" s="3"/>
      <c r="M6" s="3"/>
      <c r="N6" s="3"/>
      <c r="O6" s="3"/>
      <c r="P6" s="3"/>
      <c r="S6" s="3"/>
      <c r="T6" s="3"/>
      <c r="U6" s="3"/>
      <c r="V6" s="3"/>
      <c r="W6" s="3"/>
      <c r="X6" s="3"/>
      <c r="AA6" s="3"/>
      <c r="AB6" s="3"/>
      <c r="AC6" s="3"/>
      <c r="AD6" s="3"/>
      <c r="AE6" s="3"/>
      <c r="AF6" s="3"/>
    </row>
    <row r="7" spans="3:40">
      <c r="C7" s="3"/>
      <c r="D7" s="3"/>
      <c r="E7" s="3"/>
      <c r="F7" s="3"/>
      <c r="G7" s="3"/>
      <c r="H7" s="3"/>
      <c r="K7" s="3"/>
      <c r="L7" s="3"/>
      <c r="M7" s="3"/>
      <c r="N7" s="3"/>
      <c r="O7" s="3"/>
      <c r="P7" s="3"/>
      <c r="S7" s="3"/>
      <c r="T7" s="3"/>
      <c r="U7" s="3"/>
      <c r="V7" s="3"/>
      <c r="W7" s="3"/>
      <c r="X7" s="3"/>
      <c r="AA7" s="3"/>
      <c r="AB7" s="3"/>
      <c r="AC7" s="3"/>
      <c r="AD7" s="3"/>
      <c r="AE7" s="3"/>
      <c r="AF7" s="3"/>
    </row>
    <row r="8" spans="3:40">
      <c r="C8" s="3"/>
      <c r="D8" s="3"/>
      <c r="E8" s="3"/>
      <c r="F8" s="3"/>
      <c r="G8" s="3"/>
      <c r="H8" s="3"/>
      <c r="K8" s="3"/>
      <c r="L8" s="3"/>
      <c r="M8" s="3"/>
      <c r="N8" s="3"/>
      <c r="O8" s="3"/>
      <c r="P8" s="3"/>
      <c r="S8" s="3"/>
      <c r="T8" s="3"/>
      <c r="U8" s="3"/>
      <c r="V8" s="3"/>
      <c r="W8" s="3"/>
      <c r="X8" s="3"/>
      <c r="AA8" s="3"/>
      <c r="AB8" s="3"/>
      <c r="AC8" s="3"/>
      <c r="AD8" s="3"/>
      <c r="AE8" s="3"/>
      <c r="AF8" s="3"/>
    </row>
    <row r="9" spans="3:40">
      <c r="D9" s="3"/>
      <c r="E9" s="3"/>
      <c r="F9" s="3"/>
      <c r="G9" s="3"/>
      <c r="H9" s="3"/>
      <c r="K9" s="3"/>
      <c r="L9" s="3"/>
      <c r="M9" s="3"/>
      <c r="N9" s="3"/>
      <c r="O9" s="3"/>
      <c r="P9" s="3"/>
      <c r="S9" s="3"/>
      <c r="T9" s="3"/>
      <c r="U9" s="3"/>
      <c r="V9" s="3"/>
      <c r="W9" s="3"/>
      <c r="X9" s="3"/>
      <c r="AA9" s="3"/>
      <c r="AB9" s="3"/>
      <c r="AC9" s="3"/>
      <c r="AD9" s="3"/>
      <c r="AE9" s="3"/>
      <c r="AF9" s="3"/>
    </row>
    <row r="10" spans="3:40">
      <c r="C10" s="3"/>
      <c r="D10" s="3"/>
      <c r="E10" s="3"/>
      <c r="F10" s="3"/>
      <c r="G10" s="3"/>
      <c r="H10" s="3"/>
      <c r="K10" s="3"/>
      <c r="L10" s="3"/>
      <c r="M10" s="3"/>
      <c r="N10" s="3"/>
      <c r="O10" s="3"/>
      <c r="P10" s="3"/>
      <c r="S10" s="3"/>
      <c r="T10" s="3"/>
      <c r="U10" s="3"/>
      <c r="V10" s="3"/>
      <c r="W10" s="3"/>
      <c r="X10" s="3"/>
      <c r="AA10" s="3"/>
      <c r="AB10" s="3"/>
      <c r="AC10" s="3"/>
      <c r="AD10" s="3"/>
      <c r="AE10" s="3"/>
      <c r="AF10" s="3"/>
    </row>
    <row r="11" spans="3:40">
      <c r="C11" s="3"/>
      <c r="D11" s="3"/>
      <c r="E11" s="3"/>
      <c r="F11" s="3"/>
      <c r="G11" s="3"/>
      <c r="H11" s="3"/>
      <c r="K11" s="3"/>
      <c r="L11" s="3"/>
      <c r="M11" s="3"/>
      <c r="N11" s="3"/>
      <c r="O11" s="3"/>
      <c r="P11" s="3"/>
      <c r="S11" s="3"/>
      <c r="T11" s="3"/>
      <c r="U11" s="3"/>
      <c r="V11" s="3"/>
      <c r="W11" s="3"/>
      <c r="X11" s="3"/>
      <c r="AA11" s="3"/>
      <c r="AB11" s="3"/>
      <c r="AC11" s="3"/>
      <c r="AD11" s="3"/>
      <c r="AE11" s="3"/>
      <c r="AF11" s="3"/>
    </row>
    <row r="12" spans="3:40">
      <c r="C12" s="3"/>
      <c r="D12" s="3"/>
      <c r="E12" s="3"/>
      <c r="F12" s="3"/>
      <c r="G12" s="3"/>
      <c r="H12" s="3"/>
      <c r="K12" s="3"/>
      <c r="L12" s="3"/>
      <c r="M12" s="3"/>
      <c r="N12" s="3"/>
      <c r="O12" s="3"/>
      <c r="P12" s="3"/>
      <c r="S12" s="3"/>
      <c r="T12" s="3"/>
      <c r="U12" s="3"/>
      <c r="V12" s="3"/>
      <c r="W12" s="3"/>
      <c r="X12" s="3"/>
      <c r="AA12" s="3"/>
      <c r="AB12" s="3"/>
      <c r="AC12" s="3"/>
      <c r="AD12" s="3"/>
      <c r="AE12" s="3"/>
      <c r="AF12" s="3"/>
    </row>
    <row r="13" spans="3:40">
      <c r="C13" s="3"/>
      <c r="D13" s="3"/>
      <c r="E13" s="3"/>
      <c r="F13" s="3"/>
      <c r="G13" s="3"/>
      <c r="H13" s="3"/>
      <c r="K13" s="3"/>
      <c r="L13" s="3"/>
      <c r="M13" s="3"/>
      <c r="N13" s="3"/>
      <c r="O13" s="3"/>
      <c r="P13" s="3"/>
      <c r="S13" s="3"/>
      <c r="T13" s="3"/>
      <c r="U13" s="3"/>
      <c r="V13" s="3"/>
      <c r="W13" s="3"/>
      <c r="X13" s="3"/>
      <c r="AA13" s="3"/>
      <c r="AB13" s="3"/>
      <c r="AC13" s="3"/>
      <c r="AD13" s="3"/>
      <c r="AE13" s="3"/>
      <c r="AF13" s="3"/>
    </row>
    <row r="14" spans="3:40">
      <c r="C14" s="3"/>
      <c r="D14" s="3"/>
      <c r="E14" s="3"/>
      <c r="F14" s="3"/>
      <c r="G14" s="3"/>
      <c r="H14" s="3"/>
      <c r="K14" s="3"/>
      <c r="L14" s="3"/>
      <c r="M14" s="3"/>
      <c r="N14" s="3"/>
      <c r="O14" s="3"/>
      <c r="P14" s="3"/>
      <c r="S14" s="3"/>
      <c r="T14" s="3"/>
      <c r="U14" s="3"/>
      <c r="V14" s="3"/>
      <c r="W14" s="3"/>
      <c r="X14" s="3"/>
      <c r="AA14" s="3"/>
      <c r="AB14" s="3"/>
      <c r="AC14" s="3"/>
      <c r="AD14" s="3"/>
      <c r="AE14" s="3"/>
      <c r="AF14" s="3"/>
    </row>
    <row r="15" spans="3:40">
      <c r="C15" s="3"/>
      <c r="D15" s="3"/>
      <c r="E15" s="3"/>
      <c r="F15" s="3"/>
      <c r="G15" s="3"/>
      <c r="H15" s="3"/>
      <c r="K15" s="3"/>
      <c r="L15" s="3"/>
      <c r="M15" s="3"/>
      <c r="N15" s="3"/>
      <c r="O15" s="3"/>
      <c r="P15" s="3"/>
      <c r="S15" s="3"/>
      <c r="T15" s="3"/>
      <c r="U15" s="3"/>
      <c r="V15" s="3"/>
      <c r="W15" s="3"/>
      <c r="X15" s="3"/>
      <c r="AA15" s="3"/>
      <c r="AB15" s="3"/>
      <c r="AC15" s="3"/>
      <c r="AD15" s="3"/>
      <c r="AE15" s="3"/>
      <c r="AF15" s="3"/>
    </row>
    <row r="16" spans="3:40">
      <c r="C16" s="3"/>
      <c r="D16" s="3"/>
      <c r="E16" s="3"/>
      <c r="F16" s="3"/>
      <c r="G16" s="3"/>
      <c r="H16" s="3"/>
      <c r="K16" s="3"/>
      <c r="L16" s="3"/>
      <c r="M16" s="3"/>
      <c r="N16" s="3"/>
      <c r="O16" s="3"/>
      <c r="P16" s="3"/>
      <c r="S16" s="3"/>
      <c r="T16" s="3"/>
      <c r="U16" s="3"/>
      <c r="V16" s="3"/>
      <c r="W16" s="3"/>
      <c r="X16" s="3"/>
      <c r="AA16" s="3"/>
      <c r="AB16" s="3"/>
      <c r="AC16" s="3"/>
      <c r="AD16" s="3"/>
      <c r="AE16" s="3"/>
      <c r="AF16" s="3"/>
    </row>
    <row r="17" spans="2:40">
      <c r="C17" s="3"/>
      <c r="D17" s="3"/>
      <c r="E17" s="3"/>
      <c r="F17" s="3"/>
      <c r="G17" s="3"/>
      <c r="H17" s="3"/>
      <c r="K17" s="3"/>
      <c r="L17" s="3"/>
      <c r="M17" s="3"/>
      <c r="N17" s="3"/>
      <c r="O17" s="3"/>
      <c r="P17" s="3"/>
      <c r="S17" s="3"/>
      <c r="T17" s="3"/>
      <c r="U17" s="3"/>
      <c r="V17" s="3"/>
      <c r="W17" s="3"/>
      <c r="X17" s="3"/>
      <c r="AA17" s="3"/>
      <c r="AB17" s="3"/>
      <c r="AC17" s="3"/>
      <c r="AD17" s="3"/>
      <c r="AE17" s="3"/>
      <c r="AF17" s="3"/>
    </row>
    <row r="18" spans="2:40">
      <c r="C18" s="3"/>
      <c r="D18" s="3"/>
      <c r="E18" s="3"/>
      <c r="F18" s="3"/>
      <c r="G18" s="3"/>
      <c r="H18" s="3"/>
      <c r="K18" s="3"/>
      <c r="L18" s="3"/>
      <c r="M18" s="3"/>
      <c r="N18" s="3"/>
      <c r="O18" s="3"/>
      <c r="P18" s="3"/>
      <c r="S18" s="3"/>
      <c r="T18" s="3"/>
      <c r="U18" s="3"/>
      <c r="V18" s="3"/>
      <c r="W18" s="3"/>
      <c r="X18" s="3"/>
      <c r="AA18" s="3"/>
      <c r="AB18" s="3"/>
      <c r="AC18" s="3"/>
      <c r="AD18" s="3"/>
      <c r="AE18" s="3"/>
      <c r="AF18" s="3"/>
    </row>
    <row r="19" spans="2:40">
      <c r="C19" s="3"/>
      <c r="D19" s="3"/>
      <c r="E19" s="3"/>
      <c r="F19" s="3"/>
      <c r="G19" s="3"/>
      <c r="H19" s="3"/>
      <c r="K19" s="3"/>
      <c r="L19" s="3"/>
      <c r="M19" s="3"/>
      <c r="N19" s="3"/>
      <c r="O19" s="3"/>
      <c r="P19" s="3"/>
      <c r="S19" s="3"/>
      <c r="T19" s="3"/>
      <c r="U19" s="3"/>
      <c r="V19" s="3"/>
      <c r="W19" s="3"/>
      <c r="X19" s="3"/>
      <c r="AA19" s="3"/>
      <c r="AB19" s="3"/>
      <c r="AC19" s="3"/>
      <c r="AD19" s="3"/>
      <c r="AE19" s="3"/>
      <c r="AF19" s="3"/>
    </row>
    <row r="20" spans="2:40">
      <c r="C20" s="3"/>
      <c r="D20" s="3"/>
      <c r="E20" s="3"/>
      <c r="F20" s="3"/>
      <c r="G20" s="3"/>
      <c r="H20" s="3"/>
      <c r="K20" s="3"/>
      <c r="L20" s="3"/>
      <c r="M20" s="3"/>
      <c r="N20" s="3"/>
      <c r="O20" s="3"/>
      <c r="P20" s="3"/>
      <c r="S20" s="3"/>
      <c r="T20" s="3"/>
      <c r="U20" s="3"/>
      <c r="V20" s="3"/>
      <c r="W20" s="3"/>
      <c r="X20" s="3"/>
      <c r="AA20" s="3"/>
      <c r="AB20" s="3"/>
      <c r="AC20" s="3"/>
      <c r="AD20" s="3"/>
      <c r="AE20" s="3"/>
      <c r="AF20" s="3"/>
    </row>
    <row r="21" spans="2:40">
      <c r="C21" s="3"/>
      <c r="D21" s="3"/>
      <c r="E21" s="3"/>
      <c r="F21" s="3"/>
      <c r="G21" s="3"/>
      <c r="H21" s="3"/>
      <c r="K21" s="3"/>
      <c r="L21" s="3"/>
      <c r="M21" s="3"/>
      <c r="N21" s="3"/>
      <c r="O21" s="3"/>
      <c r="P21" s="3"/>
      <c r="S21" s="3"/>
      <c r="T21" s="3"/>
      <c r="U21" s="3"/>
      <c r="V21" s="3"/>
      <c r="W21" s="3"/>
      <c r="X21" s="3"/>
      <c r="AA21" s="3"/>
      <c r="AB21" s="3"/>
      <c r="AC21" s="3"/>
      <c r="AD21" s="3"/>
      <c r="AE21" s="3"/>
      <c r="AF21" s="3"/>
    </row>
    <row r="22" spans="2:40">
      <c r="C22" s="3"/>
      <c r="D22" s="3"/>
      <c r="E22" s="3"/>
      <c r="F22" s="3"/>
      <c r="G22" s="3"/>
      <c r="H22" s="3"/>
      <c r="K22" s="3"/>
      <c r="L22" s="3"/>
      <c r="M22" s="3"/>
      <c r="N22" s="3"/>
      <c r="O22" s="3"/>
      <c r="P22" s="3"/>
      <c r="S22" s="3"/>
      <c r="T22" s="3"/>
      <c r="U22" s="3"/>
      <c r="V22" s="3"/>
      <c r="W22" s="3"/>
      <c r="X22" s="3"/>
      <c r="AA22" s="3"/>
      <c r="AB22" s="3"/>
      <c r="AC22" s="3"/>
      <c r="AD22" s="3"/>
      <c r="AE22" s="3"/>
      <c r="AF22" s="3"/>
    </row>
    <row r="23" spans="2:40">
      <c r="C23" s="3"/>
      <c r="D23" s="3"/>
      <c r="E23" s="3"/>
      <c r="F23" s="3"/>
      <c r="G23" s="3"/>
      <c r="H23" s="3"/>
      <c r="K23" s="3"/>
      <c r="L23" s="3"/>
      <c r="M23" s="3"/>
      <c r="N23" s="3"/>
      <c r="O23" s="3"/>
      <c r="P23" s="3"/>
      <c r="S23" s="3"/>
      <c r="T23" s="3"/>
      <c r="U23" s="3"/>
      <c r="V23" s="3"/>
      <c r="W23" s="3"/>
      <c r="X23" s="3"/>
      <c r="AA23" s="3"/>
      <c r="AB23" s="3"/>
      <c r="AC23" s="3"/>
      <c r="AD23" s="3"/>
      <c r="AE23" s="3"/>
      <c r="AF23" s="3"/>
    </row>
    <row r="24" spans="2:40">
      <c r="C24" s="3"/>
      <c r="D24" s="3"/>
      <c r="E24" s="3"/>
      <c r="F24" s="3"/>
      <c r="G24" s="3"/>
      <c r="H24" s="3"/>
      <c r="K24" s="3"/>
      <c r="L24" s="3"/>
      <c r="M24" s="3"/>
      <c r="N24" s="3"/>
      <c r="O24" s="3"/>
      <c r="P24" s="3"/>
      <c r="S24" s="3"/>
      <c r="T24" s="3"/>
      <c r="U24" s="3"/>
      <c r="V24" s="3"/>
      <c r="W24" s="3"/>
      <c r="X24" s="3"/>
      <c r="AA24" s="3"/>
      <c r="AB24" s="3"/>
      <c r="AC24" s="3"/>
      <c r="AD24" s="3"/>
      <c r="AE24" s="3"/>
      <c r="AF24" s="3"/>
    </row>
    <row r="25" spans="2:40">
      <c r="C25" s="3"/>
      <c r="D25" s="3"/>
      <c r="E25" s="3"/>
      <c r="F25" s="3"/>
      <c r="G25" s="3"/>
      <c r="H25" s="3"/>
      <c r="K25" s="3"/>
      <c r="L25" s="3"/>
      <c r="M25" s="3"/>
      <c r="N25" s="3"/>
      <c r="O25" s="3"/>
      <c r="P25" s="3"/>
      <c r="S25" s="3"/>
      <c r="T25" s="3"/>
      <c r="U25" s="3"/>
      <c r="V25" s="3"/>
      <c r="W25" s="3"/>
      <c r="X25" s="3"/>
      <c r="AA25" s="3"/>
      <c r="AB25" s="3"/>
      <c r="AC25" s="3"/>
      <c r="AD25" s="3"/>
      <c r="AE25" s="3"/>
      <c r="AF25" s="3"/>
    </row>
    <row r="26" spans="2:40">
      <c r="C26" s="3"/>
      <c r="D26" s="3"/>
      <c r="E26" s="3"/>
      <c r="F26" s="3"/>
      <c r="G26" s="3"/>
      <c r="H26" s="3"/>
      <c r="K26" s="3"/>
      <c r="L26" s="3"/>
      <c r="M26" s="3"/>
      <c r="N26" s="3"/>
      <c r="O26" s="3"/>
      <c r="P26" s="3"/>
      <c r="S26" s="3"/>
      <c r="T26" s="3"/>
      <c r="U26" s="3"/>
      <c r="V26" s="3"/>
      <c r="W26" s="3"/>
      <c r="X26" s="3"/>
      <c r="AA26" s="3"/>
      <c r="AB26" s="3"/>
      <c r="AC26" s="3"/>
      <c r="AD26" s="3"/>
      <c r="AE26" s="3"/>
      <c r="AF26" s="3"/>
    </row>
    <row r="27" spans="2:40">
      <c r="C27" s="3"/>
      <c r="D27" s="3"/>
      <c r="E27" s="3"/>
      <c r="F27" s="3"/>
      <c r="G27" s="3"/>
      <c r="H27" s="3"/>
      <c r="K27" s="3"/>
      <c r="L27" s="3"/>
      <c r="M27" s="3"/>
      <c r="N27" s="3"/>
      <c r="O27" s="3"/>
      <c r="P27" s="3"/>
      <c r="S27" s="3"/>
      <c r="T27" s="3"/>
      <c r="U27" s="3"/>
      <c r="V27" s="3"/>
      <c r="W27" s="3"/>
      <c r="X27" s="3"/>
      <c r="AA27" s="3"/>
      <c r="AB27" s="3"/>
      <c r="AC27" s="3"/>
      <c r="AD27" s="3"/>
      <c r="AE27" s="3"/>
      <c r="AF27" s="3"/>
      <c r="AI27" s="3"/>
      <c r="AJ27" s="3"/>
      <c r="AK27" s="3"/>
      <c r="AL27" s="3"/>
      <c r="AM27" s="3"/>
      <c r="AN27" s="3"/>
    </row>
    <row r="28" spans="2:40">
      <c r="B28" s="26" t="s">
        <v>15</v>
      </c>
      <c r="C28" s="3" t="e">
        <f t="shared" ref="C28:H28" si="0">AVERAGE(C3:C26)</f>
        <v>#DIV/0!</v>
      </c>
      <c r="D28" s="3" t="e">
        <f t="shared" si="0"/>
        <v>#DIV/0!</v>
      </c>
      <c r="E28" s="3" t="e">
        <f t="shared" si="0"/>
        <v>#DIV/0!</v>
      </c>
      <c r="F28" s="3" t="e">
        <f t="shared" si="0"/>
        <v>#DIV/0!</v>
      </c>
      <c r="G28" s="3" t="e">
        <f t="shared" si="0"/>
        <v>#DIV/0!</v>
      </c>
      <c r="H28" s="3" t="e">
        <f t="shared" si="0"/>
        <v>#DIV/0!</v>
      </c>
      <c r="I28" s="43"/>
      <c r="J28" s="26" t="s">
        <v>15</v>
      </c>
      <c r="K28" s="3" t="e">
        <f t="shared" ref="K28:P28" si="1">AVERAGE(K3:K26)</f>
        <v>#DIV/0!</v>
      </c>
      <c r="L28" s="3" t="e">
        <f t="shared" si="1"/>
        <v>#DIV/0!</v>
      </c>
      <c r="M28" s="3" t="e">
        <f t="shared" si="1"/>
        <v>#DIV/0!</v>
      </c>
      <c r="N28" s="3" t="e">
        <f t="shared" si="1"/>
        <v>#DIV/0!</v>
      </c>
      <c r="O28" s="3" t="e">
        <f t="shared" si="1"/>
        <v>#DIV/0!</v>
      </c>
      <c r="P28" s="3" t="e">
        <f t="shared" si="1"/>
        <v>#DIV/0!</v>
      </c>
      <c r="R28" s="26" t="s">
        <v>15</v>
      </c>
      <c r="S28" s="3" t="e">
        <f t="shared" ref="S28:X28" si="2">AVERAGE(S3:S26)</f>
        <v>#DIV/0!</v>
      </c>
      <c r="T28" s="3" t="e">
        <f t="shared" si="2"/>
        <v>#DIV/0!</v>
      </c>
      <c r="U28" s="3" t="e">
        <f t="shared" si="2"/>
        <v>#DIV/0!</v>
      </c>
      <c r="V28" s="3" t="e">
        <f t="shared" si="2"/>
        <v>#DIV/0!</v>
      </c>
      <c r="W28" s="3" t="e">
        <f t="shared" si="2"/>
        <v>#DIV/0!</v>
      </c>
      <c r="X28" s="3" t="e">
        <f t="shared" si="2"/>
        <v>#DIV/0!</v>
      </c>
      <c r="Z28" s="26" t="s">
        <v>15</v>
      </c>
      <c r="AA28" s="3" t="e">
        <f t="shared" ref="AA28:AF28" si="3">AVERAGE(AA3:AA26)</f>
        <v>#DIV/0!</v>
      </c>
      <c r="AB28" s="3" t="e">
        <f t="shared" si="3"/>
        <v>#DIV/0!</v>
      </c>
      <c r="AC28" s="3" t="e">
        <f t="shared" si="3"/>
        <v>#DIV/0!</v>
      </c>
      <c r="AD28" s="3" t="e">
        <f t="shared" si="3"/>
        <v>#DIV/0!</v>
      </c>
      <c r="AE28" s="3" t="e">
        <f t="shared" si="3"/>
        <v>#DIV/0!</v>
      </c>
      <c r="AF28" s="3" t="e">
        <f t="shared" si="3"/>
        <v>#DIV/0!</v>
      </c>
      <c r="AH28" s="26" t="s">
        <v>15</v>
      </c>
      <c r="AI28" s="3" t="e">
        <f t="shared" ref="AI28:AN28" si="4">AVERAGE(AI3:AI26)</f>
        <v>#DIV/0!</v>
      </c>
      <c r="AJ28" s="3" t="e">
        <f t="shared" si="4"/>
        <v>#DIV/0!</v>
      </c>
      <c r="AK28" s="3" t="e">
        <f t="shared" si="4"/>
        <v>#DIV/0!</v>
      </c>
      <c r="AL28" s="3" t="e">
        <f t="shared" si="4"/>
        <v>#DIV/0!</v>
      </c>
      <c r="AM28" s="3" t="e">
        <f t="shared" si="4"/>
        <v>#DIV/0!</v>
      </c>
      <c r="AN28" s="3" t="e">
        <f t="shared" si="4"/>
        <v>#DIV/0!</v>
      </c>
    </row>
    <row r="29" spans="2:40">
      <c r="B29" s="26" t="s">
        <v>91</v>
      </c>
      <c r="C29" s="3"/>
      <c r="D29" s="3"/>
      <c r="E29" s="3"/>
      <c r="F29" s="3"/>
      <c r="G29" s="12"/>
      <c r="H29" s="3"/>
      <c r="I29" s="3"/>
      <c r="J29" s="26"/>
      <c r="K29" s="3"/>
      <c r="L29" s="3"/>
      <c r="M29" s="3"/>
      <c r="N29" s="3"/>
      <c r="O29" s="3"/>
      <c r="P29" s="3"/>
      <c r="R29" s="26"/>
      <c r="S29" s="49"/>
      <c r="T29" s="3"/>
      <c r="U29" s="3"/>
      <c r="V29" s="3"/>
      <c r="W29" s="3"/>
      <c r="X29" s="3"/>
      <c r="Z29" s="26"/>
      <c r="AA29" s="51"/>
      <c r="AB29" s="3"/>
      <c r="AC29" s="51"/>
      <c r="AD29" s="3"/>
      <c r="AE29" s="3"/>
      <c r="AF29" s="3"/>
      <c r="AH29" s="26"/>
      <c r="AI29" s="3"/>
      <c r="AJ29" s="3"/>
      <c r="AK29" s="3"/>
      <c r="AL29" s="3"/>
      <c r="AM29" s="12"/>
      <c r="AN29" s="3"/>
    </row>
    <row r="32" spans="2:40">
      <c r="C32" s="2" t="s">
        <v>109</v>
      </c>
      <c r="K32" s="2" t="s">
        <v>110</v>
      </c>
      <c r="S32" s="2" t="s">
        <v>134</v>
      </c>
      <c r="AA32" s="2" t="s">
        <v>96</v>
      </c>
      <c r="AI32" s="2" t="s">
        <v>198</v>
      </c>
    </row>
    <row r="33" spans="3:40">
      <c r="C33" s="4" t="s">
        <v>176</v>
      </c>
      <c r="D33" s="4" t="s">
        <v>177</v>
      </c>
      <c r="E33" s="4" t="s">
        <v>0</v>
      </c>
      <c r="F33" s="19" t="s">
        <v>1</v>
      </c>
      <c r="G33" s="19" t="s">
        <v>2</v>
      </c>
      <c r="H33" s="19" t="s">
        <v>10</v>
      </c>
      <c r="I33" s="50"/>
      <c r="K33" s="4" t="s">
        <v>176</v>
      </c>
      <c r="L33" s="4" t="s">
        <v>177</v>
      </c>
      <c r="M33" s="4" t="s">
        <v>0</v>
      </c>
      <c r="N33" s="19" t="s">
        <v>1</v>
      </c>
      <c r="O33" s="19" t="s">
        <v>2</v>
      </c>
      <c r="P33" s="19" t="s">
        <v>10</v>
      </c>
      <c r="S33" s="4" t="s">
        <v>176</v>
      </c>
      <c r="T33" s="4" t="s">
        <v>177</v>
      </c>
      <c r="U33" s="4" t="s">
        <v>0</v>
      </c>
      <c r="V33" s="19" t="s">
        <v>1</v>
      </c>
      <c r="W33" s="19" t="s">
        <v>2</v>
      </c>
      <c r="X33" s="19" t="s">
        <v>10</v>
      </c>
      <c r="AA33" s="4" t="s">
        <v>176</v>
      </c>
      <c r="AB33" s="4" t="s">
        <v>177</v>
      </c>
      <c r="AC33" s="4" t="s">
        <v>0</v>
      </c>
      <c r="AD33" s="19" t="s">
        <v>1</v>
      </c>
      <c r="AE33" s="19" t="s">
        <v>2</v>
      </c>
      <c r="AF33" s="19" t="s">
        <v>10</v>
      </c>
      <c r="AI33" s="4" t="s">
        <v>176</v>
      </c>
      <c r="AJ33" s="4" t="s">
        <v>177</v>
      </c>
      <c r="AK33" s="4" t="s">
        <v>0</v>
      </c>
      <c r="AL33" s="19" t="s">
        <v>1</v>
      </c>
      <c r="AM33" s="19" t="s">
        <v>2</v>
      </c>
      <c r="AN33" s="19" t="s">
        <v>10</v>
      </c>
    </row>
    <row r="34" spans="3:40">
      <c r="C34" s="3"/>
      <c r="D34" s="3"/>
      <c r="E34" s="3"/>
      <c r="F34" s="3"/>
      <c r="G34" s="3"/>
      <c r="H34" s="3"/>
      <c r="K34" s="3"/>
      <c r="L34" s="3"/>
      <c r="M34" s="3"/>
      <c r="N34" s="3"/>
      <c r="O34" s="3"/>
      <c r="P34" s="3"/>
      <c r="S34" s="3"/>
      <c r="T34" s="3"/>
      <c r="U34" s="3"/>
      <c r="V34" s="3"/>
      <c r="W34" s="3"/>
      <c r="X34" s="3"/>
      <c r="AA34" s="3"/>
      <c r="AB34" s="3"/>
      <c r="AC34" s="3"/>
      <c r="AD34" s="3"/>
      <c r="AE34" s="3"/>
      <c r="AF34" s="3"/>
      <c r="AI34" s="3"/>
      <c r="AJ34" s="3"/>
      <c r="AK34" s="3"/>
      <c r="AL34" s="3"/>
      <c r="AM34" s="3"/>
      <c r="AN34" s="3"/>
    </row>
    <row r="35" spans="3:40">
      <c r="C35" s="3"/>
      <c r="D35" s="3"/>
      <c r="E35" s="3"/>
      <c r="F35" s="3"/>
      <c r="G35" s="3"/>
      <c r="H35" s="3"/>
      <c r="K35" s="3"/>
      <c r="L35" s="3"/>
      <c r="M35" s="3"/>
      <c r="N35" s="3"/>
      <c r="O35" s="3"/>
      <c r="P35" s="3"/>
      <c r="S35" s="3"/>
      <c r="T35" s="3"/>
      <c r="U35" s="3"/>
      <c r="V35" s="3"/>
      <c r="W35" s="3"/>
      <c r="X35" s="3"/>
      <c r="AA35" s="3"/>
      <c r="AB35" s="3"/>
      <c r="AC35" s="3"/>
      <c r="AD35" s="3"/>
      <c r="AE35" s="3"/>
      <c r="AF35" s="3"/>
      <c r="AI35" s="3"/>
      <c r="AJ35" s="3"/>
      <c r="AK35" s="3"/>
      <c r="AL35" s="3"/>
      <c r="AM35" s="3"/>
      <c r="AN35" s="3"/>
    </row>
    <row r="36" spans="3:40">
      <c r="C36" s="3"/>
      <c r="D36" s="3"/>
      <c r="E36" s="3"/>
      <c r="F36" s="3"/>
      <c r="G36" s="3"/>
      <c r="H36" s="3"/>
      <c r="K36" s="3"/>
      <c r="L36" s="3"/>
      <c r="M36" s="3"/>
      <c r="N36" s="3"/>
      <c r="O36" s="3"/>
      <c r="P36" s="3"/>
      <c r="S36" s="3"/>
      <c r="T36" s="3"/>
      <c r="U36" s="3"/>
      <c r="V36" s="3"/>
      <c r="W36" s="3"/>
      <c r="X36" s="3"/>
      <c r="AA36" s="3"/>
      <c r="AB36" s="3"/>
      <c r="AC36" s="3"/>
      <c r="AD36" s="3"/>
      <c r="AE36" s="3"/>
      <c r="AF36" s="3"/>
      <c r="AI36" s="3"/>
      <c r="AJ36" s="3"/>
      <c r="AK36" s="3"/>
      <c r="AL36" s="3"/>
      <c r="AM36" s="3"/>
      <c r="AN36" s="3"/>
    </row>
    <row r="37" spans="3:40">
      <c r="C37" s="3"/>
      <c r="D37" s="3"/>
      <c r="E37" s="3"/>
      <c r="F37" s="3"/>
      <c r="G37" s="3"/>
      <c r="H37" s="3"/>
      <c r="K37" s="3"/>
      <c r="L37" s="3"/>
      <c r="M37" s="3"/>
      <c r="N37" s="3"/>
      <c r="O37" s="3"/>
      <c r="P37" s="3"/>
      <c r="S37" s="3"/>
      <c r="T37" s="3"/>
      <c r="U37" s="3"/>
      <c r="V37" s="3"/>
      <c r="W37" s="3"/>
      <c r="X37" s="3"/>
      <c r="AA37" s="3"/>
      <c r="AB37" s="3"/>
      <c r="AC37" s="3"/>
      <c r="AD37" s="3"/>
      <c r="AE37" s="3"/>
      <c r="AF37" s="3"/>
      <c r="AI37" s="3"/>
      <c r="AJ37" s="3"/>
      <c r="AK37" s="3"/>
      <c r="AL37" s="3"/>
      <c r="AM37" s="3"/>
      <c r="AN37" s="3"/>
    </row>
    <row r="38" spans="3:40">
      <c r="C38" s="3"/>
      <c r="D38" s="3"/>
      <c r="E38" s="3"/>
      <c r="F38" s="3"/>
      <c r="G38" s="3"/>
      <c r="H38" s="3"/>
      <c r="K38" s="3"/>
      <c r="L38" s="3"/>
      <c r="M38" s="3"/>
      <c r="N38" s="3"/>
      <c r="O38" s="3"/>
      <c r="P38" s="3"/>
      <c r="S38" s="3"/>
      <c r="T38" s="3"/>
      <c r="U38" s="3"/>
      <c r="V38" s="3"/>
      <c r="W38" s="3"/>
      <c r="X38" s="3"/>
      <c r="AA38" s="3"/>
      <c r="AB38" s="3"/>
      <c r="AC38" s="3"/>
      <c r="AD38" s="3"/>
      <c r="AE38" s="3"/>
      <c r="AF38" s="3"/>
      <c r="AI38" s="3"/>
      <c r="AJ38" s="3"/>
      <c r="AK38" s="3"/>
      <c r="AL38" s="3"/>
      <c r="AM38" s="3"/>
      <c r="AN38" s="3"/>
    </row>
    <row r="39" spans="3:40">
      <c r="C39" s="3"/>
      <c r="D39" s="3"/>
      <c r="E39" s="3"/>
      <c r="F39" s="3"/>
      <c r="G39" s="3"/>
      <c r="H39" s="3"/>
      <c r="K39" s="3"/>
      <c r="L39" s="3"/>
      <c r="M39" s="3"/>
      <c r="N39" s="3"/>
      <c r="O39" s="3"/>
      <c r="P39" s="3"/>
      <c r="S39" s="3"/>
      <c r="T39" s="3"/>
      <c r="U39" s="3"/>
      <c r="V39" s="3"/>
      <c r="W39" s="3"/>
      <c r="X39" s="3"/>
      <c r="AA39" s="3"/>
      <c r="AB39" s="3"/>
      <c r="AC39" s="3"/>
      <c r="AD39" s="3"/>
      <c r="AE39" s="3"/>
      <c r="AF39" s="3"/>
      <c r="AI39" s="3"/>
      <c r="AJ39" s="3"/>
      <c r="AK39" s="3"/>
      <c r="AL39" s="3"/>
      <c r="AM39" s="3"/>
      <c r="AN39" s="3"/>
    </row>
    <row r="40" spans="3:40">
      <c r="C40" s="3"/>
      <c r="D40" s="3"/>
      <c r="E40" s="3"/>
      <c r="F40" s="3"/>
      <c r="G40" s="3"/>
      <c r="H40" s="3"/>
      <c r="K40" s="3"/>
      <c r="L40" s="3"/>
      <c r="M40" s="3"/>
      <c r="N40" s="3"/>
      <c r="O40" s="3"/>
      <c r="P40" s="3"/>
      <c r="S40" s="3"/>
      <c r="T40" s="3"/>
      <c r="U40" s="3"/>
      <c r="V40" s="3"/>
      <c r="W40" s="3"/>
      <c r="X40" s="3"/>
      <c r="AA40" s="3"/>
      <c r="AB40" s="3"/>
      <c r="AC40" s="3"/>
      <c r="AD40" s="3"/>
      <c r="AE40" s="3"/>
      <c r="AF40" s="3"/>
      <c r="AI40" s="3"/>
      <c r="AJ40" s="3"/>
      <c r="AK40" s="3"/>
      <c r="AL40" s="3"/>
      <c r="AM40" s="3"/>
      <c r="AN40" s="3"/>
    </row>
    <row r="41" spans="3:40">
      <c r="C41" s="3"/>
      <c r="D41" s="3"/>
      <c r="E41" s="3"/>
      <c r="F41" s="3"/>
      <c r="G41" s="3"/>
      <c r="H41" s="3"/>
      <c r="K41" s="3"/>
      <c r="L41" s="3"/>
      <c r="M41" s="3"/>
      <c r="N41" s="3"/>
      <c r="O41" s="3"/>
      <c r="P41" s="3"/>
      <c r="S41" s="3"/>
      <c r="T41" s="3"/>
      <c r="U41" s="3"/>
      <c r="V41" s="3"/>
      <c r="W41" s="3"/>
      <c r="X41" s="3"/>
      <c r="AA41" s="3"/>
      <c r="AB41" s="3"/>
      <c r="AC41" s="3"/>
      <c r="AD41" s="3"/>
      <c r="AE41" s="3"/>
      <c r="AF41" s="3"/>
      <c r="AI41" s="3"/>
      <c r="AJ41" s="3"/>
      <c r="AK41" s="3"/>
      <c r="AL41" s="3"/>
      <c r="AM41" s="3"/>
      <c r="AN41" s="3"/>
    </row>
    <row r="42" spans="3:40">
      <c r="C42" s="3"/>
      <c r="D42" s="3"/>
      <c r="E42" s="3"/>
      <c r="F42" s="3"/>
      <c r="G42" s="3"/>
      <c r="H42" s="3"/>
      <c r="K42" s="3"/>
      <c r="L42" s="3"/>
      <c r="M42" s="3"/>
      <c r="N42" s="3"/>
      <c r="O42" s="3"/>
      <c r="P42" s="3"/>
      <c r="S42" s="3"/>
      <c r="T42" s="3"/>
      <c r="U42" s="3"/>
      <c r="V42" s="3"/>
      <c r="W42" s="3"/>
      <c r="X42" s="3"/>
      <c r="AA42" s="3"/>
      <c r="AB42" s="3"/>
      <c r="AC42" s="3"/>
      <c r="AD42" s="3"/>
      <c r="AE42" s="3"/>
      <c r="AF42" s="3"/>
      <c r="AI42" s="3"/>
      <c r="AJ42" s="3"/>
      <c r="AK42" s="3"/>
      <c r="AL42" s="3"/>
      <c r="AM42" s="3"/>
      <c r="AN42" s="3"/>
    </row>
    <row r="43" spans="3:40">
      <c r="C43" s="3"/>
      <c r="D43" s="3"/>
      <c r="E43" s="3"/>
      <c r="F43" s="3"/>
      <c r="G43" s="3"/>
      <c r="H43" s="3"/>
      <c r="K43" s="3"/>
      <c r="L43" s="3"/>
      <c r="M43" s="3"/>
      <c r="N43" s="3"/>
      <c r="O43" s="3"/>
      <c r="P43" s="3"/>
      <c r="S43" s="3"/>
      <c r="T43" s="3"/>
      <c r="U43" s="3"/>
      <c r="V43" s="3"/>
      <c r="W43" s="3"/>
      <c r="X43" s="3"/>
      <c r="AA43" s="3"/>
      <c r="AB43" s="3"/>
      <c r="AC43" s="3"/>
      <c r="AD43" s="3"/>
      <c r="AE43" s="3"/>
      <c r="AF43" s="3"/>
      <c r="AI43" s="3"/>
      <c r="AJ43" s="3"/>
      <c r="AK43" s="3"/>
      <c r="AL43" s="3"/>
      <c r="AM43" s="3"/>
      <c r="AN43" s="3"/>
    </row>
    <row r="44" spans="3:40">
      <c r="C44" s="3"/>
      <c r="D44" s="3"/>
      <c r="E44" s="3"/>
      <c r="F44" s="3"/>
      <c r="G44" s="3"/>
      <c r="H44" s="3"/>
      <c r="K44" s="3"/>
      <c r="L44" s="3"/>
      <c r="M44" s="3"/>
      <c r="N44" s="3"/>
      <c r="O44" s="3"/>
      <c r="P44" s="3"/>
      <c r="S44" s="3"/>
      <c r="T44" s="3"/>
      <c r="U44" s="3"/>
      <c r="V44" s="3"/>
      <c r="W44" s="3"/>
      <c r="X44" s="3"/>
      <c r="AA44" s="3"/>
      <c r="AB44" s="3"/>
      <c r="AC44" s="3"/>
      <c r="AD44" s="3"/>
      <c r="AE44" s="3"/>
      <c r="AF44" s="3"/>
      <c r="AI44" s="3"/>
      <c r="AJ44" s="3"/>
      <c r="AK44" s="3"/>
      <c r="AL44" s="3"/>
      <c r="AM44" s="3"/>
      <c r="AN44" s="3"/>
    </row>
    <row r="45" spans="3:40">
      <c r="C45" s="3"/>
      <c r="D45" s="3"/>
      <c r="E45" s="3"/>
      <c r="F45" s="3"/>
      <c r="G45" s="3"/>
      <c r="H45" s="3"/>
      <c r="K45" s="3"/>
      <c r="L45" s="3"/>
      <c r="M45" s="3"/>
      <c r="N45" s="3"/>
      <c r="O45" s="3"/>
      <c r="P45" s="3"/>
      <c r="S45" s="3"/>
      <c r="T45" s="3"/>
      <c r="U45" s="3"/>
      <c r="V45" s="3"/>
      <c r="W45" s="3"/>
      <c r="X45" s="3"/>
      <c r="AA45" s="3"/>
      <c r="AB45" s="3"/>
      <c r="AC45" s="3"/>
      <c r="AD45" s="3"/>
      <c r="AE45" s="3"/>
      <c r="AF45" s="3"/>
      <c r="AI45" s="3"/>
      <c r="AJ45" s="3"/>
      <c r="AK45" s="3"/>
      <c r="AL45" s="3"/>
      <c r="AM45" s="3"/>
      <c r="AN45" s="3"/>
    </row>
    <row r="46" spans="3:40">
      <c r="C46" s="3"/>
      <c r="D46" s="3"/>
      <c r="E46" s="3"/>
      <c r="F46" s="3"/>
      <c r="G46" s="3"/>
      <c r="H46" s="3"/>
      <c r="K46" s="3"/>
      <c r="L46" s="3"/>
      <c r="M46" s="3"/>
      <c r="N46" s="3"/>
      <c r="O46" s="3"/>
      <c r="P46" s="3"/>
      <c r="S46" s="3"/>
      <c r="T46" s="3"/>
      <c r="U46" s="3"/>
      <c r="V46" s="3"/>
      <c r="W46" s="3"/>
      <c r="X46" s="3"/>
      <c r="AA46" s="3"/>
      <c r="AB46" s="3"/>
      <c r="AC46" s="3"/>
      <c r="AD46" s="3"/>
      <c r="AE46" s="3"/>
      <c r="AF46" s="3"/>
      <c r="AI46" s="3"/>
      <c r="AJ46" s="3"/>
      <c r="AK46" s="3"/>
      <c r="AL46" s="3"/>
      <c r="AM46" s="3"/>
      <c r="AN46" s="3"/>
    </row>
    <row r="47" spans="3:40">
      <c r="C47" s="3"/>
      <c r="D47" s="3"/>
      <c r="E47" s="3"/>
      <c r="F47" s="3"/>
      <c r="G47" s="3"/>
      <c r="H47" s="3"/>
      <c r="I47" s="25"/>
      <c r="K47" s="3"/>
      <c r="L47" s="3"/>
      <c r="M47" s="3"/>
      <c r="N47" s="3"/>
      <c r="O47" s="3"/>
      <c r="P47" s="3"/>
      <c r="S47" s="3"/>
      <c r="T47" s="3"/>
      <c r="U47" s="3"/>
      <c r="V47" s="3"/>
      <c r="W47" s="3"/>
      <c r="X47" s="3"/>
      <c r="AA47" s="3"/>
      <c r="AB47" s="3"/>
      <c r="AC47" s="3"/>
      <c r="AD47" s="3"/>
      <c r="AE47" s="3"/>
      <c r="AF47" s="3"/>
      <c r="AI47" s="3"/>
      <c r="AJ47" s="3"/>
      <c r="AK47" s="3"/>
      <c r="AL47" s="3"/>
      <c r="AM47" s="3"/>
      <c r="AN47" s="3"/>
    </row>
    <row r="48" spans="3:40">
      <c r="C48" s="3"/>
      <c r="D48" s="3"/>
      <c r="E48" s="3"/>
      <c r="F48" s="3"/>
      <c r="G48" s="3"/>
      <c r="H48" s="3"/>
      <c r="K48" s="3"/>
      <c r="L48" s="3"/>
      <c r="M48" s="3"/>
      <c r="N48" s="3"/>
      <c r="O48" s="3"/>
      <c r="P48" s="3"/>
      <c r="S48" s="3"/>
      <c r="T48" s="3"/>
      <c r="U48" s="3"/>
      <c r="V48" s="3"/>
      <c r="W48" s="3"/>
      <c r="X48" s="3"/>
      <c r="AA48" s="3"/>
      <c r="AB48" s="3"/>
      <c r="AC48" s="3"/>
      <c r="AD48" s="3"/>
      <c r="AE48" s="3"/>
      <c r="AF48" s="3"/>
      <c r="AI48" s="3"/>
      <c r="AJ48" s="3"/>
      <c r="AK48" s="3"/>
      <c r="AL48" s="3"/>
      <c r="AM48" s="3"/>
      <c r="AN48" s="3"/>
    </row>
    <row r="49" spans="2:40">
      <c r="C49" s="3"/>
      <c r="D49" s="3"/>
      <c r="E49" s="3"/>
      <c r="F49" s="3"/>
      <c r="G49" s="3"/>
      <c r="H49" s="3"/>
      <c r="K49" s="3"/>
      <c r="L49" s="3"/>
      <c r="M49" s="3"/>
      <c r="N49" s="3"/>
      <c r="O49" s="3"/>
      <c r="P49" s="3"/>
      <c r="S49" s="3"/>
      <c r="T49" s="3"/>
      <c r="U49" s="3"/>
      <c r="V49" s="3"/>
      <c r="W49" s="3"/>
      <c r="X49" s="3"/>
      <c r="AA49" s="3"/>
      <c r="AB49" s="3"/>
      <c r="AC49" s="3"/>
      <c r="AD49" s="3"/>
      <c r="AE49" s="3"/>
      <c r="AF49" s="3"/>
      <c r="AI49" s="3"/>
      <c r="AJ49" s="3"/>
      <c r="AK49" s="3"/>
      <c r="AL49" s="3"/>
      <c r="AM49" s="3"/>
      <c r="AN49" s="3"/>
    </row>
    <row r="50" spans="2:40">
      <c r="C50" s="3"/>
      <c r="D50" s="3"/>
      <c r="E50" s="3"/>
      <c r="F50" s="3"/>
      <c r="G50" s="3"/>
      <c r="H50" s="3"/>
      <c r="K50" s="3"/>
      <c r="L50" s="3"/>
      <c r="M50" s="3"/>
      <c r="N50" s="3"/>
      <c r="O50" s="3"/>
      <c r="P50" s="3"/>
      <c r="S50" s="3"/>
      <c r="T50" s="3"/>
      <c r="U50" s="3"/>
      <c r="V50" s="3"/>
      <c r="W50" s="3"/>
      <c r="X50" s="3"/>
      <c r="AA50" s="3"/>
      <c r="AB50" s="3"/>
      <c r="AC50" s="3"/>
      <c r="AD50" s="3"/>
      <c r="AE50" s="3"/>
      <c r="AF50" s="3"/>
      <c r="AI50" s="3"/>
      <c r="AJ50" s="3"/>
      <c r="AK50" s="3"/>
      <c r="AL50" s="3"/>
      <c r="AM50" s="3"/>
      <c r="AN50" s="3"/>
    </row>
    <row r="51" spans="2:40">
      <c r="C51" s="3"/>
      <c r="D51" s="3"/>
      <c r="E51" s="3"/>
      <c r="F51" s="3"/>
      <c r="G51" s="3"/>
      <c r="H51" s="3"/>
      <c r="K51" s="3"/>
      <c r="L51" s="3"/>
      <c r="M51" s="3"/>
      <c r="N51" s="3"/>
      <c r="O51" s="3"/>
      <c r="P51" s="3"/>
      <c r="S51" s="3"/>
      <c r="T51" s="3"/>
      <c r="U51" s="3"/>
      <c r="V51" s="3"/>
      <c r="W51" s="3"/>
      <c r="X51" s="3"/>
      <c r="AA51" s="3"/>
      <c r="AB51" s="3"/>
      <c r="AC51" s="3"/>
      <c r="AD51" s="3"/>
      <c r="AE51" s="3"/>
      <c r="AF51" s="3"/>
      <c r="AI51" s="3"/>
      <c r="AJ51" s="3"/>
      <c r="AK51" s="3"/>
      <c r="AL51" s="3"/>
      <c r="AM51" s="3"/>
      <c r="AN51" s="3"/>
    </row>
    <row r="52" spans="2:40">
      <c r="C52" s="3"/>
      <c r="D52" s="3"/>
      <c r="E52" s="3"/>
      <c r="F52" s="3"/>
      <c r="G52" s="3"/>
      <c r="H52" s="3"/>
      <c r="K52" s="3"/>
      <c r="L52" s="3"/>
      <c r="M52" s="3"/>
      <c r="N52" s="3"/>
      <c r="O52" s="3"/>
      <c r="P52" s="3"/>
      <c r="S52" s="3"/>
      <c r="T52" s="3"/>
      <c r="U52" s="3"/>
      <c r="V52" s="3"/>
      <c r="W52" s="3"/>
      <c r="X52" s="3"/>
      <c r="AA52" s="3"/>
      <c r="AB52" s="3"/>
      <c r="AC52" s="3"/>
      <c r="AD52" s="3"/>
      <c r="AE52" s="3"/>
      <c r="AF52" s="3"/>
      <c r="AI52" s="3"/>
      <c r="AJ52" s="3"/>
      <c r="AK52" s="3"/>
      <c r="AL52" s="3"/>
      <c r="AM52" s="3"/>
      <c r="AN52" s="3"/>
    </row>
    <row r="53" spans="2:40">
      <c r="C53" s="3"/>
      <c r="D53" s="3"/>
      <c r="E53" s="3"/>
      <c r="F53" s="3"/>
      <c r="G53" s="3"/>
      <c r="H53" s="3"/>
      <c r="K53" s="3"/>
      <c r="L53" s="3"/>
      <c r="M53" s="3"/>
      <c r="N53" s="3"/>
      <c r="O53" s="3"/>
      <c r="P53" s="3"/>
      <c r="S53" s="3"/>
      <c r="T53" s="3"/>
      <c r="U53" s="3"/>
      <c r="V53" s="3"/>
      <c r="W53" s="3"/>
      <c r="X53" s="3"/>
      <c r="AA53" s="3"/>
      <c r="AB53" s="3"/>
      <c r="AC53" s="3"/>
      <c r="AD53" s="3"/>
      <c r="AE53" s="3"/>
      <c r="AF53" s="3"/>
      <c r="AI53" s="3"/>
      <c r="AJ53" s="3"/>
      <c r="AK53" s="3"/>
      <c r="AL53" s="3"/>
      <c r="AM53" s="3"/>
      <c r="AN53" s="3"/>
    </row>
    <row r="54" spans="2:40">
      <c r="C54" s="3"/>
      <c r="D54" s="3"/>
      <c r="E54" s="3"/>
      <c r="F54" s="3"/>
      <c r="G54" s="3"/>
      <c r="H54" s="3"/>
      <c r="K54" s="3"/>
      <c r="L54" s="3"/>
      <c r="M54" s="3"/>
      <c r="N54" s="3"/>
      <c r="O54" s="3"/>
      <c r="P54" s="3"/>
      <c r="S54" s="3"/>
      <c r="T54" s="3"/>
      <c r="U54" s="3"/>
      <c r="V54" s="3"/>
      <c r="W54" s="3"/>
      <c r="X54" s="3"/>
      <c r="AA54" s="3"/>
      <c r="AB54" s="3"/>
      <c r="AC54" s="3"/>
      <c r="AD54" s="3"/>
      <c r="AE54" s="3"/>
      <c r="AF54" s="3"/>
      <c r="AI54" s="3"/>
      <c r="AJ54" s="3"/>
      <c r="AK54" s="3"/>
      <c r="AL54" s="3"/>
      <c r="AM54" s="3"/>
      <c r="AN54" s="3"/>
    </row>
    <row r="55" spans="2:40">
      <c r="C55" s="3"/>
      <c r="D55" s="3"/>
      <c r="E55" s="3"/>
      <c r="F55" s="3"/>
      <c r="G55" s="3"/>
      <c r="H55" s="3"/>
      <c r="K55" s="3"/>
      <c r="L55" s="3"/>
      <c r="M55" s="3"/>
      <c r="N55" s="3"/>
      <c r="O55" s="3"/>
      <c r="P55" s="3"/>
      <c r="S55" s="3"/>
      <c r="T55" s="3"/>
      <c r="U55" s="3"/>
      <c r="V55" s="3"/>
      <c r="W55" s="3"/>
      <c r="X55" s="3"/>
      <c r="AA55" s="3"/>
      <c r="AB55" s="3"/>
      <c r="AC55" s="3"/>
      <c r="AD55" s="3"/>
      <c r="AE55" s="3"/>
      <c r="AF55" s="3"/>
      <c r="AI55" s="3"/>
      <c r="AJ55" s="3"/>
      <c r="AK55" s="3"/>
      <c r="AL55" s="3"/>
      <c r="AM55" s="3"/>
      <c r="AN55" s="3"/>
    </row>
    <row r="56" spans="2:40">
      <c r="C56" s="3"/>
      <c r="D56" s="3"/>
      <c r="E56" s="3"/>
      <c r="F56" s="3"/>
      <c r="G56" s="3"/>
      <c r="H56" s="3"/>
      <c r="K56" s="3"/>
      <c r="L56" s="3"/>
      <c r="M56" s="3"/>
      <c r="N56" s="3"/>
      <c r="O56" s="3"/>
      <c r="P56" s="3"/>
      <c r="S56" s="3"/>
      <c r="T56" s="3"/>
      <c r="U56" s="3"/>
      <c r="V56" s="3"/>
      <c r="W56" s="3"/>
      <c r="X56" s="3"/>
      <c r="AA56" s="3"/>
      <c r="AB56" s="3"/>
      <c r="AC56" s="3"/>
      <c r="AD56" s="3"/>
      <c r="AE56" s="3"/>
      <c r="AF56" s="3"/>
      <c r="AI56" s="3"/>
      <c r="AJ56" s="3"/>
      <c r="AK56" s="3"/>
      <c r="AL56" s="3"/>
      <c r="AM56" s="3"/>
      <c r="AN56" s="3"/>
    </row>
    <row r="57" spans="2:40">
      <c r="C57" s="3"/>
      <c r="D57" s="3"/>
      <c r="E57" s="3"/>
      <c r="F57" s="3"/>
      <c r="G57" s="3"/>
      <c r="H57" s="3"/>
      <c r="K57" s="3"/>
      <c r="L57" s="3"/>
      <c r="M57" s="3"/>
      <c r="N57" s="3"/>
      <c r="O57" s="3"/>
      <c r="P57" s="3"/>
      <c r="S57" s="3"/>
      <c r="T57" s="3"/>
      <c r="U57" s="3"/>
      <c r="V57" s="3"/>
      <c r="W57" s="3"/>
      <c r="X57" s="3"/>
      <c r="AA57" s="3"/>
      <c r="AB57" s="3"/>
      <c r="AC57" s="3"/>
      <c r="AD57" s="3"/>
      <c r="AE57" s="3"/>
      <c r="AF57" s="3"/>
      <c r="AI57" s="3"/>
      <c r="AJ57" s="3"/>
      <c r="AK57" s="3"/>
      <c r="AL57" s="3"/>
      <c r="AM57" s="3"/>
      <c r="AN57" s="3"/>
    </row>
    <row r="58" spans="2:40">
      <c r="C58" s="3"/>
      <c r="D58" s="3"/>
      <c r="E58" s="3"/>
      <c r="F58" s="3"/>
      <c r="G58" s="3"/>
      <c r="H58" s="3"/>
      <c r="K58" s="3"/>
      <c r="L58" s="3"/>
      <c r="M58" s="3"/>
      <c r="N58" s="3"/>
      <c r="O58" s="3"/>
      <c r="P58" s="3"/>
      <c r="S58" s="3"/>
      <c r="T58" s="3"/>
      <c r="U58" s="3"/>
      <c r="V58" s="3"/>
      <c r="W58" s="3"/>
      <c r="X58" s="3"/>
      <c r="AA58" s="3"/>
      <c r="AB58" s="3"/>
      <c r="AC58" s="3"/>
      <c r="AD58" s="3"/>
      <c r="AE58" s="3"/>
      <c r="AF58" s="3"/>
      <c r="AI58" s="3"/>
      <c r="AJ58" s="3"/>
      <c r="AK58" s="3"/>
      <c r="AL58" s="3"/>
      <c r="AM58" s="3"/>
      <c r="AN58" s="3"/>
    </row>
    <row r="59" spans="2:40">
      <c r="B59" s="26" t="s">
        <v>15</v>
      </c>
      <c r="C59" s="3" t="e">
        <f t="shared" ref="C59:H59" si="5">AVERAGE(C34:C57)</f>
        <v>#DIV/0!</v>
      </c>
      <c r="D59" s="3" t="e">
        <f t="shared" si="5"/>
        <v>#DIV/0!</v>
      </c>
      <c r="E59" s="3" t="e">
        <f t="shared" si="5"/>
        <v>#DIV/0!</v>
      </c>
      <c r="F59" s="3" t="e">
        <f t="shared" si="5"/>
        <v>#DIV/0!</v>
      </c>
      <c r="G59" s="3" t="e">
        <f t="shared" si="5"/>
        <v>#DIV/0!</v>
      </c>
      <c r="H59" s="3" t="e">
        <f t="shared" si="5"/>
        <v>#DIV/0!</v>
      </c>
      <c r="I59" s="43"/>
      <c r="J59" s="26" t="s">
        <v>15</v>
      </c>
      <c r="K59" s="3" t="e">
        <f t="shared" ref="K59:P59" si="6">AVERAGE(K34:K57)</f>
        <v>#DIV/0!</v>
      </c>
      <c r="L59" s="3" t="e">
        <f t="shared" si="6"/>
        <v>#DIV/0!</v>
      </c>
      <c r="M59" s="3" t="e">
        <f t="shared" si="6"/>
        <v>#DIV/0!</v>
      </c>
      <c r="N59" s="3" t="e">
        <f t="shared" si="6"/>
        <v>#DIV/0!</v>
      </c>
      <c r="O59" s="3" t="e">
        <f t="shared" si="6"/>
        <v>#DIV/0!</v>
      </c>
      <c r="P59" s="3" t="e">
        <f t="shared" si="6"/>
        <v>#DIV/0!</v>
      </c>
      <c r="R59" s="26" t="s">
        <v>15</v>
      </c>
      <c r="S59" s="3" t="e">
        <f t="shared" ref="S59:X59" si="7">AVERAGE(S34:S57)</f>
        <v>#DIV/0!</v>
      </c>
      <c r="T59" s="3" t="e">
        <f t="shared" si="7"/>
        <v>#DIV/0!</v>
      </c>
      <c r="U59" s="3" t="e">
        <f t="shared" si="7"/>
        <v>#DIV/0!</v>
      </c>
      <c r="V59" s="3" t="e">
        <f t="shared" si="7"/>
        <v>#DIV/0!</v>
      </c>
      <c r="W59" s="3" t="e">
        <f t="shared" si="7"/>
        <v>#DIV/0!</v>
      </c>
      <c r="X59" s="3" t="e">
        <f t="shared" si="7"/>
        <v>#DIV/0!</v>
      </c>
      <c r="Z59" s="26" t="s">
        <v>15</v>
      </c>
      <c r="AA59" s="3" t="e">
        <f t="shared" ref="AA59:AF59" si="8">AVERAGE(AA34:AA57)</f>
        <v>#DIV/0!</v>
      </c>
      <c r="AB59" s="3" t="e">
        <f t="shared" si="8"/>
        <v>#DIV/0!</v>
      </c>
      <c r="AC59" s="3" t="e">
        <f t="shared" si="8"/>
        <v>#DIV/0!</v>
      </c>
      <c r="AD59" s="3" t="e">
        <f t="shared" si="8"/>
        <v>#DIV/0!</v>
      </c>
      <c r="AE59" s="3" t="e">
        <f t="shared" si="8"/>
        <v>#DIV/0!</v>
      </c>
      <c r="AF59" s="3" t="e">
        <f t="shared" si="8"/>
        <v>#DIV/0!</v>
      </c>
      <c r="AH59" s="26" t="s">
        <v>15</v>
      </c>
      <c r="AI59" s="3" t="e">
        <f t="shared" ref="AI59:AN59" si="9">AVERAGE(AI34:AI57)</f>
        <v>#DIV/0!</v>
      </c>
      <c r="AJ59" s="3" t="e">
        <f t="shared" si="9"/>
        <v>#DIV/0!</v>
      </c>
      <c r="AK59" s="3" t="e">
        <f t="shared" si="9"/>
        <v>#DIV/0!</v>
      </c>
      <c r="AL59" s="3" t="e">
        <f t="shared" si="9"/>
        <v>#DIV/0!</v>
      </c>
      <c r="AM59" s="3" t="e">
        <f t="shared" si="9"/>
        <v>#DIV/0!</v>
      </c>
      <c r="AN59" s="3" t="e">
        <f t="shared" si="9"/>
        <v>#DIV/0!</v>
      </c>
    </row>
    <row r="60" spans="2:40">
      <c r="B60" s="26" t="s">
        <v>91</v>
      </c>
      <c r="C60" s="3"/>
      <c r="D60" s="3"/>
      <c r="E60" s="3"/>
      <c r="F60" s="3"/>
      <c r="G60" s="3"/>
      <c r="H60" s="3"/>
      <c r="I60" s="3"/>
      <c r="J60" s="26"/>
      <c r="K60" s="3"/>
      <c r="L60" s="3"/>
      <c r="M60" s="3"/>
      <c r="N60" s="3"/>
      <c r="O60" s="3"/>
      <c r="P60" s="3"/>
      <c r="R60" s="26"/>
      <c r="S60" s="3"/>
      <c r="T60" s="3"/>
      <c r="U60" s="3"/>
      <c r="V60" s="3"/>
      <c r="W60" s="3"/>
      <c r="X60" s="3"/>
      <c r="Z60" s="26"/>
      <c r="AA60" s="3"/>
      <c r="AB60" s="3"/>
      <c r="AC60" s="3"/>
      <c r="AD60" s="3"/>
      <c r="AE60" s="3"/>
      <c r="AF60" s="3"/>
      <c r="AH60" s="26"/>
      <c r="AI60" s="3"/>
      <c r="AJ60" s="3"/>
      <c r="AK60" s="3"/>
      <c r="AL60" s="3"/>
      <c r="AM60" s="3"/>
      <c r="AN60" s="3"/>
    </row>
    <row r="63" spans="2:40">
      <c r="K63" s="2" t="s">
        <v>128</v>
      </c>
      <c r="S63" s="2" t="s">
        <v>135</v>
      </c>
      <c r="AA63" s="2" t="s">
        <v>132</v>
      </c>
    </row>
    <row r="64" spans="2:40">
      <c r="K64" s="4" t="s">
        <v>176</v>
      </c>
      <c r="L64" s="4" t="s">
        <v>177</v>
      </c>
      <c r="M64" s="4" t="s">
        <v>0</v>
      </c>
      <c r="N64" s="19" t="s">
        <v>1</v>
      </c>
      <c r="O64" s="19" t="s">
        <v>2</v>
      </c>
      <c r="P64" s="19" t="s">
        <v>10</v>
      </c>
      <c r="S64" s="4" t="s">
        <v>176</v>
      </c>
      <c r="T64" s="4" t="s">
        <v>177</v>
      </c>
      <c r="U64" s="4" t="s">
        <v>0</v>
      </c>
      <c r="V64" s="19" t="s">
        <v>1</v>
      </c>
      <c r="W64" s="19" t="s">
        <v>2</v>
      </c>
      <c r="X64" s="19" t="s">
        <v>10</v>
      </c>
      <c r="AA64" s="4" t="s">
        <v>176</v>
      </c>
      <c r="AB64" s="4" t="s">
        <v>177</v>
      </c>
      <c r="AC64" s="4" t="s">
        <v>0</v>
      </c>
      <c r="AD64" s="19" t="s">
        <v>1</v>
      </c>
      <c r="AE64" s="19" t="s">
        <v>2</v>
      </c>
      <c r="AF64" s="19" t="s">
        <v>10</v>
      </c>
    </row>
    <row r="65" spans="3:32">
      <c r="K65" s="3"/>
      <c r="L65" s="3"/>
      <c r="M65" s="3"/>
      <c r="N65" s="3"/>
      <c r="O65" s="3"/>
      <c r="P65" s="3"/>
      <c r="S65" s="3"/>
      <c r="T65" s="3"/>
      <c r="U65" s="3"/>
      <c r="V65" s="3"/>
      <c r="W65" s="3"/>
      <c r="X65" s="3"/>
      <c r="AA65" s="3"/>
      <c r="AB65" s="3"/>
      <c r="AC65" s="3"/>
      <c r="AD65" s="3"/>
      <c r="AE65" s="3"/>
      <c r="AF65" s="3"/>
    </row>
    <row r="66" spans="3:32">
      <c r="K66" s="3"/>
      <c r="L66" s="3"/>
      <c r="M66" s="3"/>
      <c r="N66" s="3"/>
      <c r="O66" s="3"/>
      <c r="P66" s="3"/>
      <c r="S66" s="3"/>
      <c r="T66" s="3"/>
      <c r="U66" s="3"/>
      <c r="V66" s="3"/>
      <c r="W66" s="3"/>
      <c r="X66" s="3"/>
      <c r="AA66" s="3"/>
      <c r="AB66" s="3"/>
      <c r="AC66" s="3"/>
      <c r="AD66" s="3"/>
      <c r="AE66" s="3"/>
      <c r="AF66" s="3"/>
    </row>
    <row r="67" spans="3:32">
      <c r="K67" s="3"/>
      <c r="L67" s="3"/>
      <c r="M67" s="3"/>
      <c r="N67" s="3"/>
      <c r="O67" s="3"/>
      <c r="P67" s="3"/>
      <c r="S67" s="3"/>
      <c r="T67" s="3"/>
      <c r="U67" s="3"/>
      <c r="V67" s="3"/>
      <c r="W67" s="3"/>
      <c r="X67" s="3"/>
      <c r="AA67" s="3"/>
      <c r="AB67" s="3"/>
      <c r="AC67" s="3"/>
      <c r="AD67" s="3"/>
      <c r="AE67" s="3"/>
      <c r="AF67" s="3"/>
    </row>
    <row r="68" spans="3:32">
      <c r="K68" s="3"/>
      <c r="L68" s="3"/>
      <c r="M68" s="3"/>
      <c r="N68" s="3"/>
      <c r="O68" s="3"/>
      <c r="P68" s="3"/>
      <c r="S68" s="3"/>
      <c r="T68" s="3"/>
      <c r="U68" s="3"/>
      <c r="V68" s="3"/>
      <c r="W68" s="3"/>
      <c r="X68" s="3"/>
      <c r="AA68" s="3"/>
      <c r="AB68" s="3"/>
      <c r="AC68" s="3"/>
      <c r="AD68" s="3"/>
      <c r="AE68" s="3"/>
      <c r="AF68" s="3"/>
    </row>
    <row r="69" spans="3:32">
      <c r="K69" s="3"/>
      <c r="L69" s="3"/>
      <c r="M69" s="3"/>
      <c r="N69" s="3"/>
      <c r="O69" s="3"/>
      <c r="P69" s="3"/>
      <c r="S69" s="3"/>
      <c r="T69" s="3"/>
      <c r="U69" s="3"/>
      <c r="V69" s="3"/>
      <c r="W69" s="3"/>
      <c r="X69" s="3"/>
      <c r="AA69" s="3"/>
      <c r="AB69" s="3"/>
      <c r="AC69" s="3"/>
      <c r="AD69" s="3"/>
      <c r="AE69" s="3"/>
      <c r="AF69" s="3"/>
    </row>
    <row r="70" spans="3:32">
      <c r="C70" s="3"/>
      <c r="D70" s="3"/>
      <c r="E70" s="3"/>
      <c r="F70" s="3"/>
      <c r="G70" s="3"/>
      <c r="H70" s="3"/>
      <c r="K70" s="3"/>
      <c r="L70" s="3"/>
      <c r="M70" s="3"/>
      <c r="N70" s="3"/>
      <c r="O70" s="3"/>
      <c r="P70" s="3"/>
      <c r="S70" s="3"/>
      <c r="T70" s="3"/>
      <c r="U70" s="3"/>
      <c r="V70" s="3"/>
      <c r="W70" s="3"/>
      <c r="X70" s="3"/>
      <c r="AA70" s="3"/>
      <c r="AB70" s="3"/>
      <c r="AC70" s="3"/>
      <c r="AD70" s="3"/>
      <c r="AE70" s="3"/>
      <c r="AF70" s="3"/>
    </row>
    <row r="71" spans="3:32">
      <c r="C71" s="3"/>
      <c r="D71" s="3"/>
      <c r="E71" s="3"/>
      <c r="F71" s="3"/>
      <c r="G71" s="3"/>
      <c r="H71" s="3"/>
      <c r="K71" s="3"/>
      <c r="L71" s="3"/>
      <c r="M71" s="3"/>
      <c r="N71" s="3"/>
      <c r="O71" s="3"/>
      <c r="P71" s="3"/>
      <c r="S71" s="3"/>
      <c r="T71" s="3"/>
      <c r="U71" s="3"/>
      <c r="V71" s="3"/>
      <c r="W71" s="3"/>
      <c r="X71" s="3"/>
      <c r="AA71" s="3"/>
      <c r="AB71" s="3"/>
      <c r="AC71" s="3"/>
      <c r="AD71" s="3"/>
      <c r="AE71" s="3"/>
      <c r="AF71" s="3"/>
    </row>
    <row r="72" spans="3:32">
      <c r="C72" s="3"/>
      <c r="D72" s="3"/>
      <c r="E72" s="3"/>
      <c r="F72" s="3"/>
      <c r="G72" s="3"/>
      <c r="H72" s="3"/>
      <c r="K72" s="3"/>
      <c r="L72" s="3"/>
      <c r="M72" s="3"/>
      <c r="N72" s="3"/>
      <c r="O72" s="3"/>
      <c r="P72" s="3"/>
      <c r="S72" s="3"/>
      <c r="T72" s="3"/>
      <c r="U72" s="3"/>
      <c r="V72" s="3"/>
      <c r="W72" s="3"/>
      <c r="X72" s="3"/>
      <c r="AA72" s="3"/>
      <c r="AB72" s="3"/>
      <c r="AC72" s="3"/>
      <c r="AD72" s="3"/>
      <c r="AE72" s="3"/>
      <c r="AF72" s="3"/>
    </row>
    <row r="73" spans="3:32">
      <c r="C73" s="3"/>
      <c r="D73" s="3"/>
      <c r="E73" s="3"/>
      <c r="F73" s="3"/>
      <c r="G73" s="3"/>
      <c r="H73" s="3"/>
      <c r="K73" s="3"/>
      <c r="L73" s="3"/>
      <c r="M73" s="3"/>
      <c r="N73" s="3"/>
      <c r="O73" s="3"/>
      <c r="P73" s="3"/>
      <c r="S73" s="3"/>
      <c r="T73" s="3"/>
      <c r="U73" s="3"/>
      <c r="V73" s="3"/>
      <c r="W73" s="3"/>
      <c r="X73" s="3"/>
      <c r="AA73" s="3"/>
      <c r="AB73" s="3"/>
      <c r="AC73" s="3"/>
      <c r="AD73" s="3"/>
      <c r="AE73" s="3"/>
      <c r="AF73" s="3"/>
    </row>
    <row r="74" spans="3:32">
      <c r="C74" s="3"/>
      <c r="D74" s="3"/>
      <c r="E74" s="3"/>
      <c r="F74" s="3"/>
      <c r="G74" s="3"/>
      <c r="H74" s="3"/>
      <c r="K74" s="3"/>
      <c r="L74" s="3"/>
      <c r="M74" s="3"/>
      <c r="N74" s="3"/>
      <c r="O74" s="3"/>
      <c r="P74" s="3"/>
      <c r="S74" s="3"/>
      <c r="T74" s="3"/>
      <c r="U74" s="3"/>
      <c r="V74" s="3"/>
      <c r="W74" s="3"/>
      <c r="X74" s="3"/>
      <c r="AA74" s="3"/>
      <c r="AB74" s="3"/>
      <c r="AC74" s="3"/>
      <c r="AD74" s="3"/>
      <c r="AE74" s="3"/>
      <c r="AF74" s="3"/>
    </row>
    <row r="75" spans="3:32">
      <c r="C75" s="3"/>
      <c r="D75" s="3"/>
      <c r="E75" s="3"/>
      <c r="F75" s="3"/>
      <c r="G75" s="3"/>
      <c r="H75" s="3"/>
      <c r="K75" s="3"/>
      <c r="L75" s="3"/>
      <c r="M75" s="3"/>
      <c r="N75" s="3"/>
      <c r="O75" s="3"/>
      <c r="P75" s="3"/>
      <c r="S75" s="3"/>
      <c r="T75" s="3"/>
      <c r="U75" s="3"/>
      <c r="V75" s="3"/>
      <c r="W75" s="3"/>
      <c r="X75" s="3"/>
      <c r="AA75" s="3"/>
      <c r="AB75" s="3"/>
      <c r="AC75" s="3"/>
      <c r="AD75" s="3"/>
      <c r="AE75" s="3"/>
      <c r="AF75" s="3"/>
    </row>
    <row r="76" spans="3:32">
      <c r="C76" s="3"/>
      <c r="D76" s="3"/>
      <c r="E76" s="3"/>
      <c r="F76" s="3"/>
      <c r="G76" s="3"/>
      <c r="H76" s="3"/>
      <c r="K76" s="3"/>
      <c r="L76" s="3"/>
      <c r="M76" s="3"/>
      <c r="N76" s="3"/>
      <c r="O76" s="3"/>
      <c r="P76" s="3"/>
      <c r="S76" s="3"/>
      <c r="T76" s="3"/>
      <c r="U76" s="3"/>
      <c r="V76" s="3"/>
      <c r="W76" s="3"/>
      <c r="X76" s="3"/>
      <c r="AA76" s="3"/>
      <c r="AB76" s="3"/>
      <c r="AC76" s="3"/>
      <c r="AD76" s="3"/>
      <c r="AE76" s="3"/>
      <c r="AF76" s="3"/>
    </row>
    <row r="77" spans="3:32">
      <c r="C77" s="3"/>
      <c r="D77" s="3"/>
      <c r="E77" s="3"/>
      <c r="F77" s="3"/>
      <c r="G77" s="3"/>
      <c r="H77" s="3"/>
      <c r="K77" s="3"/>
      <c r="L77" s="3"/>
      <c r="M77" s="3"/>
      <c r="N77" s="3"/>
      <c r="O77" s="3"/>
      <c r="P77" s="3"/>
      <c r="S77" s="3"/>
      <c r="T77" s="3"/>
      <c r="U77" s="3"/>
      <c r="V77" s="3"/>
      <c r="W77" s="3"/>
      <c r="X77" s="3"/>
      <c r="AA77" s="3"/>
      <c r="AB77" s="3"/>
      <c r="AC77" s="3"/>
      <c r="AD77" s="3"/>
      <c r="AE77" s="3"/>
      <c r="AF77" s="3"/>
    </row>
    <row r="78" spans="3:32">
      <c r="C78" s="3"/>
      <c r="D78" s="3"/>
      <c r="E78" s="3"/>
      <c r="F78" s="3"/>
      <c r="G78" s="3"/>
      <c r="H78" s="3"/>
      <c r="K78" s="3"/>
      <c r="L78" s="3"/>
      <c r="M78" s="3"/>
      <c r="N78" s="3"/>
      <c r="O78" s="3"/>
      <c r="P78" s="3"/>
      <c r="S78" s="3"/>
      <c r="T78" s="3"/>
      <c r="U78" s="3"/>
      <c r="V78" s="3"/>
      <c r="W78" s="3"/>
      <c r="X78" s="3"/>
      <c r="AA78" s="3"/>
      <c r="AB78" s="3"/>
      <c r="AC78" s="3"/>
      <c r="AD78" s="3"/>
      <c r="AE78" s="3"/>
      <c r="AF78" s="3"/>
    </row>
    <row r="79" spans="3:32">
      <c r="C79" s="3"/>
      <c r="D79" s="3"/>
      <c r="E79" s="3"/>
      <c r="F79" s="3"/>
      <c r="G79" s="3"/>
      <c r="H79" s="3"/>
      <c r="K79" s="3"/>
      <c r="L79" s="3"/>
      <c r="M79" s="3"/>
      <c r="N79" s="3"/>
      <c r="O79" s="3"/>
      <c r="P79" s="3"/>
      <c r="S79" s="3"/>
      <c r="T79" s="3"/>
      <c r="U79" s="3"/>
      <c r="V79" s="3"/>
      <c r="W79" s="3"/>
      <c r="X79" s="3"/>
      <c r="AA79" s="3"/>
      <c r="AB79" s="3"/>
      <c r="AC79" s="3"/>
      <c r="AD79" s="3"/>
      <c r="AE79" s="3"/>
      <c r="AF79" s="3"/>
    </row>
    <row r="80" spans="3:32">
      <c r="C80" s="3"/>
      <c r="D80" s="3"/>
      <c r="E80" s="3"/>
      <c r="F80" s="3"/>
      <c r="G80" s="3"/>
      <c r="H80" s="3"/>
      <c r="K80" s="3"/>
      <c r="L80" s="3"/>
      <c r="M80" s="3"/>
      <c r="N80" s="3"/>
      <c r="O80" s="3"/>
      <c r="P80" s="3"/>
      <c r="S80" s="3"/>
      <c r="T80" s="3"/>
      <c r="U80" s="3"/>
      <c r="V80" s="3"/>
      <c r="W80" s="3"/>
      <c r="X80" s="3"/>
      <c r="AA80" s="3"/>
      <c r="AB80" s="3"/>
      <c r="AC80" s="3"/>
      <c r="AD80" s="3"/>
      <c r="AE80" s="3"/>
      <c r="AF80" s="3"/>
    </row>
    <row r="81" spans="2:32">
      <c r="C81" s="3"/>
      <c r="D81" s="3"/>
      <c r="E81" s="3"/>
      <c r="F81" s="3"/>
      <c r="G81" s="3"/>
      <c r="H81" s="3"/>
      <c r="K81" s="3"/>
      <c r="L81" s="3"/>
      <c r="M81" s="3"/>
      <c r="N81" s="3"/>
      <c r="O81" s="3"/>
      <c r="P81" s="3"/>
      <c r="S81" s="3"/>
      <c r="T81" s="3"/>
      <c r="U81" s="3"/>
      <c r="V81" s="3"/>
      <c r="W81" s="3"/>
      <c r="X81" s="3"/>
      <c r="AA81" s="3"/>
      <c r="AB81" s="3"/>
      <c r="AC81" s="3"/>
      <c r="AD81" s="3"/>
      <c r="AE81" s="3"/>
      <c r="AF81" s="3"/>
    </row>
    <row r="82" spans="2:32">
      <c r="C82" s="3"/>
      <c r="D82" s="3"/>
      <c r="E82" s="3"/>
      <c r="F82" s="3"/>
      <c r="G82" s="3"/>
      <c r="H82" s="3"/>
      <c r="K82" s="3"/>
      <c r="L82" s="3"/>
      <c r="M82" s="3"/>
      <c r="N82" s="3"/>
      <c r="O82" s="3"/>
      <c r="P82" s="3"/>
      <c r="S82" s="3"/>
      <c r="T82" s="3"/>
      <c r="U82" s="3"/>
      <c r="V82" s="3"/>
      <c r="W82" s="3"/>
      <c r="X82" s="3"/>
      <c r="AA82" s="3"/>
      <c r="AB82" s="3"/>
      <c r="AC82" s="3"/>
      <c r="AD82" s="3"/>
      <c r="AE82" s="3"/>
      <c r="AF82" s="3"/>
    </row>
    <row r="83" spans="2:32">
      <c r="C83" s="3"/>
      <c r="D83" s="3"/>
      <c r="E83" s="3"/>
      <c r="F83" s="3"/>
      <c r="G83" s="3"/>
      <c r="H83" s="3"/>
      <c r="K83" s="3"/>
      <c r="L83" s="3"/>
      <c r="M83" s="3"/>
      <c r="N83" s="3"/>
      <c r="O83" s="3"/>
      <c r="P83" s="3"/>
      <c r="S83" s="3"/>
      <c r="T83" s="3"/>
      <c r="U83" s="3"/>
      <c r="V83" s="3"/>
      <c r="W83" s="3"/>
      <c r="X83" s="3"/>
      <c r="AA83" s="3"/>
      <c r="AB83" s="3"/>
      <c r="AC83" s="3"/>
      <c r="AD83" s="3"/>
      <c r="AE83" s="3"/>
      <c r="AF83" s="3"/>
    </row>
    <row r="84" spans="2:32">
      <c r="C84" s="3"/>
      <c r="D84" s="3"/>
      <c r="E84" s="3"/>
      <c r="F84" s="3"/>
      <c r="G84" s="3"/>
      <c r="H84" s="3"/>
      <c r="K84" s="3"/>
      <c r="L84" s="3"/>
      <c r="M84" s="3"/>
      <c r="N84" s="3"/>
      <c r="O84" s="3"/>
      <c r="P84" s="3"/>
      <c r="S84" s="3"/>
      <c r="T84" s="3"/>
      <c r="U84" s="3"/>
      <c r="V84" s="3"/>
      <c r="W84" s="3"/>
      <c r="X84" s="3"/>
      <c r="AA84" s="3"/>
      <c r="AB84" s="3"/>
      <c r="AC84" s="3"/>
      <c r="AD84" s="3"/>
      <c r="AE84" s="3"/>
      <c r="AF84" s="3"/>
    </row>
    <row r="85" spans="2:32">
      <c r="C85" s="3"/>
      <c r="D85" s="3"/>
      <c r="E85" s="3"/>
      <c r="F85" s="3"/>
      <c r="G85" s="3"/>
      <c r="H85" s="3"/>
      <c r="K85" s="3"/>
      <c r="L85" s="3"/>
      <c r="M85" s="3"/>
      <c r="N85" s="3"/>
      <c r="O85" s="3"/>
      <c r="P85" s="3"/>
      <c r="S85" s="3"/>
      <c r="T85" s="3"/>
      <c r="U85" s="3"/>
      <c r="V85" s="3"/>
      <c r="W85" s="3"/>
      <c r="X85" s="3"/>
      <c r="AA85" s="3"/>
      <c r="AB85" s="3"/>
      <c r="AC85" s="3"/>
      <c r="AD85" s="3"/>
      <c r="AE85" s="3"/>
      <c r="AF85" s="3"/>
    </row>
    <row r="86" spans="2:32">
      <c r="C86" s="3"/>
      <c r="D86" s="3"/>
      <c r="E86" s="3"/>
      <c r="F86" s="3"/>
      <c r="G86" s="3"/>
      <c r="H86" s="3"/>
      <c r="K86" s="3"/>
      <c r="L86" s="3"/>
      <c r="M86" s="3"/>
      <c r="N86" s="3"/>
      <c r="O86" s="3"/>
      <c r="P86" s="3"/>
      <c r="S86" s="3"/>
      <c r="T86" s="3"/>
      <c r="U86" s="3"/>
      <c r="V86" s="3"/>
      <c r="W86" s="3"/>
      <c r="X86" s="3"/>
      <c r="AA86" s="3"/>
      <c r="AB86" s="3"/>
      <c r="AC86" s="3"/>
      <c r="AD86" s="3"/>
      <c r="AE86" s="3"/>
      <c r="AF86" s="3"/>
    </row>
    <row r="87" spans="2:32">
      <c r="C87" s="3"/>
      <c r="D87" s="3"/>
      <c r="E87" s="3"/>
      <c r="F87" s="3"/>
      <c r="G87" s="3"/>
      <c r="H87" s="3"/>
      <c r="K87" s="3"/>
      <c r="L87" s="3"/>
      <c r="M87" s="3"/>
      <c r="N87" s="3"/>
      <c r="O87" s="3"/>
      <c r="P87" s="3"/>
      <c r="S87" s="3"/>
      <c r="T87" s="3"/>
      <c r="U87" s="3"/>
      <c r="V87" s="3"/>
      <c r="W87" s="3"/>
      <c r="X87" s="3"/>
      <c r="AA87" s="3"/>
      <c r="AB87" s="3"/>
      <c r="AC87" s="3"/>
      <c r="AD87" s="3"/>
      <c r="AE87" s="3"/>
      <c r="AF87" s="3"/>
    </row>
    <row r="88" spans="2:32">
      <c r="C88" s="3"/>
      <c r="D88" s="3"/>
      <c r="E88" s="3"/>
      <c r="F88" s="3"/>
      <c r="G88" s="3"/>
      <c r="H88" s="3"/>
      <c r="K88" s="3"/>
      <c r="L88" s="3"/>
      <c r="M88" s="3"/>
      <c r="N88" s="3"/>
      <c r="O88" s="3"/>
      <c r="P88" s="3"/>
      <c r="S88" s="3"/>
      <c r="T88" s="3"/>
      <c r="U88" s="3"/>
      <c r="V88" s="3"/>
      <c r="W88" s="3"/>
      <c r="X88" s="3"/>
      <c r="AA88" s="3"/>
      <c r="AB88" s="3"/>
      <c r="AC88" s="3"/>
      <c r="AD88" s="3"/>
      <c r="AE88" s="3"/>
      <c r="AF88" s="3"/>
    </row>
    <row r="89" spans="2:32">
      <c r="C89" s="3"/>
      <c r="D89" s="3"/>
      <c r="E89" s="3"/>
      <c r="F89" s="3"/>
      <c r="G89" s="3"/>
      <c r="H89" s="3"/>
      <c r="K89" s="3"/>
      <c r="L89" s="3"/>
      <c r="M89" s="3"/>
      <c r="N89" s="3"/>
      <c r="O89" s="3"/>
      <c r="P89" s="3"/>
      <c r="S89" s="3"/>
      <c r="T89" s="3"/>
      <c r="U89" s="3"/>
      <c r="V89" s="3"/>
      <c r="W89" s="3"/>
      <c r="X89" s="3"/>
      <c r="AA89" s="3"/>
      <c r="AB89" s="3"/>
      <c r="AC89" s="3"/>
      <c r="AD89" s="3"/>
      <c r="AE89" s="3"/>
      <c r="AF89" s="3"/>
    </row>
    <row r="90" spans="2:32">
      <c r="B90" s="26"/>
      <c r="C90" s="3"/>
      <c r="D90" s="3"/>
      <c r="E90" s="3"/>
      <c r="F90" s="3"/>
      <c r="G90" s="3"/>
      <c r="H90" s="3"/>
      <c r="J90" s="26" t="s">
        <v>15</v>
      </c>
      <c r="K90" s="3" t="e">
        <f t="shared" ref="K90:P90" si="10">AVERAGE(K65:K88)</f>
        <v>#DIV/0!</v>
      </c>
      <c r="L90" s="3" t="e">
        <f t="shared" si="10"/>
        <v>#DIV/0!</v>
      </c>
      <c r="M90" s="3" t="e">
        <f t="shared" si="10"/>
        <v>#DIV/0!</v>
      </c>
      <c r="N90" s="3" t="e">
        <f t="shared" si="10"/>
        <v>#DIV/0!</v>
      </c>
      <c r="O90" s="3" t="e">
        <f t="shared" si="10"/>
        <v>#DIV/0!</v>
      </c>
      <c r="P90" s="3" t="e">
        <f t="shared" si="10"/>
        <v>#DIV/0!</v>
      </c>
      <c r="R90" s="26" t="s">
        <v>15</v>
      </c>
      <c r="S90" s="3" t="e">
        <f t="shared" ref="S90:X90" si="11">AVERAGE(S65:S88)</f>
        <v>#DIV/0!</v>
      </c>
      <c r="T90" s="3" t="e">
        <f t="shared" si="11"/>
        <v>#DIV/0!</v>
      </c>
      <c r="U90" s="3" t="e">
        <f t="shared" si="11"/>
        <v>#DIV/0!</v>
      </c>
      <c r="V90" s="3" t="e">
        <f t="shared" si="11"/>
        <v>#DIV/0!</v>
      </c>
      <c r="W90" s="3" t="e">
        <f t="shared" si="11"/>
        <v>#DIV/0!</v>
      </c>
      <c r="X90" s="3" t="e">
        <f t="shared" si="11"/>
        <v>#DIV/0!</v>
      </c>
      <c r="Z90" s="26" t="s">
        <v>15</v>
      </c>
      <c r="AA90" s="3" t="e">
        <f t="shared" ref="AA90:AF90" si="12">AVERAGE(AA65:AA88)</f>
        <v>#DIV/0!</v>
      </c>
      <c r="AB90" s="3" t="e">
        <f t="shared" si="12"/>
        <v>#DIV/0!</v>
      </c>
      <c r="AC90" s="3" t="e">
        <f t="shared" si="12"/>
        <v>#DIV/0!</v>
      </c>
      <c r="AD90" s="3" t="e">
        <f t="shared" si="12"/>
        <v>#DIV/0!</v>
      </c>
      <c r="AE90" s="3" t="e">
        <f t="shared" si="12"/>
        <v>#DIV/0!</v>
      </c>
      <c r="AF90" s="3" t="e">
        <f t="shared" si="12"/>
        <v>#DIV/0!</v>
      </c>
    </row>
    <row r="91" spans="2:32">
      <c r="B91" s="26"/>
      <c r="C91" s="3"/>
      <c r="D91" s="3"/>
      <c r="E91" s="3"/>
      <c r="F91" s="3"/>
      <c r="G91" s="3"/>
      <c r="H91" s="3"/>
      <c r="J91" s="26" t="s">
        <v>91</v>
      </c>
      <c r="K91" s="12"/>
      <c r="L91" s="3"/>
      <c r="M91" s="3"/>
      <c r="N91" s="3"/>
      <c r="O91" s="3"/>
      <c r="P91" s="3"/>
      <c r="R91" s="26"/>
      <c r="S91" s="3"/>
      <c r="T91" s="3"/>
      <c r="U91" s="3"/>
      <c r="V91" s="3"/>
      <c r="W91" s="3"/>
      <c r="X91" s="3"/>
      <c r="Z91" s="26"/>
      <c r="AA91" s="3"/>
      <c r="AB91" s="3"/>
      <c r="AC91" s="12"/>
      <c r="AD91" s="3"/>
      <c r="AE91" s="12"/>
      <c r="AF91" s="3"/>
    </row>
    <row r="94" spans="2:32">
      <c r="K94" s="2" t="s">
        <v>129</v>
      </c>
    </row>
    <row r="95" spans="2:32">
      <c r="K95" s="4" t="s">
        <v>176</v>
      </c>
      <c r="L95" s="4" t="s">
        <v>177</v>
      </c>
      <c r="M95" s="4" t="s">
        <v>0</v>
      </c>
      <c r="N95" s="19" t="s">
        <v>1</v>
      </c>
      <c r="O95" s="19" t="s">
        <v>2</v>
      </c>
      <c r="P95" s="19" t="s">
        <v>10</v>
      </c>
    </row>
    <row r="96" spans="2:32">
      <c r="K96" s="3"/>
      <c r="L96" s="3"/>
      <c r="M96" s="3"/>
      <c r="N96" s="3"/>
      <c r="O96" s="3"/>
      <c r="P96" s="3"/>
    </row>
    <row r="97" spans="11:16">
      <c r="K97" s="3"/>
      <c r="L97" s="3"/>
      <c r="M97" s="3"/>
      <c r="N97" s="3"/>
      <c r="O97" s="3"/>
      <c r="P97" s="3"/>
    </row>
    <row r="98" spans="11:16">
      <c r="K98" s="3"/>
      <c r="L98" s="3"/>
      <c r="M98" s="3"/>
      <c r="N98" s="3"/>
      <c r="O98" s="3"/>
      <c r="P98" s="3"/>
    </row>
    <row r="99" spans="11:16">
      <c r="K99" s="3"/>
      <c r="L99" s="3"/>
      <c r="M99" s="3"/>
      <c r="N99" s="3"/>
      <c r="O99" s="3"/>
      <c r="P99" s="3"/>
    </row>
    <row r="100" spans="11:16">
      <c r="K100" s="3"/>
      <c r="L100" s="3"/>
      <c r="M100" s="3"/>
      <c r="N100" s="3"/>
      <c r="O100" s="3"/>
      <c r="P100" s="3"/>
    </row>
    <row r="101" spans="11:16">
      <c r="K101" s="3"/>
      <c r="L101" s="3"/>
      <c r="M101" s="3"/>
      <c r="N101" s="3"/>
      <c r="O101" s="3"/>
      <c r="P101" s="3"/>
    </row>
    <row r="102" spans="11:16">
      <c r="K102" s="3"/>
      <c r="L102" s="3"/>
      <c r="M102" s="3"/>
      <c r="N102" s="3"/>
      <c r="O102" s="3"/>
      <c r="P102" s="3"/>
    </row>
    <row r="103" spans="11:16">
      <c r="K103" s="3"/>
      <c r="L103" s="3"/>
      <c r="M103" s="3"/>
      <c r="N103" s="3"/>
      <c r="O103" s="3"/>
      <c r="P103" s="3"/>
    </row>
    <row r="104" spans="11:16">
      <c r="K104" s="3"/>
      <c r="L104" s="3"/>
      <c r="M104" s="3"/>
      <c r="N104" s="3"/>
      <c r="O104" s="3"/>
      <c r="P104" s="3"/>
    </row>
    <row r="105" spans="11:16">
      <c r="K105" s="3"/>
      <c r="L105" s="3"/>
      <c r="M105" s="3"/>
      <c r="N105" s="3"/>
      <c r="O105" s="3"/>
      <c r="P105" s="3"/>
    </row>
    <row r="106" spans="11:16">
      <c r="K106" s="3"/>
      <c r="L106" s="3"/>
      <c r="M106" s="3"/>
      <c r="N106" s="3"/>
      <c r="O106" s="3"/>
      <c r="P106" s="3"/>
    </row>
    <row r="107" spans="11:16">
      <c r="K107" s="3"/>
      <c r="L107" s="3"/>
      <c r="M107" s="3"/>
      <c r="N107" s="3"/>
      <c r="O107" s="3"/>
      <c r="P107" s="3"/>
    </row>
    <row r="108" spans="11:16">
      <c r="K108" s="3"/>
      <c r="L108" s="3"/>
      <c r="M108" s="3"/>
      <c r="N108" s="3"/>
      <c r="O108" s="3"/>
      <c r="P108" s="3"/>
    </row>
    <row r="109" spans="11:16">
      <c r="K109" s="3"/>
      <c r="L109" s="3"/>
      <c r="M109" s="3"/>
      <c r="N109" s="3"/>
      <c r="O109" s="3"/>
      <c r="P109" s="3"/>
    </row>
    <row r="110" spans="11:16">
      <c r="K110" s="3"/>
      <c r="L110" s="3"/>
      <c r="M110" s="3"/>
      <c r="N110" s="3"/>
      <c r="O110" s="3"/>
      <c r="P110" s="3"/>
    </row>
    <row r="111" spans="11:16">
      <c r="K111" s="3"/>
      <c r="L111" s="3"/>
      <c r="M111" s="3"/>
      <c r="N111" s="3"/>
      <c r="O111" s="3"/>
      <c r="P111" s="3"/>
    </row>
    <row r="112" spans="11:16">
      <c r="K112" s="3"/>
      <c r="L112" s="3"/>
      <c r="M112" s="3"/>
      <c r="N112" s="3"/>
      <c r="O112" s="3"/>
      <c r="P112" s="3"/>
    </row>
    <row r="113" spans="10:16">
      <c r="K113" s="3"/>
      <c r="L113" s="3"/>
      <c r="M113" s="3"/>
      <c r="N113" s="3"/>
      <c r="O113" s="3"/>
      <c r="P113" s="3"/>
    </row>
    <row r="114" spans="10:16">
      <c r="K114" s="3"/>
      <c r="L114" s="3"/>
      <c r="M114" s="3"/>
      <c r="N114" s="3"/>
      <c r="O114" s="3"/>
      <c r="P114" s="3"/>
    </row>
    <row r="115" spans="10:16">
      <c r="K115" s="3"/>
      <c r="L115" s="3"/>
      <c r="M115" s="3"/>
      <c r="N115" s="3"/>
      <c r="O115" s="3"/>
      <c r="P115" s="3"/>
    </row>
    <row r="116" spans="10:16">
      <c r="K116" s="3"/>
      <c r="L116" s="3"/>
      <c r="M116" s="3"/>
      <c r="N116" s="3"/>
      <c r="O116" s="3"/>
      <c r="P116" s="3"/>
    </row>
    <row r="117" spans="10:16">
      <c r="K117" s="3"/>
      <c r="L117" s="3"/>
      <c r="M117" s="3"/>
      <c r="N117" s="3"/>
      <c r="O117" s="3"/>
      <c r="P117" s="3"/>
    </row>
    <row r="118" spans="10:16">
      <c r="K118" s="3"/>
      <c r="L118" s="3"/>
      <c r="M118" s="3"/>
      <c r="N118" s="3"/>
      <c r="O118" s="3"/>
      <c r="P118" s="3"/>
    </row>
    <row r="119" spans="10:16">
      <c r="K119" s="3"/>
      <c r="L119" s="3"/>
      <c r="M119" s="3"/>
      <c r="N119" s="3"/>
      <c r="O119" s="3"/>
      <c r="P119" s="3"/>
    </row>
    <row r="120" spans="10:16">
      <c r="K120" s="3"/>
      <c r="L120" s="3"/>
      <c r="M120" s="3"/>
      <c r="N120" s="3"/>
      <c r="O120" s="3"/>
      <c r="P120" s="3"/>
    </row>
    <row r="121" spans="10:16">
      <c r="J121" s="26" t="s">
        <v>15</v>
      </c>
      <c r="K121" s="3" t="e">
        <f t="shared" ref="K121:P121" si="13">AVERAGE(K96:K119)</f>
        <v>#DIV/0!</v>
      </c>
      <c r="L121" s="3" t="e">
        <f t="shared" si="13"/>
        <v>#DIV/0!</v>
      </c>
      <c r="M121" s="3" t="e">
        <f t="shared" si="13"/>
        <v>#DIV/0!</v>
      </c>
      <c r="N121" s="3" t="e">
        <f t="shared" si="13"/>
        <v>#DIV/0!</v>
      </c>
      <c r="O121" s="3" t="e">
        <f t="shared" si="13"/>
        <v>#DIV/0!</v>
      </c>
      <c r="P121" s="3" t="e">
        <f t="shared" si="13"/>
        <v>#DIV/0!</v>
      </c>
    </row>
    <row r="122" spans="10:16">
      <c r="J122" s="26" t="s">
        <v>91</v>
      </c>
      <c r="K122" s="3"/>
      <c r="L122" s="3"/>
      <c r="M122" s="3"/>
      <c r="N122" s="3"/>
      <c r="O122" s="3"/>
      <c r="P122" s="3"/>
    </row>
    <row r="125" spans="10:16">
      <c r="K125" s="2" t="s">
        <v>130</v>
      </c>
    </row>
    <row r="126" spans="10:16">
      <c r="K126" s="4" t="s">
        <v>176</v>
      </c>
      <c r="L126" s="4" t="s">
        <v>177</v>
      </c>
      <c r="M126" s="4" t="s">
        <v>0</v>
      </c>
      <c r="N126" s="19" t="s">
        <v>1</v>
      </c>
      <c r="O126" s="19" t="s">
        <v>2</v>
      </c>
      <c r="P126" s="19" t="s">
        <v>10</v>
      </c>
    </row>
    <row r="127" spans="10:16">
      <c r="K127" s="3"/>
      <c r="L127" s="3"/>
      <c r="M127" s="3"/>
      <c r="N127" s="3"/>
      <c r="O127" s="3"/>
      <c r="P127" s="3"/>
    </row>
    <row r="128" spans="10:16">
      <c r="K128" s="3"/>
      <c r="L128" s="3"/>
      <c r="M128" s="3"/>
      <c r="N128" s="3"/>
      <c r="O128" s="3"/>
      <c r="P128" s="3"/>
    </row>
    <row r="129" spans="11:16">
      <c r="K129" s="3"/>
      <c r="L129" s="3"/>
      <c r="M129" s="3"/>
      <c r="N129" s="3"/>
      <c r="O129" s="3"/>
      <c r="P129" s="3"/>
    </row>
    <row r="130" spans="11:16">
      <c r="K130" s="3"/>
      <c r="L130" s="3"/>
      <c r="M130" s="3"/>
      <c r="N130" s="3"/>
      <c r="O130" s="3"/>
      <c r="P130" s="3"/>
    </row>
    <row r="131" spans="11:16">
      <c r="K131" s="3"/>
      <c r="L131" s="3"/>
      <c r="M131" s="3"/>
      <c r="N131" s="3"/>
      <c r="O131" s="3"/>
      <c r="P131" s="3"/>
    </row>
    <row r="132" spans="11:16">
      <c r="K132" s="3"/>
      <c r="L132" s="3"/>
      <c r="M132" s="3"/>
      <c r="N132" s="3"/>
      <c r="O132" s="3"/>
      <c r="P132" s="3"/>
    </row>
    <row r="133" spans="11:16">
      <c r="K133" s="3"/>
      <c r="L133" s="3"/>
      <c r="M133" s="3"/>
      <c r="N133" s="3"/>
      <c r="O133" s="3"/>
      <c r="P133" s="3"/>
    </row>
    <row r="134" spans="11:16">
      <c r="K134" s="3"/>
      <c r="L134" s="3"/>
      <c r="M134" s="3"/>
      <c r="N134" s="3"/>
      <c r="O134" s="3"/>
      <c r="P134" s="3"/>
    </row>
    <row r="135" spans="11:16">
      <c r="K135" s="3"/>
      <c r="L135" s="3"/>
      <c r="M135" s="3"/>
      <c r="N135" s="3"/>
      <c r="O135" s="3"/>
      <c r="P135" s="3"/>
    </row>
    <row r="136" spans="11:16">
      <c r="K136" s="3"/>
      <c r="L136" s="3"/>
      <c r="M136" s="3"/>
      <c r="N136" s="3"/>
      <c r="O136" s="3"/>
      <c r="P136" s="3"/>
    </row>
    <row r="137" spans="11:16">
      <c r="K137" s="3"/>
      <c r="L137" s="3"/>
      <c r="M137" s="3"/>
      <c r="N137" s="3"/>
      <c r="O137" s="3"/>
      <c r="P137" s="3"/>
    </row>
    <row r="138" spans="11:16">
      <c r="K138" s="3"/>
      <c r="L138" s="3"/>
      <c r="M138" s="3"/>
      <c r="N138" s="3"/>
      <c r="O138" s="3"/>
      <c r="P138" s="3"/>
    </row>
    <row r="139" spans="11:16">
      <c r="K139" s="3"/>
      <c r="L139" s="3"/>
      <c r="M139" s="3"/>
      <c r="N139" s="3"/>
      <c r="O139" s="3"/>
      <c r="P139" s="3"/>
    </row>
    <row r="140" spans="11:16">
      <c r="K140" s="3"/>
      <c r="L140" s="3"/>
      <c r="M140" s="3"/>
      <c r="N140" s="3"/>
      <c r="O140" s="3"/>
      <c r="P140" s="3"/>
    </row>
    <row r="141" spans="11:16">
      <c r="K141" s="3"/>
      <c r="L141" s="3"/>
      <c r="M141" s="3"/>
      <c r="N141" s="3"/>
      <c r="O141" s="3"/>
      <c r="P141" s="3"/>
    </row>
    <row r="142" spans="11:16">
      <c r="K142" s="3"/>
      <c r="L142" s="3"/>
      <c r="M142" s="3"/>
      <c r="N142" s="3"/>
      <c r="O142" s="3"/>
      <c r="P142" s="3"/>
    </row>
    <row r="143" spans="11:16">
      <c r="K143" s="3"/>
      <c r="L143" s="3"/>
      <c r="M143" s="3"/>
      <c r="N143" s="3"/>
      <c r="O143" s="3"/>
      <c r="P143" s="3"/>
    </row>
    <row r="144" spans="11:16">
      <c r="K144" s="3"/>
      <c r="L144" s="3"/>
      <c r="M144" s="3"/>
      <c r="N144" s="3"/>
      <c r="O144" s="3"/>
      <c r="P144" s="3"/>
    </row>
    <row r="145" spans="10:16">
      <c r="K145" s="3"/>
      <c r="L145" s="3"/>
      <c r="M145" s="3"/>
      <c r="N145" s="3"/>
      <c r="O145" s="3"/>
      <c r="P145" s="3"/>
    </row>
    <row r="146" spans="10:16">
      <c r="K146" s="3"/>
      <c r="L146" s="3"/>
      <c r="M146" s="3"/>
      <c r="N146" s="3"/>
      <c r="O146" s="3"/>
      <c r="P146" s="3"/>
    </row>
    <row r="147" spans="10:16">
      <c r="K147" s="3"/>
      <c r="L147" s="3"/>
      <c r="M147" s="3"/>
      <c r="N147" s="3"/>
      <c r="O147" s="3"/>
      <c r="P147" s="3"/>
    </row>
    <row r="148" spans="10:16">
      <c r="K148" s="3"/>
      <c r="L148" s="3"/>
      <c r="M148" s="3"/>
      <c r="N148" s="3"/>
      <c r="O148" s="3"/>
      <c r="P148" s="3"/>
    </row>
    <row r="149" spans="10:16">
      <c r="K149" s="3"/>
      <c r="L149" s="3"/>
      <c r="M149" s="3"/>
      <c r="N149" s="3"/>
      <c r="O149" s="3"/>
      <c r="P149" s="3"/>
    </row>
    <row r="150" spans="10:16">
      <c r="K150" s="3"/>
      <c r="L150" s="3"/>
      <c r="M150" s="3"/>
      <c r="N150" s="3"/>
      <c r="O150" s="3"/>
      <c r="P150" s="3"/>
    </row>
    <row r="151" spans="10:16">
      <c r="K151" s="3"/>
      <c r="L151" s="3"/>
      <c r="M151" s="3"/>
      <c r="N151" s="3"/>
      <c r="O151" s="3"/>
      <c r="P151" s="3"/>
    </row>
    <row r="152" spans="10:16">
      <c r="J152" s="26" t="s">
        <v>15</v>
      </c>
      <c r="K152" s="3" t="e">
        <f t="shared" ref="K152:P152" si="14">AVERAGE(K127:K150)</f>
        <v>#DIV/0!</v>
      </c>
      <c r="L152" s="3" t="e">
        <f t="shared" si="14"/>
        <v>#DIV/0!</v>
      </c>
      <c r="M152" s="3" t="e">
        <f t="shared" si="14"/>
        <v>#DIV/0!</v>
      </c>
      <c r="N152" s="3" t="e">
        <f t="shared" si="14"/>
        <v>#DIV/0!</v>
      </c>
      <c r="O152" s="3" t="e">
        <f t="shared" si="14"/>
        <v>#DIV/0!</v>
      </c>
      <c r="P152" s="3" t="e">
        <f t="shared" si="14"/>
        <v>#DIV/0!</v>
      </c>
    </row>
    <row r="153" spans="10:16">
      <c r="J153" s="26" t="s">
        <v>91</v>
      </c>
      <c r="K153" s="3"/>
      <c r="L153" s="3"/>
      <c r="M153" s="51"/>
      <c r="N153" s="3"/>
      <c r="O153" s="51"/>
      <c r="P153" s="3"/>
    </row>
    <row r="156" spans="10:16">
      <c r="K156" s="2" t="s">
        <v>131</v>
      </c>
    </row>
    <row r="157" spans="10:16">
      <c r="K157" s="4" t="s">
        <v>176</v>
      </c>
      <c r="L157" s="4" t="s">
        <v>177</v>
      </c>
      <c r="M157" s="4" t="s">
        <v>0</v>
      </c>
      <c r="N157" s="19" t="s">
        <v>1</v>
      </c>
      <c r="O157" s="19" t="s">
        <v>2</v>
      </c>
      <c r="P157" s="19" t="s">
        <v>10</v>
      </c>
    </row>
    <row r="158" spans="10:16">
      <c r="K158" s="3"/>
      <c r="L158" s="3"/>
      <c r="M158" s="3"/>
      <c r="N158" s="3"/>
      <c r="O158" s="3"/>
      <c r="P158" s="3"/>
    </row>
    <row r="159" spans="10:16">
      <c r="K159" s="3"/>
      <c r="L159" s="3"/>
      <c r="M159" s="3"/>
      <c r="N159" s="3"/>
      <c r="O159" s="3"/>
      <c r="P159" s="3"/>
    </row>
    <row r="160" spans="10:16">
      <c r="K160" s="3"/>
      <c r="L160" s="3"/>
      <c r="M160" s="3"/>
      <c r="N160" s="3"/>
      <c r="O160" s="3"/>
      <c r="P160" s="3"/>
    </row>
    <row r="161" spans="11:16">
      <c r="K161" s="3"/>
      <c r="L161" s="3"/>
      <c r="M161" s="3"/>
      <c r="N161" s="3"/>
      <c r="O161" s="3"/>
      <c r="P161" s="3"/>
    </row>
    <row r="162" spans="11:16">
      <c r="K162" s="3"/>
      <c r="L162" s="3"/>
      <c r="M162" s="3"/>
      <c r="N162" s="3"/>
      <c r="O162" s="3"/>
      <c r="P162" s="3"/>
    </row>
    <row r="163" spans="11:16">
      <c r="K163" s="3"/>
      <c r="L163" s="3"/>
      <c r="M163" s="3"/>
      <c r="N163" s="3"/>
      <c r="O163" s="3"/>
      <c r="P163" s="3"/>
    </row>
    <row r="164" spans="11:16">
      <c r="K164" s="3"/>
      <c r="L164" s="3"/>
      <c r="M164" s="3"/>
      <c r="N164" s="3"/>
      <c r="O164" s="3"/>
      <c r="P164" s="3"/>
    </row>
    <row r="165" spans="11:16">
      <c r="K165" s="3"/>
      <c r="L165" s="3"/>
      <c r="M165" s="3"/>
      <c r="N165" s="3"/>
      <c r="O165" s="3"/>
      <c r="P165" s="3"/>
    </row>
    <row r="166" spans="11:16">
      <c r="K166" s="3"/>
      <c r="L166" s="3"/>
      <c r="M166" s="3"/>
      <c r="N166" s="3"/>
      <c r="O166" s="3"/>
      <c r="P166" s="3"/>
    </row>
    <row r="167" spans="11:16">
      <c r="K167" s="3"/>
      <c r="L167" s="3"/>
      <c r="M167" s="3"/>
      <c r="N167" s="3"/>
      <c r="O167" s="3"/>
      <c r="P167" s="3"/>
    </row>
    <row r="168" spans="11:16">
      <c r="K168" s="3"/>
      <c r="L168" s="3"/>
      <c r="M168" s="3"/>
      <c r="N168" s="3"/>
      <c r="O168" s="3"/>
      <c r="P168" s="3"/>
    </row>
    <row r="169" spans="11:16">
      <c r="K169" s="3"/>
      <c r="L169" s="3"/>
      <c r="M169" s="3"/>
      <c r="N169" s="3"/>
      <c r="O169" s="3"/>
      <c r="P169" s="3"/>
    </row>
    <row r="170" spans="11:16">
      <c r="K170" s="3"/>
      <c r="L170" s="3"/>
      <c r="M170" s="3"/>
      <c r="N170" s="3"/>
      <c r="O170" s="3"/>
      <c r="P170" s="3"/>
    </row>
    <row r="171" spans="11:16">
      <c r="K171" s="3"/>
      <c r="L171" s="3"/>
      <c r="M171" s="3"/>
      <c r="N171" s="3"/>
      <c r="O171" s="3"/>
      <c r="P171" s="3"/>
    </row>
    <row r="172" spans="11:16">
      <c r="K172" s="3"/>
      <c r="L172" s="3"/>
      <c r="M172" s="3"/>
      <c r="N172" s="3"/>
      <c r="O172" s="3"/>
      <c r="P172" s="3"/>
    </row>
    <row r="173" spans="11:16">
      <c r="K173" s="3"/>
      <c r="L173" s="3"/>
      <c r="M173" s="3"/>
      <c r="N173" s="3"/>
      <c r="O173" s="3"/>
      <c r="P173" s="3"/>
    </row>
    <row r="174" spans="11:16">
      <c r="K174" s="3"/>
      <c r="L174" s="3"/>
      <c r="M174" s="3"/>
      <c r="N174" s="3"/>
      <c r="O174" s="3"/>
      <c r="P174" s="3"/>
    </row>
    <row r="175" spans="11:16">
      <c r="K175" s="3"/>
      <c r="L175" s="3"/>
      <c r="M175" s="3"/>
      <c r="N175" s="3"/>
      <c r="O175" s="3"/>
      <c r="P175" s="3"/>
    </row>
    <row r="176" spans="11:16">
      <c r="K176" s="3"/>
      <c r="L176" s="3"/>
      <c r="M176" s="3"/>
      <c r="N176" s="3"/>
      <c r="O176" s="3"/>
      <c r="P176" s="3"/>
    </row>
    <row r="177" spans="10:16">
      <c r="K177" s="3"/>
      <c r="L177" s="3"/>
      <c r="M177" s="3"/>
      <c r="N177" s="3"/>
      <c r="O177" s="3"/>
      <c r="P177" s="3"/>
    </row>
    <row r="178" spans="10:16">
      <c r="K178" s="3"/>
      <c r="L178" s="3"/>
      <c r="M178" s="3"/>
      <c r="N178" s="3"/>
      <c r="O178" s="3"/>
      <c r="P178" s="3"/>
    </row>
    <row r="179" spans="10:16">
      <c r="K179" s="3"/>
      <c r="L179" s="3"/>
      <c r="M179" s="3"/>
      <c r="N179" s="3"/>
      <c r="O179" s="3"/>
      <c r="P179" s="3"/>
    </row>
    <row r="180" spans="10:16">
      <c r="K180" s="3"/>
      <c r="L180" s="3"/>
      <c r="M180" s="3"/>
      <c r="N180" s="3"/>
      <c r="O180" s="3"/>
      <c r="P180" s="3"/>
    </row>
    <row r="181" spans="10:16">
      <c r="K181" s="3"/>
      <c r="L181" s="3"/>
      <c r="M181" s="3"/>
      <c r="N181" s="3"/>
      <c r="O181" s="3"/>
      <c r="P181" s="3"/>
    </row>
    <row r="182" spans="10:16">
      <c r="K182" s="3"/>
      <c r="L182" s="3"/>
      <c r="M182" s="3"/>
      <c r="N182" s="3"/>
      <c r="O182" s="3"/>
      <c r="P182" s="3"/>
    </row>
    <row r="183" spans="10:16">
      <c r="J183" s="26" t="s">
        <v>15</v>
      </c>
      <c r="K183" s="3" t="e">
        <f t="shared" ref="K183:P183" si="15">AVERAGE(K158:K181)</f>
        <v>#DIV/0!</v>
      </c>
      <c r="L183" s="3" t="e">
        <f t="shared" si="15"/>
        <v>#DIV/0!</v>
      </c>
      <c r="M183" s="3" t="e">
        <f t="shared" si="15"/>
        <v>#DIV/0!</v>
      </c>
      <c r="N183" s="3" t="e">
        <f t="shared" si="15"/>
        <v>#DIV/0!</v>
      </c>
      <c r="O183" s="3" t="e">
        <f t="shared" si="15"/>
        <v>#DIV/0!</v>
      </c>
      <c r="P183" s="3" t="e">
        <f t="shared" si="15"/>
        <v>#DIV/0!</v>
      </c>
    </row>
    <row r="184" spans="10:16">
      <c r="J184" s="26" t="s">
        <v>91</v>
      </c>
      <c r="K184" s="3"/>
      <c r="L184" s="3"/>
      <c r="M184" s="3"/>
      <c r="N184" s="3"/>
      <c r="O184" s="3"/>
      <c r="P18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3852-FF03-8A45-A338-57F2F6EE1424}">
  <dimension ref="A1:CI65"/>
  <sheetViews>
    <sheetView zoomScale="30" zoomScaleNormal="30" workbookViewId="0">
      <selection activeCell="K19" sqref="K19"/>
    </sheetView>
  </sheetViews>
  <sheetFormatPr defaultColWidth="10.6640625" defaultRowHeight="15.5"/>
  <cols>
    <col min="1" max="1" width="30.5" bestFit="1" customWidth="1"/>
    <col min="3" max="3" width="13.6640625" bestFit="1" customWidth="1"/>
    <col min="4" max="4" width="17.5" bestFit="1" customWidth="1"/>
    <col min="14" max="14" width="22.6640625" bestFit="1" customWidth="1"/>
    <col min="15" max="15" width="13.83203125" bestFit="1" customWidth="1"/>
    <col min="16" max="16" width="21.6640625" bestFit="1" customWidth="1"/>
    <col min="70" max="70" width="14.33203125" customWidth="1"/>
  </cols>
  <sheetData>
    <row r="1" spans="1:87">
      <c r="A1" s="11" t="s">
        <v>58</v>
      </c>
      <c r="H1" s="26" t="s">
        <v>72</v>
      </c>
    </row>
    <row r="2" spans="1:87">
      <c r="B2" s="26" t="s">
        <v>61</v>
      </c>
      <c r="D2" s="34"/>
      <c r="E2" s="26" t="s">
        <v>67</v>
      </c>
      <c r="G2" s="40"/>
      <c r="H2" s="26" t="s">
        <v>61</v>
      </c>
      <c r="J2" s="34"/>
      <c r="K2" s="26" t="s">
        <v>67</v>
      </c>
      <c r="M2" s="34"/>
      <c r="N2" s="26" t="s">
        <v>73</v>
      </c>
      <c r="R2" s="2"/>
      <c r="S2" s="2"/>
      <c r="T2" s="2"/>
      <c r="U2" s="2"/>
      <c r="V2" s="2"/>
      <c r="W2" s="2"/>
      <c r="X2" s="2"/>
    </row>
    <row r="3" spans="1:87">
      <c r="A3" t="s">
        <v>59</v>
      </c>
      <c r="B3" t="s">
        <v>14</v>
      </c>
      <c r="C3" t="s">
        <v>63</v>
      </c>
      <c r="D3" s="34" t="s">
        <v>62</v>
      </c>
      <c r="E3" t="s">
        <v>14</v>
      </c>
      <c r="F3" t="s">
        <v>60</v>
      </c>
      <c r="G3" s="40" t="s">
        <v>70</v>
      </c>
      <c r="H3" t="s">
        <v>14</v>
      </c>
      <c r="I3" t="s">
        <v>63</v>
      </c>
      <c r="J3" s="34" t="s">
        <v>62</v>
      </c>
      <c r="K3" t="s">
        <v>14</v>
      </c>
      <c r="L3" t="s">
        <v>60</v>
      </c>
      <c r="M3" s="34" t="s">
        <v>70</v>
      </c>
      <c r="R3" s="2" t="s">
        <v>78</v>
      </c>
      <c r="S3" s="2"/>
      <c r="T3" s="2"/>
      <c r="U3" s="2"/>
      <c r="V3" s="2"/>
      <c r="W3" s="2"/>
      <c r="X3" s="2"/>
      <c r="Y3" s="2" t="s">
        <v>79</v>
      </c>
      <c r="Z3" s="2"/>
      <c r="AA3" s="2"/>
      <c r="AB3" s="2"/>
      <c r="AC3" s="2"/>
      <c r="AD3" s="2"/>
      <c r="AE3" s="2"/>
      <c r="AF3" s="2" t="s">
        <v>80</v>
      </c>
      <c r="AG3" s="2"/>
      <c r="AH3" s="2"/>
      <c r="AI3" s="2"/>
      <c r="AJ3" s="2"/>
      <c r="AK3" s="2"/>
      <c r="AL3" s="2"/>
      <c r="AM3" s="2" t="s">
        <v>81</v>
      </c>
      <c r="AN3" s="2"/>
      <c r="AO3" s="2"/>
      <c r="AP3" s="2"/>
      <c r="AQ3" s="2"/>
      <c r="AR3" s="2"/>
      <c r="AS3" s="2"/>
      <c r="AT3" s="2" t="s">
        <v>82</v>
      </c>
      <c r="AU3" s="2"/>
      <c r="AV3" s="2"/>
      <c r="AW3" s="2"/>
      <c r="AX3" s="2"/>
      <c r="AY3" s="2"/>
      <c r="AZ3" s="2"/>
      <c r="BA3" s="2" t="s">
        <v>83</v>
      </c>
      <c r="BB3" s="2"/>
      <c r="BC3" s="2"/>
      <c r="BD3" s="2"/>
      <c r="BE3" s="2"/>
      <c r="BF3" s="2"/>
      <c r="BG3" s="2"/>
      <c r="BH3" s="3" t="s">
        <v>235</v>
      </c>
      <c r="BI3" s="3"/>
      <c r="BJ3" s="3"/>
      <c r="BK3" s="3"/>
      <c r="BL3" s="3"/>
      <c r="BM3" s="3"/>
      <c r="BN3" s="3"/>
      <c r="BO3" s="3" t="s">
        <v>236</v>
      </c>
      <c r="BP3" s="3"/>
      <c r="BQ3" s="3"/>
      <c r="BR3" s="3"/>
      <c r="BS3" s="3"/>
      <c r="BT3" s="3"/>
      <c r="BU3" s="3"/>
      <c r="BW3" s="3" t="s">
        <v>237</v>
      </c>
      <c r="BX3" s="3"/>
      <c r="BY3" s="3"/>
      <c r="BZ3" s="3"/>
      <c r="CA3" s="3"/>
      <c r="CB3" s="3"/>
      <c r="CC3" s="3" t="s">
        <v>238</v>
      </c>
    </row>
    <row r="4" spans="1:87">
      <c r="B4" t="s">
        <v>65</v>
      </c>
      <c r="C4" t="s">
        <v>64</v>
      </c>
      <c r="D4" s="34" t="s">
        <v>66</v>
      </c>
      <c r="E4" t="s">
        <v>68</v>
      </c>
      <c r="F4" t="s">
        <v>69</v>
      </c>
      <c r="G4" s="40" t="s">
        <v>71</v>
      </c>
      <c r="H4" t="s">
        <v>65</v>
      </c>
      <c r="I4" t="s">
        <v>64</v>
      </c>
      <c r="J4" s="34" t="s">
        <v>66</v>
      </c>
      <c r="K4" t="s">
        <v>68</v>
      </c>
      <c r="L4" t="s">
        <v>69</v>
      </c>
      <c r="M4" s="34" t="s">
        <v>76</v>
      </c>
      <c r="N4" s="42" t="s">
        <v>74</v>
      </c>
      <c r="O4" s="42" t="s">
        <v>75</v>
      </c>
      <c r="P4" s="42" t="s">
        <v>77</v>
      </c>
      <c r="R4" s="4"/>
      <c r="S4" s="4" t="s">
        <v>176</v>
      </c>
      <c r="T4" s="4" t="s">
        <v>177</v>
      </c>
      <c r="U4" s="4" t="s">
        <v>98</v>
      </c>
      <c r="V4" s="4" t="s">
        <v>99</v>
      </c>
      <c r="W4" s="4" t="s">
        <v>100</v>
      </c>
      <c r="X4" s="4" t="s">
        <v>101</v>
      </c>
      <c r="Y4" s="4"/>
      <c r="Z4" s="4" t="s">
        <v>176</v>
      </c>
      <c r="AA4" s="4" t="s">
        <v>177</v>
      </c>
      <c r="AB4" s="4" t="s">
        <v>98</v>
      </c>
      <c r="AC4" s="4" t="s">
        <v>99</v>
      </c>
      <c r="AD4" s="4" t="s">
        <v>100</v>
      </c>
      <c r="AE4" s="4" t="s">
        <v>101</v>
      </c>
      <c r="AF4" s="4"/>
      <c r="AG4" s="4" t="s">
        <v>176</v>
      </c>
      <c r="AH4" s="4" t="s">
        <v>177</v>
      </c>
      <c r="AI4" s="4" t="s">
        <v>98</v>
      </c>
      <c r="AJ4" s="4" t="s">
        <v>99</v>
      </c>
      <c r="AK4" s="4" t="s">
        <v>100</v>
      </c>
      <c r="AL4" s="4" t="s">
        <v>101</v>
      </c>
      <c r="AM4" s="4"/>
      <c r="AN4" s="4" t="s">
        <v>176</v>
      </c>
      <c r="AO4" s="4" t="s">
        <v>177</v>
      </c>
      <c r="AP4" s="4" t="s">
        <v>98</v>
      </c>
      <c r="AQ4" s="4" t="s">
        <v>99</v>
      </c>
      <c r="AR4" s="4" t="s">
        <v>100</v>
      </c>
      <c r="AS4" s="4" t="s">
        <v>101</v>
      </c>
      <c r="AT4" s="4"/>
      <c r="AU4" s="4" t="s">
        <v>176</v>
      </c>
      <c r="AV4" s="4" t="s">
        <v>177</v>
      </c>
      <c r="AW4" s="4" t="s">
        <v>98</v>
      </c>
      <c r="AX4" s="4" t="s">
        <v>99</v>
      </c>
      <c r="AY4" s="4" t="s">
        <v>100</v>
      </c>
      <c r="AZ4" s="4" t="s">
        <v>101</v>
      </c>
      <c r="BA4" s="4"/>
      <c r="BB4" s="4" t="s">
        <v>176</v>
      </c>
      <c r="BC4" s="4" t="s">
        <v>177</v>
      </c>
      <c r="BD4" s="4" t="s">
        <v>98</v>
      </c>
      <c r="BE4" s="4" t="s">
        <v>99</v>
      </c>
      <c r="BF4" s="4" t="s">
        <v>100</v>
      </c>
      <c r="BG4" s="4" t="s">
        <v>101</v>
      </c>
      <c r="BH4" s="4"/>
      <c r="BI4" s="4" t="s">
        <v>176</v>
      </c>
      <c r="BJ4" s="4" t="s">
        <v>177</v>
      </c>
      <c r="BK4" s="4" t="s">
        <v>98</v>
      </c>
      <c r="BL4" s="4" t="s">
        <v>99</v>
      </c>
      <c r="BM4" s="4" t="s">
        <v>100</v>
      </c>
      <c r="BN4" s="4" t="s">
        <v>101</v>
      </c>
      <c r="BO4" s="4"/>
      <c r="BP4" s="4" t="s">
        <v>176</v>
      </c>
      <c r="BQ4" s="4" t="s">
        <v>177</v>
      </c>
      <c r="BR4" s="4" t="s">
        <v>98</v>
      </c>
      <c r="BS4" s="4" t="s">
        <v>99</v>
      </c>
      <c r="BT4" s="4" t="s">
        <v>100</v>
      </c>
      <c r="BU4" s="4" t="s">
        <v>101</v>
      </c>
      <c r="BV4" s="4"/>
      <c r="BW4" s="4" t="s">
        <v>176</v>
      </c>
      <c r="BX4" s="4" t="s">
        <v>177</v>
      </c>
      <c r="BY4" s="4" t="s">
        <v>98</v>
      </c>
      <c r="BZ4" s="4" t="s">
        <v>99</v>
      </c>
      <c r="CA4" s="4" t="s">
        <v>100</v>
      </c>
      <c r="CB4" s="4" t="s">
        <v>101</v>
      </c>
      <c r="CC4" s="4"/>
      <c r="CD4" s="4" t="s">
        <v>176</v>
      </c>
      <c r="CE4" s="4" t="s">
        <v>177</v>
      </c>
      <c r="CF4" s="4" t="s">
        <v>98</v>
      </c>
      <c r="CG4" s="4" t="s">
        <v>99</v>
      </c>
      <c r="CH4" s="4" t="s">
        <v>100</v>
      </c>
      <c r="CI4" s="4" t="s">
        <v>101</v>
      </c>
    </row>
    <row r="5" spans="1:87" s="33" customFormat="1">
      <c r="A5" s="23" t="s">
        <v>17</v>
      </c>
      <c r="B5" s="27">
        <v>0.63888888888888884</v>
      </c>
      <c r="C5" s="30">
        <v>0.75515571582126795</v>
      </c>
      <c r="D5" s="35">
        <v>0.90625</v>
      </c>
      <c r="E5" s="33">
        <v>-6</v>
      </c>
      <c r="F5" s="33">
        <v>3.3464357011004919E-2</v>
      </c>
      <c r="G5" s="41">
        <v>0.125</v>
      </c>
      <c r="H5" s="39">
        <f>(B5-MIN(B$5:B$28))/(MAX(B$5:B$28)-MIN(B$5:B$28))</f>
        <v>0.5679012345679012</v>
      </c>
      <c r="I5" s="39">
        <f t="shared" ref="I5:J20" si="0">(C5-MIN(C$5:C$28))/(MAX(C$5:C$28)-MIN(C$5:C$28))</f>
        <v>0.87445742826170925</v>
      </c>
      <c r="J5" s="36">
        <f t="shared" si="0"/>
        <v>0.88</v>
      </c>
      <c r="K5" s="39">
        <f t="shared" ref="K5:K28" si="1">(E5-MIN(E$5:E$28))/(MAX(E$5:E$28)-MIN(E$5:E$28))</f>
        <v>0.16</v>
      </c>
      <c r="L5" s="39">
        <f t="shared" ref="L5:L28" si="2">(F5-MIN(F$5:F$28))/(MAX(F$5:F$28)-MIN(F$5:F$28))</f>
        <v>0.29519884199744911</v>
      </c>
      <c r="M5" s="36">
        <f t="shared" ref="M5:M28" si="3">(G5-MIN(G$5:G$28))/(MAX(G$5:G$28)-MIN(G$5:G$28))</f>
        <v>0.5</v>
      </c>
      <c r="N5" s="33">
        <f>AVERAGE(H5:J5)</f>
        <v>0.77411955427653678</v>
      </c>
      <c r="O5" s="33">
        <f>AVERAGE(K5:M5)</f>
        <v>0.31839961399914968</v>
      </c>
      <c r="P5" s="33">
        <f>AVERAGE(L5:M5)</f>
        <v>0.39759942099872458</v>
      </c>
      <c r="R5" s="23" t="s">
        <v>17</v>
      </c>
      <c r="S5" s="43">
        <f>Different_matrices!C110</f>
        <v>0</v>
      </c>
      <c r="T5" s="43">
        <f>Different_matrices!D110</f>
        <v>0</v>
      </c>
      <c r="U5" s="43" t="e">
        <f>Different_matrices!#REF!</f>
        <v>#REF!</v>
      </c>
      <c r="V5" s="43" t="e">
        <f>Different_matrices!#REF!</f>
        <v>#REF!</v>
      </c>
      <c r="W5" s="43">
        <f>Different_matrices!E110</f>
        <v>0</v>
      </c>
      <c r="X5" s="43" t="e">
        <f>Different_matrices!#REF!</f>
        <v>#REF!</v>
      </c>
      <c r="Y5" s="43" t="e">
        <f>Different_matrices!#REF!</f>
        <v>#REF!</v>
      </c>
      <c r="Z5" s="43" t="e">
        <f>Different_matrices!#REF!</f>
        <v>#REF!</v>
      </c>
      <c r="AA5" s="43">
        <f>Different_matrices!F110</f>
        <v>0</v>
      </c>
      <c r="AB5" s="43">
        <f>Different_matrices!G110</f>
        <v>0</v>
      </c>
      <c r="AC5" s="43">
        <f>Different_matrices!H110</f>
        <v>0</v>
      </c>
      <c r="AD5" s="43">
        <f>Different_matrices!I110</f>
        <v>0</v>
      </c>
      <c r="AE5" s="43" t="e">
        <f>Different_matrices!#REF!</f>
        <v>#REF!</v>
      </c>
      <c r="AF5" s="43" t="e">
        <f>Different_matrices!#REF!</f>
        <v>#REF!</v>
      </c>
      <c r="AG5" s="43">
        <f>Different_matrices!J110</f>
        <v>0</v>
      </c>
      <c r="AH5" s="43" t="e">
        <f>Different_matrices!#REF!</f>
        <v>#REF!</v>
      </c>
      <c r="AI5" s="43" t="e">
        <f>Different_matrices!#REF!</f>
        <v>#REF!</v>
      </c>
      <c r="AJ5" s="43" t="e">
        <f>Different_matrices!#REF!</f>
        <v>#REF!</v>
      </c>
      <c r="AK5" s="43" t="e">
        <f>Different_matrices!#REF!</f>
        <v>#REF!</v>
      </c>
      <c r="AL5" s="43" t="e">
        <f>Different_matrices!#REF!</f>
        <v>#REF!</v>
      </c>
      <c r="AM5" s="43" t="e">
        <f>Different_matrices!#REF!</f>
        <v>#REF!</v>
      </c>
      <c r="AN5" s="43" t="e">
        <f>Different_matrices!#REF!</f>
        <v>#REF!</v>
      </c>
      <c r="AO5" s="43" t="e">
        <f>Different_matrices!#REF!</f>
        <v>#REF!</v>
      </c>
      <c r="AP5" s="43" t="e">
        <f>Different_matrices!#REF!</f>
        <v>#REF!</v>
      </c>
      <c r="AQ5" s="43" t="e">
        <f>Different_matrices!#REF!</f>
        <v>#REF!</v>
      </c>
      <c r="AR5" s="43" t="e">
        <f>Different_matrices!#REF!</f>
        <v>#REF!</v>
      </c>
      <c r="AS5" s="43" t="e">
        <f>Different_matrices!#REF!</f>
        <v>#REF!</v>
      </c>
      <c r="AT5" s="43" t="e">
        <f>Different_matrices!#REF!</f>
        <v>#REF!</v>
      </c>
      <c r="AU5" s="43">
        <f>Different_matrices!K110</f>
        <v>0</v>
      </c>
      <c r="AV5" s="43">
        <f>Different_matrices!L110</f>
        <v>0</v>
      </c>
      <c r="AW5" s="43" t="e">
        <f>Different_matrices!#REF!</f>
        <v>#REF!</v>
      </c>
      <c r="AX5" s="43" t="e">
        <f>Different_matrices!#REF!</f>
        <v>#REF!</v>
      </c>
      <c r="AY5" s="43" t="e">
        <f>Different_matrices!#REF!</f>
        <v>#REF!</v>
      </c>
      <c r="AZ5" s="43" t="e">
        <f>Different_matrices!#REF!</f>
        <v>#REF!</v>
      </c>
      <c r="BA5" s="43" t="e">
        <f>Different_matrices!#REF!</f>
        <v>#REF!</v>
      </c>
      <c r="BB5" s="43">
        <f>Different_matrices!M110</f>
        <v>0</v>
      </c>
      <c r="BC5" s="43">
        <f>Different_matrices!N110</f>
        <v>0</v>
      </c>
      <c r="BD5" s="43">
        <f>Different_matrices!O110</f>
        <v>0</v>
      </c>
      <c r="BE5" s="43">
        <f>Different_matrices!P110</f>
        <v>0</v>
      </c>
      <c r="BF5" s="43">
        <f>Different_matrices!Q110</f>
        <v>0</v>
      </c>
      <c r="BG5" s="43">
        <f>Different_matrices!R110</f>
        <v>0</v>
      </c>
      <c r="BH5" s="43">
        <f>Different_matrices!S110</f>
        <v>0</v>
      </c>
      <c r="BI5" s="43">
        <f>Different_matrices!T110</f>
        <v>0</v>
      </c>
      <c r="BJ5" s="43">
        <f>Different_matrices!U110</f>
        <v>0</v>
      </c>
      <c r="BK5" s="43">
        <f>Different_matrices!V110</f>
        <v>0</v>
      </c>
      <c r="BL5" s="43">
        <f>Different_matrices!W110</f>
        <v>0</v>
      </c>
      <c r="BM5" s="43">
        <f>Different_matrices!X110</f>
        <v>0</v>
      </c>
      <c r="BN5" s="43">
        <f>Different_matrices!Y110</f>
        <v>0</v>
      </c>
      <c r="BO5" s="43">
        <f>Different_matrices!Z110</f>
        <v>0</v>
      </c>
      <c r="BP5" s="43">
        <f>Different_matrices!AA110</f>
        <v>0</v>
      </c>
      <c r="BQ5" s="43">
        <f>Different_matrices!AB110</f>
        <v>0</v>
      </c>
      <c r="BR5" s="43">
        <f>Different_matrices!AC110</f>
        <v>0</v>
      </c>
      <c r="BS5" s="43">
        <f>Different_matrices!AD110</f>
        <v>0</v>
      </c>
      <c r="BT5" s="43">
        <f>Different_matrices!AE110</f>
        <v>0</v>
      </c>
      <c r="BU5" s="43">
        <f>Different_matrices!AF110</f>
        <v>0</v>
      </c>
      <c r="BV5" s="43">
        <f>Different_matrices!AG110</f>
        <v>0</v>
      </c>
      <c r="BW5" s="43">
        <f>Different_matrices!AH110</f>
        <v>0</v>
      </c>
      <c r="BX5" s="43">
        <f>Different_matrices!AI110</f>
        <v>0</v>
      </c>
      <c r="BY5" s="43">
        <f>Different_matrices!AJ110</f>
        <v>0</v>
      </c>
      <c r="BZ5" s="43">
        <f>Different_matrices!AK110</f>
        <v>0</v>
      </c>
      <c r="CA5" s="43">
        <f>Different_matrices!AL110</f>
        <v>0</v>
      </c>
      <c r="CB5" s="43">
        <f>Different_matrices!AM110</f>
        <v>0</v>
      </c>
      <c r="CC5" s="43">
        <f>Different_matrices!AN110</f>
        <v>0</v>
      </c>
      <c r="CD5" s="43">
        <f>Different_matrices!AO110</f>
        <v>0</v>
      </c>
      <c r="CE5" s="43" t="e">
        <f>Different_matrices!#REF!</f>
        <v>#REF!</v>
      </c>
      <c r="CF5" s="43" t="e">
        <f>Different_matrices!#REF!</f>
        <v>#REF!</v>
      </c>
      <c r="CG5" s="43" t="e">
        <f>Different_matrices!#REF!</f>
        <v>#REF!</v>
      </c>
      <c r="CH5" s="43" t="e">
        <f>Different_matrices!#REF!</f>
        <v>#REF!</v>
      </c>
      <c r="CI5" s="43" t="e">
        <f>Different_matrices!#REF!</f>
        <v>#REF!</v>
      </c>
    </row>
    <row r="6" spans="1:87" s="33" customFormat="1">
      <c r="A6" s="23" t="s">
        <v>18</v>
      </c>
      <c r="B6" s="27">
        <v>0.81944444444444442</v>
      </c>
      <c r="C6" s="30">
        <v>0.63039995575952701</v>
      </c>
      <c r="D6" s="35">
        <v>0.828125</v>
      </c>
      <c r="E6" s="33">
        <v>4</v>
      </c>
      <c r="F6" s="33">
        <v>0.14129962436895693</v>
      </c>
      <c r="G6" s="41">
        <v>0.15625</v>
      </c>
      <c r="H6" s="39">
        <f t="shared" ref="H6:H28" si="4">(B6-MIN(B$5:B$28))/(MAX(B$5:B$28)-MIN(B$5:B$28))</f>
        <v>0.88888888888888884</v>
      </c>
      <c r="I6" s="39">
        <f t="shared" si="0"/>
        <v>0.72104571823258734</v>
      </c>
      <c r="J6" s="36">
        <f t="shared" si="0"/>
        <v>0.68</v>
      </c>
      <c r="K6" s="39">
        <f t="shared" si="1"/>
        <v>0.56000000000000005</v>
      </c>
      <c r="L6" s="39">
        <f t="shared" si="2"/>
        <v>0.41962388716062365</v>
      </c>
      <c r="M6" s="36">
        <f t="shared" si="3"/>
        <v>0.55000000000000004</v>
      </c>
      <c r="N6" s="33">
        <f t="shared" ref="N6:N28" si="5">AVERAGE(H6:J6)</f>
        <v>0.76331153570715882</v>
      </c>
      <c r="O6" s="33">
        <f t="shared" ref="O6:O28" si="6">AVERAGE(K6:M6)</f>
        <v>0.50987462905354131</v>
      </c>
      <c r="P6" s="33">
        <f t="shared" ref="P6:P28" si="7">AVERAGE(L6:M6)</f>
        <v>0.48481194358031188</v>
      </c>
      <c r="R6" s="23" t="s">
        <v>18</v>
      </c>
      <c r="S6" s="43">
        <f>Different_matrices!C111</f>
        <v>0</v>
      </c>
      <c r="T6" s="43">
        <f>Different_matrices!D111</f>
        <v>0</v>
      </c>
      <c r="U6" s="43" t="e">
        <f>Different_matrices!#REF!</f>
        <v>#REF!</v>
      </c>
      <c r="V6" s="43" t="e">
        <f>Different_matrices!#REF!</f>
        <v>#REF!</v>
      </c>
      <c r="W6" s="43">
        <f>Different_matrices!E111</f>
        <v>0</v>
      </c>
      <c r="X6" s="43" t="e">
        <f>Different_matrices!#REF!</f>
        <v>#REF!</v>
      </c>
      <c r="Y6" s="43" t="e">
        <f>Different_matrices!#REF!</f>
        <v>#REF!</v>
      </c>
      <c r="Z6" s="43" t="e">
        <f>Different_matrices!#REF!</f>
        <v>#REF!</v>
      </c>
      <c r="AA6" s="43">
        <f>Different_matrices!F111</f>
        <v>0</v>
      </c>
      <c r="AB6" s="43">
        <f>Different_matrices!G111</f>
        <v>0</v>
      </c>
      <c r="AC6" s="43">
        <f>Different_matrices!H111</f>
        <v>0</v>
      </c>
      <c r="AD6" s="43">
        <f>Different_matrices!I111</f>
        <v>0</v>
      </c>
      <c r="AE6" s="43" t="e">
        <f>Different_matrices!#REF!</f>
        <v>#REF!</v>
      </c>
      <c r="AF6" s="43" t="e">
        <f>Different_matrices!#REF!</f>
        <v>#REF!</v>
      </c>
      <c r="AG6" s="43">
        <f>Different_matrices!J111</f>
        <v>0</v>
      </c>
      <c r="AH6" s="43" t="e">
        <f>Different_matrices!#REF!</f>
        <v>#REF!</v>
      </c>
      <c r="AI6" s="43" t="e">
        <f>Different_matrices!#REF!</f>
        <v>#REF!</v>
      </c>
      <c r="AJ6" s="43" t="e">
        <f>Different_matrices!#REF!</f>
        <v>#REF!</v>
      </c>
      <c r="AK6" s="43" t="e">
        <f>Different_matrices!#REF!</f>
        <v>#REF!</v>
      </c>
      <c r="AL6" s="43" t="e">
        <f>Different_matrices!#REF!</f>
        <v>#REF!</v>
      </c>
      <c r="AM6" s="43" t="e">
        <f>Different_matrices!#REF!</f>
        <v>#REF!</v>
      </c>
      <c r="AN6" s="43" t="e">
        <f>Different_matrices!#REF!</f>
        <v>#REF!</v>
      </c>
      <c r="AO6" s="43" t="e">
        <f>Different_matrices!#REF!</f>
        <v>#REF!</v>
      </c>
      <c r="AP6" s="43" t="e">
        <f>Different_matrices!#REF!</f>
        <v>#REF!</v>
      </c>
      <c r="AQ6" s="43" t="e">
        <f>Different_matrices!#REF!</f>
        <v>#REF!</v>
      </c>
      <c r="AR6" s="43" t="e">
        <f>Different_matrices!#REF!</f>
        <v>#REF!</v>
      </c>
      <c r="AS6" s="43" t="e">
        <f>Different_matrices!#REF!</f>
        <v>#REF!</v>
      </c>
      <c r="AT6" s="43" t="e">
        <f>Different_matrices!#REF!</f>
        <v>#REF!</v>
      </c>
      <c r="AU6" s="43">
        <f>Different_matrices!K111</f>
        <v>0</v>
      </c>
      <c r="AV6" s="43">
        <f>Different_matrices!L111</f>
        <v>0</v>
      </c>
      <c r="AW6" s="43" t="e">
        <f>Different_matrices!#REF!</f>
        <v>#REF!</v>
      </c>
      <c r="AX6" s="43" t="e">
        <f>Different_matrices!#REF!</f>
        <v>#REF!</v>
      </c>
      <c r="AY6" s="43" t="e">
        <f>Different_matrices!#REF!</f>
        <v>#REF!</v>
      </c>
      <c r="AZ6" s="43" t="e">
        <f>Different_matrices!#REF!</f>
        <v>#REF!</v>
      </c>
      <c r="BA6" s="43" t="e">
        <f>Different_matrices!#REF!</f>
        <v>#REF!</v>
      </c>
      <c r="BB6" s="43">
        <f>Different_matrices!M111</f>
        <v>0</v>
      </c>
      <c r="BC6" s="43">
        <f>Different_matrices!N111</f>
        <v>0</v>
      </c>
      <c r="BD6" s="43">
        <f>Different_matrices!O111</f>
        <v>0</v>
      </c>
      <c r="BE6" s="43">
        <f>Different_matrices!P111</f>
        <v>0</v>
      </c>
      <c r="BF6" s="43">
        <f>Different_matrices!Q111</f>
        <v>0</v>
      </c>
      <c r="BG6" s="43">
        <f>Different_matrices!R111</f>
        <v>0</v>
      </c>
      <c r="BH6" s="43">
        <f>Different_matrices!S111</f>
        <v>0</v>
      </c>
      <c r="BI6" s="43">
        <f>Different_matrices!T111</f>
        <v>0</v>
      </c>
      <c r="BJ6" s="43">
        <f>Different_matrices!U111</f>
        <v>0</v>
      </c>
      <c r="BK6" s="43">
        <f>Different_matrices!V111</f>
        <v>0</v>
      </c>
      <c r="BL6" s="43">
        <f>Different_matrices!W111</f>
        <v>0</v>
      </c>
      <c r="BM6" s="43">
        <f>Different_matrices!X111</f>
        <v>0</v>
      </c>
      <c r="BN6" s="43">
        <f>Different_matrices!Y111</f>
        <v>0</v>
      </c>
      <c r="BO6" s="43">
        <f>Different_matrices!Z111</f>
        <v>0</v>
      </c>
      <c r="BP6" s="43">
        <f>Different_matrices!AA111</f>
        <v>0</v>
      </c>
      <c r="BQ6" s="43">
        <f>Different_matrices!AB111</f>
        <v>0</v>
      </c>
      <c r="BR6" s="43">
        <f>Different_matrices!AC111</f>
        <v>0</v>
      </c>
      <c r="BS6" s="43">
        <f>Different_matrices!AD111</f>
        <v>0</v>
      </c>
      <c r="BT6" s="43">
        <f>Different_matrices!AE111</f>
        <v>0</v>
      </c>
      <c r="BU6" s="43">
        <f>Different_matrices!AF111</f>
        <v>0</v>
      </c>
      <c r="BV6" s="43">
        <f>Different_matrices!AG111</f>
        <v>0</v>
      </c>
      <c r="BW6" s="43">
        <f>Different_matrices!AH111</f>
        <v>0</v>
      </c>
      <c r="BX6" s="43">
        <f>Different_matrices!AI111</f>
        <v>0</v>
      </c>
      <c r="BY6" s="43">
        <f>Different_matrices!AJ111</f>
        <v>0</v>
      </c>
      <c r="BZ6" s="43">
        <f>Different_matrices!AK111</f>
        <v>0</v>
      </c>
      <c r="CA6" s="43">
        <f>Different_matrices!AL111</f>
        <v>0</v>
      </c>
      <c r="CB6" s="43">
        <f>Different_matrices!AM111</f>
        <v>0</v>
      </c>
      <c r="CC6" s="43">
        <f>Different_matrices!AN111</f>
        <v>0</v>
      </c>
      <c r="CD6" s="43">
        <f>Different_matrices!AO111</f>
        <v>0</v>
      </c>
      <c r="CE6" s="43" t="e">
        <f>Different_matrices!#REF!</f>
        <v>#REF!</v>
      </c>
      <c r="CF6" s="43" t="e">
        <f>Different_matrices!#REF!</f>
        <v>#REF!</v>
      </c>
      <c r="CG6" s="43" t="e">
        <f>Different_matrices!#REF!</f>
        <v>#REF!</v>
      </c>
      <c r="CH6" s="43" t="e">
        <f>Different_matrices!#REF!</f>
        <v>#REF!</v>
      </c>
      <c r="CI6" s="43" t="e">
        <f>Different_matrices!#REF!</f>
        <v>#REF!</v>
      </c>
    </row>
    <row r="7" spans="1:87" s="33" customFormat="1">
      <c r="A7" s="23" t="s">
        <v>19</v>
      </c>
      <c r="B7" s="27">
        <v>0.70138888888888884</v>
      </c>
      <c r="C7" s="31">
        <v>0.574882956198696</v>
      </c>
      <c r="D7" s="35">
        <v>0.84375</v>
      </c>
      <c r="E7" s="33">
        <v>7</v>
      </c>
      <c r="F7" s="33">
        <v>0.10262343260829498</v>
      </c>
      <c r="G7" s="41">
        <v>0</v>
      </c>
      <c r="H7" s="39">
        <f t="shared" si="4"/>
        <v>0.67901234567901225</v>
      </c>
      <c r="I7" s="39">
        <f t="shared" si="0"/>
        <v>0.65277666328796524</v>
      </c>
      <c r="J7" s="36">
        <f t="shared" si="0"/>
        <v>0.72</v>
      </c>
      <c r="K7" s="39">
        <f t="shared" si="1"/>
        <v>0.68</v>
      </c>
      <c r="L7" s="39">
        <f t="shared" si="2"/>
        <v>0.37499760649693414</v>
      </c>
      <c r="M7" s="36">
        <f t="shared" si="3"/>
        <v>0.3</v>
      </c>
      <c r="N7" s="33">
        <f t="shared" si="5"/>
        <v>0.68392966965565927</v>
      </c>
      <c r="O7" s="33">
        <f t="shared" si="6"/>
        <v>0.45166586883231141</v>
      </c>
      <c r="P7" s="33">
        <f t="shared" si="7"/>
        <v>0.33749880324846704</v>
      </c>
      <c r="R7" s="23" t="s">
        <v>19</v>
      </c>
      <c r="S7" s="43">
        <f>Different_matrices!C112</f>
        <v>0</v>
      </c>
      <c r="T7" s="43">
        <f>Different_matrices!D112</f>
        <v>0</v>
      </c>
      <c r="U7" s="43" t="e">
        <f>Different_matrices!#REF!</f>
        <v>#REF!</v>
      </c>
      <c r="V7" s="43" t="e">
        <f>Different_matrices!#REF!</f>
        <v>#REF!</v>
      </c>
      <c r="W7" s="43">
        <f>Different_matrices!E112</f>
        <v>0</v>
      </c>
      <c r="X7" s="43" t="e">
        <f>Different_matrices!#REF!</f>
        <v>#REF!</v>
      </c>
      <c r="Y7" s="43" t="e">
        <f>Different_matrices!#REF!</f>
        <v>#REF!</v>
      </c>
      <c r="Z7" s="43" t="e">
        <f>Different_matrices!#REF!</f>
        <v>#REF!</v>
      </c>
      <c r="AA7" s="43">
        <f>Different_matrices!F112</f>
        <v>0</v>
      </c>
      <c r="AB7" s="43">
        <f>Different_matrices!G112</f>
        <v>0</v>
      </c>
      <c r="AC7" s="43">
        <f>Different_matrices!H112</f>
        <v>0</v>
      </c>
      <c r="AD7" s="43">
        <f>Different_matrices!I112</f>
        <v>0</v>
      </c>
      <c r="AE7" s="43" t="e">
        <f>Different_matrices!#REF!</f>
        <v>#REF!</v>
      </c>
      <c r="AF7" s="43" t="e">
        <f>Different_matrices!#REF!</f>
        <v>#REF!</v>
      </c>
      <c r="AG7" s="43">
        <f>Different_matrices!J112</f>
        <v>0</v>
      </c>
      <c r="AH7" s="43" t="e">
        <f>Different_matrices!#REF!</f>
        <v>#REF!</v>
      </c>
      <c r="AI7" s="43" t="e">
        <f>Different_matrices!#REF!</f>
        <v>#REF!</v>
      </c>
      <c r="AJ7" s="43" t="e">
        <f>Different_matrices!#REF!</f>
        <v>#REF!</v>
      </c>
      <c r="AK7" s="43" t="e">
        <f>Different_matrices!#REF!</f>
        <v>#REF!</v>
      </c>
      <c r="AL7" s="43" t="e">
        <f>Different_matrices!#REF!</f>
        <v>#REF!</v>
      </c>
      <c r="AM7" s="43" t="e">
        <f>Different_matrices!#REF!</f>
        <v>#REF!</v>
      </c>
      <c r="AN7" s="43" t="e">
        <f>Different_matrices!#REF!</f>
        <v>#REF!</v>
      </c>
      <c r="AO7" s="43" t="e">
        <f>Different_matrices!#REF!</f>
        <v>#REF!</v>
      </c>
      <c r="AP7" s="43" t="e">
        <f>Different_matrices!#REF!</f>
        <v>#REF!</v>
      </c>
      <c r="AQ7" s="43" t="e">
        <f>Different_matrices!#REF!</f>
        <v>#REF!</v>
      </c>
      <c r="AR7" s="43" t="e">
        <f>Different_matrices!#REF!</f>
        <v>#REF!</v>
      </c>
      <c r="AS7" s="43" t="e">
        <f>Different_matrices!#REF!</f>
        <v>#REF!</v>
      </c>
      <c r="AT7" s="43" t="e">
        <f>Different_matrices!#REF!</f>
        <v>#REF!</v>
      </c>
      <c r="AU7" s="43">
        <f>Different_matrices!K112</f>
        <v>0</v>
      </c>
      <c r="AV7" s="43">
        <f>Different_matrices!L112</f>
        <v>0</v>
      </c>
      <c r="AW7" s="43" t="e">
        <f>Different_matrices!#REF!</f>
        <v>#REF!</v>
      </c>
      <c r="AX7" s="43" t="e">
        <f>Different_matrices!#REF!</f>
        <v>#REF!</v>
      </c>
      <c r="AY7" s="43" t="e">
        <f>Different_matrices!#REF!</f>
        <v>#REF!</v>
      </c>
      <c r="AZ7" s="43" t="e">
        <f>Different_matrices!#REF!</f>
        <v>#REF!</v>
      </c>
      <c r="BA7" s="43" t="e">
        <f>Different_matrices!#REF!</f>
        <v>#REF!</v>
      </c>
      <c r="BB7" s="43">
        <f>Different_matrices!M112</f>
        <v>0</v>
      </c>
      <c r="BC7" s="43">
        <f>Different_matrices!N112</f>
        <v>0</v>
      </c>
      <c r="BD7" s="43">
        <f>Different_matrices!O112</f>
        <v>0</v>
      </c>
      <c r="BE7" s="43">
        <f>Different_matrices!P112</f>
        <v>0</v>
      </c>
      <c r="BF7" s="43">
        <f>Different_matrices!Q112</f>
        <v>0</v>
      </c>
      <c r="BG7" s="43">
        <f>Different_matrices!R112</f>
        <v>0</v>
      </c>
      <c r="BH7" s="43">
        <f>Different_matrices!S112</f>
        <v>0</v>
      </c>
      <c r="BI7" s="43">
        <f>Different_matrices!T112</f>
        <v>0</v>
      </c>
      <c r="BJ7" s="43">
        <f>Different_matrices!U112</f>
        <v>0</v>
      </c>
      <c r="BK7" s="43">
        <f>Different_matrices!V112</f>
        <v>0</v>
      </c>
      <c r="BL7" s="43">
        <f>Different_matrices!W112</f>
        <v>0</v>
      </c>
      <c r="BM7" s="43">
        <f>Different_matrices!X112</f>
        <v>0</v>
      </c>
      <c r="BN7" s="43">
        <f>Different_matrices!Y112</f>
        <v>0</v>
      </c>
      <c r="BO7" s="43">
        <f>Different_matrices!Z112</f>
        <v>0</v>
      </c>
      <c r="BP7" s="43">
        <f>Different_matrices!AA112</f>
        <v>0</v>
      </c>
      <c r="BQ7" s="43">
        <f>Different_matrices!AB112</f>
        <v>0</v>
      </c>
      <c r="BR7" s="43">
        <f>Different_matrices!AC112</f>
        <v>0</v>
      </c>
      <c r="BS7" s="43">
        <f>Different_matrices!AD112</f>
        <v>0</v>
      </c>
      <c r="BT7" s="43">
        <f>Different_matrices!AE112</f>
        <v>0</v>
      </c>
      <c r="BU7" s="43">
        <f>Different_matrices!AF112</f>
        <v>0</v>
      </c>
      <c r="BV7" s="43">
        <f>Different_matrices!AG112</f>
        <v>0</v>
      </c>
      <c r="BW7" s="43">
        <f>Different_matrices!AH112</f>
        <v>0</v>
      </c>
      <c r="BX7" s="43">
        <f>Different_matrices!AI112</f>
        <v>0</v>
      </c>
      <c r="BY7" s="43">
        <f>Different_matrices!AJ112</f>
        <v>0</v>
      </c>
      <c r="BZ7" s="43">
        <f>Different_matrices!AK112</f>
        <v>0</v>
      </c>
      <c r="CA7" s="43">
        <f>Different_matrices!AL112</f>
        <v>0</v>
      </c>
      <c r="CB7" s="43">
        <f>Different_matrices!AM112</f>
        <v>0</v>
      </c>
      <c r="CC7" s="43">
        <f>Different_matrices!AN112</f>
        <v>0</v>
      </c>
      <c r="CD7" s="43">
        <f>Different_matrices!AO112</f>
        <v>0</v>
      </c>
      <c r="CE7" s="43" t="e">
        <f>Different_matrices!#REF!</f>
        <v>#REF!</v>
      </c>
      <c r="CF7" s="43" t="e">
        <f>Different_matrices!#REF!</f>
        <v>#REF!</v>
      </c>
      <c r="CG7" s="43" t="e">
        <f>Different_matrices!#REF!</f>
        <v>#REF!</v>
      </c>
      <c r="CH7" s="43" t="e">
        <f>Different_matrices!#REF!</f>
        <v>#REF!</v>
      </c>
      <c r="CI7" s="43" t="e">
        <f>Different_matrices!#REF!</f>
        <v>#REF!</v>
      </c>
    </row>
    <row r="8" spans="1:87" s="33" customFormat="1">
      <c r="A8" s="23" t="s">
        <v>20</v>
      </c>
      <c r="B8" s="29">
        <v>0.52777777777777779</v>
      </c>
      <c r="C8" s="30">
        <v>0.61075406228070095</v>
      </c>
      <c r="D8" s="35">
        <v>0.765625</v>
      </c>
      <c r="E8" s="33">
        <v>-10</v>
      </c>
      <c r="F8" s="33">
        <v>0.38917323093642697</v>
      </c>
      <c r="G8" s="41">
        <v>-9.375E-2</v>
      </c>
      <c r="H8" s="39">
        <f t="shared" si="4"/>
        <v>0.37037037037037046</v>
      </c>
      <c r="I8" s="39">
        <f t="shared" si="0"/>
        <v>0.69688723358911187</v>
      </c>
      <c r="J8" s="36">
        <f t="shared" si="0"/>
        <v>0.52</v>
      </c>
      <c r="K8" s="39">
        <f t="shared" si="1"/>
        <v>0</v>
      </c>
      <c r="L8" s="39">
        <f t="shared" si="2"/>
        <v>0.70563128944710829</v>
      </c>
      <c r="M8" s="36">
        <f t="shared" si="3"/>
        <v>0.15</v>
      </c>
      <c r="N8" s="33">
        <f t="shared" si="5"/>
        <v>0.52908586798649415</v>
      </c>
      <c r="O8" s="33">
        <f t="shared" si="6"/>
        <v>0.28521042981570277</v>
      </c>
      <c r="P8" s="33">
        <f t="shared" si="7"/>
        <v>0.42781564472355416</v>
      </c>
      <c r="R8" s="23" t="s">
        <v>20</v>
      </c>
      <c r="S8" s="43">
        <f>Different_matrices!C113</f>
        <v>0</v>
      </c>
      <c r="T8" s="43">
        <f>Different_matrices!D113</f>
        <v>0</v>
      </c>
      <c r="U8" s="43" t="e">
        <f>Different_matrices!#REF!</f>
        <v>#REF!</v>
      </c>
      <c r="V8" s="43" t="e">
        <f>Different_matrices!#REF!</f>
        <v>#REF!</v>
      </c>
      <c r="W8" s="43">
        <f>Different_matrices!E113</f>
        <v>0</v>
      </c>
      <c r="X8" s="43" t="e">
        <f>Different_matrices!#REF!</f>
        <v>#REF!</v>
      </c>
      <c r="Y8" s="43" t="e">
        <f>Different_matrices!#REF!</f>
        <v>#REF!</v>
      </c>
      <c r="Z8" s="43" t="e">
        <f>Different_matrices!#REF!</f>
        <v>#REF!</v>
      </c>
      <c r="AA8" s="43">
        <f>Different_matrices!F113</f>
        <v>0</v>
      </c>
      <c r="AB8" s="43">
        <f>Different_matrices!G113</f>
        <v>0</v>
      </c>
      <c r="AC8" s="43">
        <f>Different_matrices!H113</f>
        <v>0</v>
      </c>
      <c r="AD8" s="43">
        <f>Different_matrices!I113</f>
        <v>0</v>
      </c>
      <c r="AE8" s="43" t="e">
        <f>Different_matrices!#REF!</f>
        <v>#REF!</v>
      </c>
      <c r="AF8" s="43" t="e">
        <f>Different_matrices!#REF!</f>
        <v>#REF!</v>
      </c>
      <c r="AG8" s="43">
        <f>Different_matrices!J113</f>
        <v>0</v>
      </c>
      <c r="AH8" s="43" t="e">
        <f>Different_matrices!#REF!</f>
        <v>#REF!</v>
      </c>
      <c r="AI8" s="43" t="e">
        <f>Different_matrices!#REF!</f>
        <v>#REF!</v>
      </c>
      <c r="AJ8" s="43" t="e">
        <f>Different_matrices!#REF!</f>
        <v>#REF!</v>
      </c>
      <c r="AK8" s="43" t="e">
        <f>Different_matrices!#REF!</f>
        <v>#REF!</v>
      </c>
      <c r="AL8" s="43" t="e">
        <f>Different_matrices!#REF!</f>
        <v>#REF!</v>
      </c>
      <c r="AM8" s="43" t="e">
        <f>Different_matrices!#REF!</f>
        <v>#REF!</v>
      </c>
      <c r="AN8" s="43" t="e">
        <f>Different_matrices!#REF!</f>
        <v>#REF!</v>
      </c>
      <c r="AO8" s="43" t="e">
        <f>Different_matrices!#REF!</f>
        <v>#REF!</v>
      </c>
      <c r="AP8" s="43" t="e">
        <f>Different_matrices!#REF!</f>
        <v>#REF!</v>
      </c>
      <c r="AQ8" s="43" t="e">
        <f>Different_matrices!#REF!</f>
        <v>#REF!</v>
      </c>
      <c r="AR8" s="43" t="e">
        <f>Different_matrices!#REF!</f>
        <v>#REF!</v>
      </c>
      <c r="AS8" s="43" t="e">
        <f>Different_matrices!#REF!</f>
        <v>#REF!</v>
      </c>
      <c r="AT8" s="43" t="e">
        <f>Different_matrices!#REF!</f>
        <v>#REF!</v>
      </c>
      <c r="AU8" s="43">
        <f>Different_matrices!K113</f>
        <v>0</v>
      </c>
      <c r="AV8" s="43">
        <f>Different_matrices!L113</f>
        <v>0</v>
      </c>
      <c r="AW8" s="43" t="e">
        <f>Different_matrices!#REF!</f>
        <v>#REF!</v>
      </c>
      <c r="AX8" s="43" t="e">
        <f>Different_matrices!#REF!</f>
        <v>#REF!</v>
      </c>
      <c r="AY8" s="43" t="e">
        <f>Different_matrices!#REF!</f>
        <v>#REF!</v>
      </c>
      <c r="AZ8" s="43" t="e">
        <f>Different_matrices!#REF!</f>
        <v>#REF!</v>
      </c>
      <c r="BA8" s="43" t="e">
        <f>Different_matrices!#REF!</f>
        <v>#REF!</v>
      </c>
      <c r="BB8" s="43">
        <f>Different_matrices!M113</f>
        <v>0</v>
      </c>
      <c r="BC8" s="43">
        <f>Different_matrices!N113</f>
        <v>0</v>
      </c>
      <c r="BD8" s="43">
        <f>Different_matrices!O113</f>
        <v>0</v>
      </c>
      <c r="BE8" s="43">
        <f>Different_matrices!P113</f>
        <v>0</v>
      </c>
      <c r="BF8" s="43">
        <f>Different_matrices!Q113</f>
        <v>0</v>
      </c>
      <c r="BG8" s="43">
        <f>Different_matrices!R113</f>
        <v>0</v>
      </c>
      <c r="BH8" s="43">
        <f>Different_matrices!S113</f>
        <v>0</v>
      </c>
      <c r="BI8" s="43">
        <f>Different_matrices!T113</f>
        <v>0</v>
      </c>
      <c r="BJ8" s="43">
        <f>Different_matrices!U113</f>
        <v>0</v>
      </c>
      <c r="BK8" s="43">
        <f>Different_matrices!V113</f>
        <v>0</v>
      </c>
      <c r="BL8" s="43">
        <f>Different_matrices!W113</f>
        <v>0</v>
      </c>
      <c r="BM8" s="43">
        <f>Different_matrices!X113</f>
        <v>0</v>
      </c>
      <c r="BN8" s="43">
        <f>Different_matrices!Y113</f>
        <v>0</v>
      </c>
      <c r="BO8" s="43">
        <f>Different_matrices!Z113</f>
        <v>0</v>
      </c>
      <c r="BP8" s="43">
        <f>Different_matrices!AA113</f>
        <v>0</v>
      </c>
      <c r="BQ8" s="43">
        <f>Different_matrices!AB113</f>
        <v>0</v>
      </c>
      <c r="BR8" s="43">
        <f>Different_matrices!AC113</f>
        <v>0</v>
      </c>
      <c r="BS8" s="43">
        <f>Different_matrices!AD113</f>
        <v>0</v>
      </c>
      <c r="BT8" s="43">
        <f>Different_matrices!AE113</f>
        <v>0</v>
      </c>
      <c r="BU8" s="43">
        <f>Different_matrices!AF113</f>
        <v>0</v>
      </c>
      <c r="BV8" s="43">
        <f>Different_matrices!AG113</f>
        <v>0</v>
      </c>
      <c r="BW8" s="43">
        <f>Different_matrices!AH113</f>
        <v>0</v>
      </c>
      <c r="BX8" s="43">
        <f>Different_matrices!AI113</f>
        <v>0</v>
      </c>
      <c r="BY8" s="43">
        <f>Different_matrices!AJ113</f>
        <v>0</v>
      </c>
      <c r="BZ8" s="43">
        <f>Different_matrices!AK113</f>
        <v>0</v>
      </c>
      <c r="CA8" s="43">
        <f>Different_matrices!AL113</f>
        <v>0</v>
      </c>
      <c r="CB8" s="43">
        <f>Different_matrices!AM113</f>
        <v>0</v>
      </c>
      <c r="CC8" s="43">
        <f>Different_matrices!AN113</f>
        <v>0</v>
      </c>
      <c r="CD8" s="43">
        <f>Different_matrices!AO113</f>
        <v>0</v>
      </c>
      <c r="CE8" s="43" t="e">
        <f>Different_matrices!#REF!</f>
        <v>#REF!</v>
      </c>
      <c r="CF8" s="43" t="e">
        <f>Different_matrices!#REF!</f>
        <v>#REF!</v>
      </c>
      <c r="CG8" s="43" t="e">
        <f>Different_matrices!#REF!</f>
        <v>#REF!</v>
      </c>
      <c r="CH8" s="43" t="e">
        <f>Different_matrices!#REF!</f>
        <v>#REF!</v>
      </c>
      <c r="CI8" s="43" t="e">
        <f>Different_matrices!#REF!</f>
        <v>#REF!</v>
      </c>
    </row>
    <row r="9" spans="1:87" s="33" customFormat="1">
      <c r="A9" s="23" t="s">
        <v>21</v>
      </c>
      <c r="B9" s="27">
        <v>0.80555555555555558</v>
      </c>
      <c r="C9" s="30">
        <v>0.76659445778156998</v>
      </c>
      <c r="D9" s="35">
        <v>0.875</v>
      </c>
      <c r="E9" s="33">
        <v>-8</v>
      </c>
      <c r="F9" s="33">
        <v>-3.7107711250657038E-2</v>
      </c>
      <c r="G9" s="41">
        <v>6.25E-2</v>
      </c>
      <c r="H9" s="39">
        <f t="shared" si="4"/>
        <v>0.86419753086419759</v>
      </c>
      <c r="I9" s="39">
        <f t="shared" si="0"/>
        <v>0.88852360816268805</v>
      </c>
      <c r="J9" s="36">
        <f t="shared" si="0"/>
        <v>0.8</v>
      </c>
      <c r="K9" s="39">
        <f t="shared" si="1"/>
        <v>0.08</v>
      </c>
      <c r="L9" s="39">
        <f t="shared" si="2"/>
        <v>0.21376970479720273</v>
      </c>
      <c r="M9" s="36">
        <f t="shared" si="3"/>
        <v>0.4</v>
      </c>
      <c r="N9" s="33">
        <f t="shared" si="5"/>
        <v>0.8509070463422953</v>
      </c>
      <c r="O9" s="33">
        <f t="shared" si="6"/>
        <v>0.23125656826573424</v>
      </c>
      <c r="P9" s="33">
        <f t="shared" si="7"/>
        <v>0.30688485239860136</v>
      </c>
      <c r="R9" s="23" t="s">
        <v>21</v>
      </c>
      <c r="S9" s="43">
        <f>Different_matrices!C114</f>
        <v>0</v>
      </c>
      <c r="T9" s="43">
        <f>Different_matrices!D114</f>
        <v>0</v>
      </c>
      <c r="U9" s="43" t="e">
        <f>Different_matrices!#REF!</f>
        <v>#REF!</v>
      </c>
      <c r="V9" s="43" t="e">
        <f>Different_matrices!#REF!</f>
        <v>#REF!</v>
      </c>
      <c r="W9" s="43">
        <f>Different_matrices!E114</f>
        <v>0</v>
      </c>
      <c r="X9" s="43" t="e">
        <f>Different_matrices!#REF!</f>
        <v>#REF!</v>
      </c>
      <c r="Y9" s="43" t="e">
        <f>Different_matrices!#REF!</f>
        <v>#REF!</v>
      </c>
      <c r="Z9" s="43" t="e">
        <f>Different_matrices!#REF!</f>
        <v>#REF!</v>
      </c>
      <c r="AA9" s="43">
        <f>Different_matrices!F114</f>
        <v>0</v>
      </c>
      <c r="AB9" s="43">
        <f>Different_matrices!G114</f>
        <v>0</v>
      </c>
      <c r="AC9" s="43">
        <f>Different_matrices!H114</f>
        <v>0</v>
      </c>
      <c r="AD9" s="43">
        <f>Different_matrices!I114</f>
        <v>0</v>
      </c>
      <c r="AE9" s="43" t="e">
        <f>Different_matrices!#REF!</f>
        <v>#REF!</v>
      </c>
      <c r="AF9" s="43" t="e">
        <f>Different_matrices!#REF!</f>
        <v>#REF!</v>
      </c>
      <c r="AG9" s="43">
        <f>Different_matrices!J114</f>
        <v>0</v>
      </c>
      <c r="AH9" s="43" t="e">
        <f>Different_matrices!#REF!</f>
        <v>#REF!</v>
      </c>
      <c r="AI9" s="43" t="e">
        <f>Different_matrices!#REF!</f>
        <v>#REF!</v>
      </c>
      <c r="AJ9" s="43" t="e">
        <f>Different_matrices!#REF!</f>
        <v>#REF!</v>
      </c>
      <c r="AK9" s="43" t="e">
        <f>Different_matrices!#REF!</f>
        <v>#REF!</v>
      </c>
      <c r="AL9" s="43" t="e">
        <f>Different_matrices!#REF!</f>
        <v>#REF!</v>
      </c>
      <c r="AM9" s="43" t="e">
        <f>Different_matrices!#REF!</f>
        <v>#REF!</v>
      </c>
      <c r="AN9" s="43" t="e">
        <f>Different_matrices!#REF!</f>
        <v>#REF!</v>
      </c>
      <c r="AO9" s="43" t="e">
        <f>Different_matrices!#REF!</f>
        <v>#REF!</v>
      </c>
      <c r="AP9" s="43" t="e">
        <f>Different_matrices!#REF!</f>
        <v>#REF!</v>
      </c>
      <c r="AQ9" s="43" t="e">
        <f>Different_matrices!#REF!</f>
        <v>#REF!</v>
      </c>
      <c r="AR9" s="43" t="e">
        <f>Different_matrices!#REF!</f>
        <v>#REF!</v>
      </c>
      <c r="AS9" s="43" t="e">
        <f>Different_matrices!#REF!</f>
        <v>#REF!</v>
      </c>
      <c r="AT9" s="43" t="e">
        <f>Different_matrices!#REF!</f>
        <v>#REF!</v>
      </c>
      <c r="AU9" s="43">
        <f>Different_matrices!K114</f>
        <v>0</v>
      </c>
      <c r="AV9" s="43">
        <f>Different_matrices!L114</f>
        <v>0</v>
      </c>
      <c r="AW9" s="43" t="e">
        <f>Different_matrices!#REF!</f>
        <v>#REF!</v>
      </c>
      <c r="AX9" s="43" t="e">
        <f>Different_matrices!#REF!</f>
        <v>#REF!</v>
      </c>
      <c r="AY9" s="43" t="e">
        <f>Different_matrices!#REF!</f>
        <v>#REF!</v>
      </c>
      <c r="AZ9" s="43" t="e">
        <f>Different_matrices!#REF!</f>
        <v>#REF!</v>
      </c>
      <c r="BA9" s="43" t="e">
        <f>Different_matrices!#REF!</f>
        <v>#REF!</v>
      </c>
      <c r="BB9" s="43">
        <f>Different_matrices!M114</f>
        <v>0</v>
      </c>
      <c r="BC9" s="43">
        <f>Different_matrices!N114</f>
        <v>0</v>
      </c>
      <c r="BD9" s="43">
        <f>Different_matrices!O114</f>
        <v>0</v>
      </c>
      <c r="BE9" s="43">
        <f>Different_matrices!P114</f>
        <v>0</v>
      </c>
      <c r="BF9" s="43">
        <f>Different_matrices!Q114</f>
        <v>0</v>
      </c>
      <c r="BG9" s="43">
        <f>Different_matrices!R114</f>
        <v>0</v>
      </c>
      <c r="BH9" s="43">
        <f>Different_matrices!S114</f>
        <v>0</v>
      </c>
      <c r="BI9" s="43">
        <f>Different_matrices!T114</f>
        <v>0</v>
      </c>
      <c r="BJ9" s="43">
        <f>Different_matrices!U114</f>
        <v>0</v>
      </c>
      <c r="BK9" s="43">
        <f>Different_matrices!V114</f>
        <v>0</v>
      </c>
      <c r="BL9" s="43">
        <f>Different_matrices!W114</f>
        <v>0</v>
      </c>
      <c r="BM9" s="43">
        <f>Different_matrices!X114</f>
        <v>0</v>
      </c>
      <c r="BN9" s="43">
        <f>Different_matrices!Y114</f>
        <v>0</v>
      </c>
      <c r="BO9" s="43">
        <f>Different_matrices!Z114</f>
        <v>0</v>
      </c>
      <c r="BP9" s="43">
        <f>Different_matrices!AA114</f>
        <v>0</v>
      </c>
      <c r="BQ9" s="43">
        <f>Different_matrices!AB114</f>
        <v>0</v>
      </c>
      <c r="BR9" s="43">
        <f>Different_matrices!AC114</f>
        <v>0</v>
      </c>
      <c r="BS9" s="43">
        <f>Different_matrices!AD114</f>
        <v>0</v>
      </c>
      <c r="BT9" s="43">
        <f>Different_matrices!AE114</f>
        <v>0</v>
      </c>
      <c r="BU9" s="43">
        <f>Different_matrices!AF114</f>
        <v>0</v>
      </c>
      <c r="BV9" s="43">
        <f>Different_matrices!AG114</f>
        <v>0</v>
      </c>
      <c r="BW9" s="43">
        <f>Different_matrices!AH114</f>
        <v>0</v>
      </c>
      <c r="BX9" s="43">
        <f>Different_matrices!AI114</f>
        <v>0</v>
      </c>
      <c r="BY9" s="43">
        <f>Different_matrices!AJ114</f>
        <v>0</v>
      </c>
      <c r="BZ9" s="43">
        <f>Different_matrices!AK114</f>
        <v>0</v>
      </c>
      <c r="CA9" s="43">
        <f>Different_matrices!AL114</f>
        <v>0</v>
      </c>
      <c r="CB9" s="43">
        <f>Different_matrices!AM114</f>
        <v>0</v>
      </c>
      <c r="CC9" s="43">
        <f>Different_matrices!AN114</f>
        <v>0</v>
      </c>
      <c r="CD9" s="43">
        <f>Different_matrices!AO114</f>
        <v>0</v>
      </c>
      <c r="CE9" s="43" t="e">
        <f>Different_matrices!#REF!</f>
        <v>#REF!</v>
      </c>
      <c r="CF9" s="43" t="e">
        <f>Different_matrices!#REF!</f>
        <v>#REF!</v>
      </c>
      <c r="CG9" s="43" t="e">
        <f>Different_matrices!#REF!</f>
        <v>#REF!</v>
      </c>
      <c r="CH9" s="43" t="e">
        <f>Different_matrices!#REF!</f>
        <v>#REF!</v>
      </c>
      <c r="CI9" s="43" t="e">
        <f>Different_matrices!#REF!</f>
        <v>#REF!</v>
      </c>
    </row>
    <row r="10" spans="1:87" s="33" customFormat="1">
      <c r="A10" s="23" t="s">
        <v>22</v>
      </c>
      <c r="B10" s="27">
        <v>0.86111111111111116</v>
      </c>
      <c r="C10" s="30">
        <v>0.684786631312572</v>
      </c>
      <c r="D10" s="35">
        <v>0.84375</v>
      </c>
      <c r="E10" s="33">
        <v>-2</v>
      </c>
      <c r="F10" s="33">
        <v>0.301124878162917</v>
      </c>
      <c r="G10" s="41">
        <v>0.1875</v>
      </c>
      <c r="H10" s="39">
        <f t="shared" si="4"/>
        <v>0.96296296296296313</v>
      </c>
      <c r="I10" s="39">
        <f t="shared" si="0"/>
        <v>0.78792481780492363</v>
      </c>
      <c r="J10" s="36">
        <f t="shared" si="0"/>
        <v>0.72</v>
      </c>
      <c r="K10" s="39">
        <f t="shared" si="1"/>
        <v>0.32</v>
      </c>
      <c r="L10" s="39">
        <f t="shared" si="2"/>
        <v>0.60403725125530505</v>
      </c>
      <c r="M10" s="36">
        <f t="shared" si="3"/>
        <v>0.6</v>
      </c>
      <c r="N10" s="33">
        <f t="shared" si="5"/>
        <v>0.82362926025596239</v>
      </c>
      <c r="O10" s="33">
        <f t="shared" si="6"/>
        <v>0.50801241708510159</v>
      </c>
      <c r="P10" s="33">
        <f t="shared" si="7"/>
        <v>0.60201862562765251</v>
      </c>
      <c r="R10" s="23" t="s">
        <v>22</v>
      </c>
      <c r="S10" s="43">
        <f>Different_matrices!C115</f>
        <v>0</v>
      </c>
      <c r="T10" s="43">
        <f>Different_matrices!D115</f>
        <v>0</v>
      </c>
      <c r="U10" s="43" t="e">
        <f>Different_matrices!#REF!</f>
        <v>#REF!</v>
      </c>
      <c r="V10" s="43" t="e">
        <f>Different_matrices!#REF!</f>
        <v>#REF!</v>
      </c>
      <c r="W10" s="43">
        <f>Different_matrices!E115</f>
        <v>0</v>
      </c>
      <c r="X10" s="43" t="e">
        <f>Different_matrices!#REF!</f>
        <v>#REF!</v>
      </c>
      <c r="Y10" s="43" t="e">
        <f>Different_matrices!#REF!</f>
        <v>#REF!</v>
      </c>
      <c r="Z10" s="43" t="e">
        <f>Different_matrices!#REF!</f>
        <v>#REF!</v>
      </c>
      <c r="AA10" s="43">
        <f>Different_matrices!F115</f>
        <v>0</v>
      </c>
      <c r="AB10" s="43">
        <f>Different_matrices!G115</f>
        <v>0</v>
      </c>
      <c r="AC10" s="43">
        <f>Different_matrices!H115</f>
        <v>0</v>
      </c>
      <c r="AD10" s="43">
        <f>Different_matrices!I115</f>
        <v>0</v>
      </c>
      <c r="AE10" s="43" t="e">
        <f>Different_matrices!#REF!</f>
        <v>#REF!</v>
      </c>
      <c r="AF10" s="43" t="e">
        <f>Different_matrices!#REF!</f>
        <v>#REF!</v>
      </c>
      <c r="AG10" s="43">
        <f>Different_matrices!J115</f>
        <v>0</v>
      </c>
      <c r="AH10" s="43" t="e">
        <f>Different_matrices!#REF!</f>
        <v>#REF!</v>
      </c>
      <c r="AI10" s="43" t="e">
        <f>Different_matrices!#REF!</f>
        <v>#REF!</v>
      </c>
      <c r="AJ10" s="43" t="e">
        <f>Different_matrices!#REF!</f>
        <v>#REF!</v>
      </c>
      <c r="AK10" s="43" t="e">
        <f>Different_matrices!#REF!</f>
        <v>#REF!</v>
      </c>
      <c r="AL10" s="43" t="e">
        <f>Different_matrices!#REF!</f>
        <v>#REF!</v>
      </c>
      <c r="AM10" s="43" t="e">
        <f>Different_matrices!#REF!</f>
        <v>#REF!</v>
      </c>
      <c r="AN10" s="43" t="e">
        <f>Different_matrices!#REF!</f>
        <v>#REF!</v>
      </c>
      <c r="AO10" s="43" t="e">
        <f>Different_matrices!#REF!</f>
        <v>#REF!</v>
      </c>
      <c r="AP10" s="43" t="e">
        <f>Different_matrices!#REF!</f>
        <v>#REF!</v>
      </c>
      <c r="AQ10" s="43" t="e">
        <f>Different_matrices!#REF!</f>
        <v>#REF!</v>
      </c>
      <c r="AR10" s="43" t="e">
        <f>Different_matrices!#REF!</f>
        <v>#REF!</v>
      </c>
      <c r="AS10" s="43" t="e">
        <f>Different_matrices!#REF!</f>
        <v>#REF!</v>
      </c>
      <c r="AT10" s="43" t="e">
        <f>Different_matrices!#REF!</f>
        <v>#REF!</v>
      </c>
      <c r="AU10" s="43">
        <f>Different_matrices!K115</f>
        <v>0</v>
      </c>
      <c r="AV10" s="43">
        <f>Different_matrices!L115</f>
        <v>0</v>
      </c>
      <c r="AW10" s="43" t="e">
        <f>Different_matrices!#REF!</f>
        <v>#REF!</v>
      </c>
      <c r="AX10" s="43" t="e">
        <f>Different_matrices!#REF!</f>
        <v>#REF!</v>
      </c>
      <c r="AY10" s="43" t="e">
        <f>Different_matrices!#REF!</f>
        <v>#REF!</v>
      </c>
      <c r="AZ10" s="43" t="e">
        <f>Different_matrices!#REF!</f>
        <v>#REF!</v>
      </c>
      <c r="BA10" s="43" t="e">
        <f>Different_matrices!#REF!</f>
        <v>#REF!</v>
      </c>
      <c r="BB10" s="43">
        <f>Different_matrices!M115</f>
        <v>0</v>
      </c>
      <c r="BC10" s="43">
        <f>Different_matrices!N115</f>
        <v>0</v>
      </c>
      <c r="BD10" s="43">
        <f>Different_matrices!O115</f>
        <v>0</v>
      </c>
      <c r="BE10" s="43">
        <f>Different_matrices!P115</f>
        <v>0</v>
      </c>
      <c r="BF10" s="43">
        <f>Different_matrices!Q115</f>
        <v>0</v>
      </c>
      <c r="BG10" s="43">
        <f>Different_matrices!R115</f>
        <v>0</v>
      </c>
      <c r="BH10" s="43">
        <f>Different_matrices!S115</f>
        <v>0</v>
      </c>
      <c r="BI10" s="43">
        <f>Different_matrices!T115</f>
        <v>0</v>
      </c>
      <c r="BJ10" s="43">
        <f>Different_matrices!U115</f>
        <v>0</v>
      </c>
      <c r="BK10" s="43">
        <f>Different_matrices!V115</f>
        <v>0</v>
      </c>
      <c r="BL10" s="43">
        <f>Different_matrices!W115</f>
        <v>0</v>
      </c>
      <c r="BM10" s="43">
        <f>Different_matrices!X115</f>
        <v>0</v>
      </c>
      <c r="BN10" s="43">
        <f>Different_matrices!Y115</f>
        <v>0</v>
      </c>
      <c r="BO10" s="43">
        <f>Different_matrices!Z115</f>
        <v>0</v>
      </c>
      <c r="BP10" s="43">
        <f>Different_matrices!AA115</f>
        <v>0</v>
      </c>
      <c r="BQ10" s="43">
        <f>Different_matrices!AB115</f>
        <v>0</v>
      </c>
      <c r="BR10" s="43">
        <f>Different_matrices!AC115</f>
        <v>0</v>
      </c>
      <c r="BS10" s="43">
        <f>Different_matrices!AD115</f>
        <v>0</v>
      </c>
      <c r="BT10" s="43">
        <f>Different_matrices!AE115</f>
        <v>0</v>
      </c>
      <c r="BU10" s="43">
        <f>Different_matrices!AF115</f>
        <v>0</v>
      </c>
      <c r="BV10" s="43">
        <f>Different_matrices!AG115</f>
        <v>0</v>
      </c>
      <c r="BW10" s="43">
        <f>Different_matrices!AH115</f>
        <v>0</v>
      </c>
      <c r="BX10" s="43">
        <f>Different_matrices!AI115</f>
        <v>0</v>
      </c>
      <c r="BY10" s="43">
        <f>Different_matrices!AJ115</f>
        <v>0</v>
      </c>
      <c r="BZ10" s="43">
        <f>Different_matrices!AK115</f>
        <v>0</v>
      </c>
      <c r="CA10" s="43">
        <f>Different_matrices!AL115</f>
        <v>0</v>
      </c>
      <c r="CB10" s="43">
        <f>Different_matrices!AM115</f>
        <v>0</v>
      </c>
      <c r="CC10" s="43">
        <f>Different_matrices!AN115</f>
        <v>0</v>
      </c>
      <c r="CD10" s="43">
        <f>Different_matrices!AO115</f>
        <v>0</v>
      </c>
      <c r="CE10" s="43" t="e">
        <f>Different_matrices!#REF!</f>
        <v>#REF!</v>
      </c>
      <c r="CF10" s="43" t="e">
        <f>Different_matrices!#REF!</f>
        <v>#REF!</v>
      </c>
      <c r="CG10" s="43" t="e">
        <f>Different_matrices!#REF!</f>
        <v>#REF!</v>
      </c>
      <c r="CH10" s="43" t="e">
        <f>Different_matrices!#REF!</f>
        <v>#REF!</v>
      </c>
      <c r="CI10" s="43" t="e">
        <f>Different_matrices!#REF!</f>
        <v>#REF!</v>
      </c>
    </row>
    <row r="11" spans="1:87" s="33" customFormat="1">
      <c r="A11" s="23" t="s">
        <v>23</v>
      </c>
      <c r="B11" s="27">
        <v>0.75</v>
      </c>
      <c r="C11" s="30">
        <v>0.65134179369701195</v>
      </c>
      <c r="D11" s="35">
        <v>0.828125</v>
      </c>
      <c r="E11" s="33">
        <v>8</v>
      </c>
      <c r="F11" s="33">
        <v>0.10414028397791197</v>
      </c>
      <c r="G11" s="41">
        <v>-3.125E-2</v>
      </c>
      <c r="H11" s="39">
        <f t="shared" si="4"/>
        <v>0.76543209876543217</v>
      </c>
      <c r="I11" s="39">
        <f t="shared" si="0"/>
        <v>0.74679782112188353</v>
      </c>
      <c r="J11" s="36">
        <f t="shared" si="0"/>
        <v>0.68</v>
      </c>
      <c r="K11" s="39">
        <f t="shared" si="1"/>
        <v>0.72</v>
      </c>
      <c r="L11" s="39">
        <f t="shared" si="2"/>
        <v>0.37674781591166973</v>
      </c>
      <c r="M11" s="36">
        <f t="shared" si="3"/>
        <v>0.25</v>
      </c>
      <c r="N11" s="33">
        <f t="shared" si="5"/>
        <v>0.73074330662910525</v>
      </c>
      <c r="O11" s="33">
        <f t="shared" si="6"/>
        <v>0.44891593863722323</v>
      </c>
      <c r="P11" s="33">
        <f t="shared" si="7"/>
        <v>0.31337390795583486</v>
      </c>
      <c r="R11" s="23" t="s">
        <v>23</v>
      </c>
      <c r="S11" s="43">
        <f>Different_matrices!C116</f>
        <v>0</v>
      </c>
      <c r="T11" s="43">
        <f>Different_matrices!D116</f>
        <v>0</v>
      </c>
      <c r="U11" s="43" t="e">
        <f>Different_matrices!#REF!</f>
        <v>#REF!</v>
      </c>
      <c r="V11" s="43" t="e">
        <f>Different_matrices!#REF!</f>
        <v>#REF!</v>
      </c>
      <c r="W11" s="43">
        <f>Different_matrices!E116</f>
        <v>0</v>
      </c>
      <c r="X11" s="43" t="e">
        <f>Different_matrices!#REF!</f>
        <v>#REF!</v>
      </c>
      <c r="Y11" s="43" t="e">
        <f>Different_matrices!#REF!</f>
        <v>#REF!</v>
      </c>
      <c r="Z11" s="43" t="e">
        <f>Different_matrices!#REF!</f>
        <v>#REF!</v>
      </c>
      <c r="AA11" s="43">
        <f>Different_matrices!F116</f>
        <v>0</v>
      </c>
      <c r="AB11" s="43">
        <f>Different_matrices!G116</f>
        <v>0</v>
      </c>
      <c r="AC11" s="43">
        <f>Different_matrices!H116</f>
        <v>0</v>
      </c>
      <c r="AD11" s="43">
        <f>Different_matrices!I116</f>
        <v>0</v>
      </c>
      <c r="AE11" s="43" t="e">
        <f>Different_matrices!#REF!</f>
        <v>#REF!</v>
      </c>
      <c r="AF11" s="43" t="e">
        <f>Different_matrices!#REF!</f>
        <v>#REF!</v>
      </c>
      <c r="AG11" s="43">
        <f>Different_matrices!J116</f>
        <v>0</v>
      </c>
      <c r="AH11" s="43" t="e">
        <f>Different_matrices!#REF!</f>
        <v>#REF!</v>
      </c>
      <c r="AI11" s="43" t="e">
        <f>Different_matrices!#REF!</f>
        <v>#REF!</v>
      </c>
      <c r="AJ11" s="43" t="e">
        <f>Different_matrices!#REF!</f>
        <v>#REF!</v>
      </c>
      <c r="AK11" s="43" t="e">
        <f>Different_matrices!#REF!</f>
        <v>#REF!</v>
      </c>
      <c r="AL11" s="43" t="e">
        <f>Different_matrices!#REF!</f>
        <v>#REF!</v>
      </c>
      <c r="AM11" s="43" t="e">
        <f>Different_matrices!#REF!</f>
        <v>#REF!</v>
      </c>
      <c r="AN11" s="43" t="e">
        <f>Different_matrices!#REF!</f>
        <v>#REF!</v>
      </c>
      <c r="AO11" s="43" t="e">
        <f>Different_matrices!#REF!</f>
        <v>#REF!</v>
      </c>
      <c r="AP11" s="43" t="e">
        <f>Different_matrices!#REF!</f>
        <v>#REF!</v>
      </c>
      <c r="AQ11" s="43" t="e">
        <f>Different_matrices!#REF!</f>
        <v>#REF!</v>
      </c>
      <c r="AR11" s="43" t="e">
        <f>Different_matrices!#REF!</f>
        <v>#REF!</v>
      </c>
      <c r="AS11" s="43" t="e">
        <f>Different_matrices!#REF!</f>
        <v>#REF!</v>
      </c>
      <c r="AT11" s="43" t="e">
        <f>Different_matrices!#REF!</f>
        <v>#REF!</v>
      </c>
      <c r="AU11" s="43">
        <f>Different_matrices!K116</f>
        <v>0</v>
      </c>
      <c r="AV11" s="43">
        <f>Different_matrices!L116</f>
        <v>0</v>
      </c>
      <c r="AW11" s="43" t="e">
        <f>Different_matrices!#REF!</f>
        <v>#REF!</v>
      </c>
      <c r="AX11" s="43" t="e">
        <f>Different_matrices!#REF!</f>
        <v>#REF!</v>
      </c>
      <c r="AY11" s="43" t="e">
        <f>Different_matrices!#REF!</f>
        <v>#REF!</v>
      </c>
      <c r="AZ11" s="43" t="e">
        <f>Different_matrices!#REF!</f>
        <v>#REF!</v>
      </c>
      <c r="BA11" s="43" t="e">
        <f>Different_matrices!#REF!</f>
        <v>#REF!</v>
      </c>
      <c r="BB11" s="43">
        <f>Different_matrices!M116</f>
        <v>0</v>
      </c>
      <c r="BC11" s="43">
        <f>Different_matrices!N116</f>
        <v>0</v>
      </c>
      <c r="BD11" s="43">
        <f>Different_matrices!O116</f>
        <v>0</v>
      </c>
      <c r="BE11" s="43">
        <f>Different_matrices!P116</f>
        <v>0</v>
      </c>
      <c r="BF11" s="43">
        <f>Different_matrices!Q116</f>
        <v>0</v>
      </c>
      <c r="BG11" s="43">
        <f>Different_matrices!R116</f>
        <v>0</v>
      </c>
      <c r="BH11" s="43">
        <f>Different_matrices!S116</f>
        <v>0</v>
      </c>
      <c r="BI11" s="43">
        <f>Different_matrices!T116</f>
        <v>0</v>
      </c>
      <c r="BJ11" s="43">
        <f>Different_matrices!U116</f>
        <v>0</v>
      </c>
      <c r="BK11" s="43">
        <f>Different_matrices!V116</f>
        <v>0</v>
      </c>
      <c r="BL11" s="43">
        <f>Different_matrices!W116</f>
        <v>0</v>
      </c>
      <c r="BM11" s="43">
        <f>Different_matrices!X116</f>
        <v>0</v>
      </c>
      <c r="BN11" s="43">
        <f>Different_matrices!Y116</f>
        <v>0</v>
      </c>
      <c r="BO11" s="43">
        <f>Different_matrices!Z116</f>
        <v>0</v>
      </c>
      <c r="BP11" s="43">
        <f>Different_matrices!AA116</f>
        <v>0</v>
      </c>
      <c r="BQ11" s="43">
        <f>Different_matrices!AB116</f>
        <v>0</v>
      </c>
      <c r="BR11" s="43">
        <f>Different_matrices!AC116</f>
        <v>0</v>
      </c>
      <c r="BS11" s="43">
        <f>Different_matrices!AD116</f>
        <v>0</v>
      </c>
      <c r="BT11" s="43">
        <f>Different_matrices!AE116</f>
        <v>0</v>
      </c>
      <c r="BU11" s="43">
        <f>Different_matrices!AF116</f>
        <v>0</v>
      </c>
      <c r="BV11" s="43">
        <f>Different_matrices!AG116</f>
        <v>0</v>
      </c>
      <c r="BW11" s="43">
        <f>Different_matrices!AH116</f>
        <v>0</v>
      </c>
      <c r="BX11" s="43">
        <f>Different_matrices!AI116</f>
        <v>0</v>
      </c>
      <c r="BY11" s="43">
        <f>Different_matrices!AJ116</f>
        <v>0</v>
      </c>
      <c r="BZ11" s="43">
        <f>Different_matrices!AK116</f>
        <v>0</v>
      </c>
      <c r="CA11" s="43">
        <f>Different_matrices!AL116</f>
        <v>0</v>
      </c>
      <c r="CB11" s="43">
        <f>Different_matrices!AM116</f>
        <v>0</v>
      </c>
      <c r="CC11" s="43">
        <f>Different_matrices!AN116</f>
        <v>0</v>
      </c>
      <c r="CD11" s="43">
        <f>Different_matrices!AO116</f>
        <v>0</v>
      </c>
      <c r="CE11" s="43" t="e">
        <f>Different_matrices!#REF!</f>
        <v>#REF!</v>
      </c>
      <c r="CF11" s="43" t="e">
        <f>Different_matrices!#REF!</f>
        <v>#REF!</v>
      </c>
      <c r="CG11" s="43" t="e">
        <f>Different_matrices!#REF!</f>
        <v>#REF!</v>
      </c>
      <c r="CH11" s="43" t="e">
        <f>Different_matrices!#REF!</f>
        <v>#REF!</v>
      </c>
      <c r="CI11" s="43" t="e">
        <f>Different_matrices!#REF!</f>
        <v>#REF!</v>
      </c>
    </row>
    <row r="12" spans="1:87" s="33" customFormat="1">
      <c r="A12" s="23" t="s">
        <v>16</v>
      </c>
      <c r="B12" s="27">
        <v>0.77083333333333337</v>
      </c>
      <c r="C12" s="30">
        <v>0.70481643241879999</v>
      </c>
      <c r="D12" s="35">
        <v>0.828125</v>
      </c>
      <c r="E12" s="33">
        <v>7</v>
      </c>
      <c r="F12" s="33">
        <v>-2.9463334259910434E-3</v>
      </c>
      <c r="G12" s="41">
        <v>9.375E-2</v>
      </c>
      <c r="H12" s="39">
        <f t="shared" si="4"/>
        <v>0.80246913580246926</v>
      </c>
      <c r="I12" s="39">
        <f t="shared" si="0"/>
        <v>0.812555392278831</v>
      </c>
      <c r="J12" s="36">
        <f t="shared" si="0"/>
        <v>0.68</v>
      </c>
      <c r="K12" s="39">
        <f t="shared" si="1"/>
        <v>0.68</v>
      </c>
      <c r="L12" s="39">
        <f t="shared" si="2"/>
        <v>0.25318659579039682</v>
      </c>
      <c r="M12" s="36">
        <f t="shared" si="3"/>
        <v>0.45</v>
      </c>
      <c r="N12" s="33">
        <f t="shared" si="5"/>
        <v>0.76500817602710003</v>
      </c>
      <c r="O12" s="33">
        <f t="shared" si="6"/>
        <v>0.46106219859679892</v>
      </c>
      <c r="P12" s="33">
        <f t="shared" si="7"/>
        <v>0.35159329789519844</v>
      </c>
      <c r="R12" s="23" t="s">
        <v>16</v>
      </c>
      <c r="S12" s="43">
        <f>Different_matrices!C117</f>
        <v>0</v>
      </c>
      <c r="T12" s="43">
        <f>Different_matrices!D117</f>
        <v>0</v>
      </c>
      <c r="U12" s="43" t="e">
        <f>Different_matrices!#REF!</f>
        <v>#REF!</v>
      </c>
      <c r="V12" s="43" t="e">
        <f>Different_matrices!#REF!</f>
        <v>#REF!</v>
      </c>
      <c r="W12" s="43">
        <f>Different_matrices!E117</f>
        <v>0</v>
      </c>
      <c r="X12" s="43" t="e">
        <f>Different_matrices!#REF!</f>
        <v>#REF!</v>
      </c>
      <c r="Y12" s="43" t="e">
        <f>Different_matrices!#REF!</f>
        <v>#REF!</v>
      </c>
      <c r="Z12" s="43" t="e">
        <f>Different_matrices!#REF!</f>
        <v>#REF!</v>
      </c>
      <c r="AA12" s="43">
        <f>Different_matrices!F117</f>
        <v>0</v>
      </c>
      <c r="AB12" s="43">
        <f>Different_matrices!G117</f>
        <v>0</v>
      </c>
      <c r="AC12" s="43">
        <f>Different_matrices!H117</f>
        <v>0</v>
      </c>
      <c r="AD12" s="43">
        <f>Different_matrices!I117</f>
        <v>0</v>
      </c>
      <c r="AE12" s="43" t="e">
        <f>Different_matrices!#REF!</f>
        <v>#REF!</v>
      </c>
      <c r="AF12" s="43" t="e">
        <f>Different_matrices!#REF!</f>
        <v>#REF!</v>
      </c>
      <c r="AG12" s="43">
        <f>Different_matrices!J117</f>
        <v>0</v>
      </c>
      <c r="AH12" s="43" t="e">
        <f>Different_matrices!#REF!</f>
        <v>#REF!</v>
      </c>
      <c r="AI12" s="43" t="e">
        <f>Different_matrices!#REF!</f>
        <v>#REF!</v>
      </c>
      <c r="AJ12" s="43" t="e">
        <f>Different_matrices!#REF!</f>
        <v>#REF!</v>
      </c>
      <c r="AK12" s="43" t="e">
        <f>Different_matrices!#REF!</f>
        <v>#REF!</v>
      </c>
      <c r="AL12" s="43" t="e">
        <f>Different_matrices!#REF!</f>
        <v>#REF!</v>
      </c>
      <c r="AM12" s="43" t="e">
        <f>Different_matrices!#REF!</f>
        <v>#REF!</v>
      </c>
      <c r="AN12" s="43" t="e">
        <f>Different_matrices!#REF!</f>
        <v>#REF!</v>
      </c>
      <c r="AO12" s="43" t="e">
        <f>Different_matrices!#REF!</f>
        <v>#REF!</v>
      </c>
      <c r="AP12" s="43" t="e">
        <f>Different_matrices!#REF!</f>
        <v>#REF!</v>
      </c>
      <c r="AQ12" s="43" t="e">
        <f>Different_matrices!#REF!</f>
        <v>#REF!</v>
      </c>
      <c r="AR12" s="43" t="e">
        <f>Different_matrices!#REF!</f>
        <v>#REF!</v>
      </c>
      <c r="AS12" s="43" t="e">
        <f>Different_matrices!#REF!</f>
        <v>#REF!</v>
      </c>
      <c r="AT12" s="43" t="e">
        <f>Different_matrices!#REF!</f>
        <v>#REF!</v>
      </c>
      <c r="AU12" s="43">
        <f>Different_matrices!K117</f>
        <v>0</v>
      </c>
      <c r="AV12" s="43">
        <f>Different_matrices!L117</f>
        <v>0</v>
      </c>
      <c r="AW12" s="43" t="e">
        <f>Different_matrices!#REF!</f>
        <v>#REF!</v>
      </c>
      <c r="AX12" s="43" t="e">
        <f>Different_matrices!#REF!</f>
        <v>#REF!</v>
      </c>
      <c r="AY12" s="43" t="e">
        <f>Different_matrices!#REF!</f>
        <v>#REF!</v>
      </c>
      <c r="AZ12" s="43" t="e">
        <f>Different_matrices!#REF!</f>
        <v>#REF!</v>
      </c>
      <c r="BA12" s="43" t="e">
        <f>Different_matrices!#REF!</f>
        <v>#REF!</v>
      </c>
      <c r="BB12" s="43">
        <f>Different_matrices!M117</f>
        <v>0</v>
      </c>
      <c r="BC12" s="43">
        <f>Different_matrices!N117</f>
        <v>0</v>
      </c>
      <c r="BD12" s="43">
        <f>Different_matrices!O117</f>
        <v>0</v>
      </c>
      <c r="BE12" s="43">
        <f>Different_matrices!P117</f>
        <v>0</v>
      </c>
      <c r="BF12" s="43">
        <f>Different_matrices!Q117</f>
        <v>0</v>
      </c>
      <c r="BG12" s="43">
        <f>Different_matrices!R117</f>
        <v>0</v>
      </c>
      <c r="BH12" s="43">
        <f>Different_matrices!S117</f>
        <v>0</v>
      </c>
      <c r="BI12" s="43">
        <f>Different_matrices!T117</f>
        <v>0</v>
      </c>
      <c r="BJ12" s="43">
        <f>Different_matrices!U117</f>
        <v>0</v>
      </c>
      <c r="BK12" s="43">
        <f>Different_matrices!V117</f>
        <v>0</v>
      </c>
      <c r="BL12" s="43">
        <f>Different_matrices!W117</f>
        <v>0</v>
      </c>
      <c r="BM12" s="43">
        <f>Different_matrices!X117</f>
        <v>0</v>
      </c>
      <c r="BN12" s="43">
        <f>Different_matrices!Y117</f>
        <v>0</v>
      </c>
      <c r="BO12" s="43">
        <f>Different_matrices!Z117</f>
        <v>0</v>
      </c>
      <c r="BP12" s="43">
        <f>Different_matrices!AA117</f>
        <v>0</v>
      </c>
      <c r="BQ12" s="43">
        <f>Different_matrices!AB117</f>
        <v>0</v>
      </c>
      <c r="BR12" s="43">
        <f>Different_matrices!AC117</f>
        <v>0</v>
      </c>
      <c r="BS12" s="43">
        <f>Different_matrices!AD117</f>
        <v>0</v>
      </c>
      <c r="BT12" s="43">
        <f>Different_matrices!AE117</f>
        <v>0</v>
      </c>
      <c r="BU12" s="43">
        <f>Different_matrices!AF117</f>
        <v>0</v>
      </c>
      <c r="BV12" s="43">
        <f>Different_matrices!AG117</f>
        <v>0</v>
      </c>
      <c r="BW12" s="43">
        <f>Different_matrices!AH117</f>
        <v>0</v>
      </c>
      <c r="BX12" s="43">
        <f>Different_matrices!AI117</f>
        <v>0</v>
      </c>
      <c r="BY12" s="43">
        <f>Different_matrices!AJ117</f>
        <v>0</v>
      </c>
      <c r="BZ12" s="43">
        <f>Different_matrices!AK117</f>
        <v>0</v>
      </c>
      <c r="CA12" s="43">
        <f>Different_matrices!AL117</f>
        <v>0</v>
      </c>
      <c r="CB12" s="43">
        <f>Different_matrices!AM117</f>
        <v>0</v>
      </c>
      <c r="CC12" s="43">
        <f>Different_matrices!AN117</f>
        <v>0</v>
      </c>
      <c r="CD12" s="43">
        <f>Different_matrices!AO117</f>
        <v>0</v>
      </c>
      <c r="CE12" s="43" t="e">
        <f>Different_matrices!#REF!</f>
        <v>#REF!</v>
      </c>
      <c r="CF12" s="43" t="e">
        <f>Different_matrices!#REF!</f>
        <v>#REF!</v>
      </c>
      <c r="CG12" s="43" t="e">
        <f>Different_matrices!#REF!</f>
        <v>#REF!</v>
      </c>
      <c r="CH12" s="43" t="e">
        <f>Different_matrices!#REF!</f>
        <v>#REF!</v>
      </c>
      <c r="CI12" s="43" t="e">
        <f>Different_matrices!#REF!</f>
        <v>#REF!</v>
      </c>
    </row>
    <row r="13" spans="1:87" s="33" customFormat="1">
      <c r="A13" s="44" t="s">
        <v>35</v>
      </c>
      <c r="B13" s="29">
        <v>0.54166666666666663</v>
      </c>
      <c r="C13" s="30">
        <v>0.85724804602437299</v>
      </c>
      <c r="D13" s="35">
        <v>0.875</v>
      </c>
      <c r="E13" s="33">
        <v>-4</v>
      </c>
      <c r="F13" s="33">
        <v>1.9423392299158015E-2</v>
      </c>
      <c r="G13" s="41">
        <v>6.25E-2</v>
      </c>
      <c r="H13" s="39">
        <f t="shared" si="4"/>
        <v>0.39506172839506171</v>
      </c>
      <c r="I13" s="39">
        <f t="shared" si="0"/>
        <v>1</v>
      </c>
      <c r="J13" s="36">
        <f t="shared" si="0"/>
        <v>0.8</v>
      </c>
      <c r="K13" s="39">
        <f t="shared" si="1"/>
        <v>0.24</v>
      </c>
      <c r="L13" s="39">
        <f t="shared" si="2"/>
        <v>0.27899776315552555</v>
      </c>
      <c r="M13" s="36">
        <f t="shared" si="3"/>
        <v>0.4</v>
      </c>
      <c r="N13" s="33">
        <f t="shared" si="5"/>
        <v>0.73168724279835384</v>
      </c>
      <c r="O13" s="33">
        <f t="shared" si="6"/>
        <v>0.30633258771850852</v>
      </c>
      <c r="P13" s="33">
        <f t="shared" si="7"/>
        <v>0.33949888157776276</v>
      </c>
      <c r="R13" s="44" t="s">
        <v>35</v>
      </c>
      <c r="S13" s="43">
        <f>Different_matrices!C118</f>
        <v>0</v>
      </c>
      <c r="T13" s="43">
        <f>Different_matrices!D118</f>
        <v>0</v>
      </c>
      <c r="U13" s="43" t="e">
        <f>Different_matrices!#REF!</f>
        <v>#REF!</v>
      </c>
      <c r="V13" s="43" t="e">
        <f>Different_matrices!#REF!</f>
        <v>#REF!</v>
      </c>
      <c r="W13" s="43">
        <f>Different_matrices!E118</f>
        <v>0</v>
      </c>
      <c r="X13" s="43" t="e">
        <f>Different_matrices!#REF!</f>
        <v>#REF!</v>
      </c>
      <c r="Y13" s="43" t="e">
        <f>Different_matrices!#REF!</f>
        <v>#REF!</v>
      </c>
      <c r="Z13" s="43" t="e">
        <f>Different_matrices!#REF!</f>
        <v>#REF!</v>
      </c>
      <c r="AA13" s="43">
        <f>Different_matrices!F118</f>
        <v>0</v>
      </c>
      <c r="AB13" s="43">
        <f>Different_matrices!G118</f>
        <v>0</v>
      </c>
      <c r="AC13" s="43">
        <f>Different_matrices!H118</f>
        <v>0</v>
      </c>
      <c r="AD13" s="43">
        <f>Different_matrices!I118</f>
        <v>0</v>
      </c>
      <c r="AE13" s="43" t="e">
        <f>Different_matrices!#REF!</f>
        <v>#REF!</v>
      </c>
      <c r="AF13" s="43" t="e">
        <f>Different_matrices!#REF!</f>
        <v>#REF!</v>
      </c>
      <c r="AG13" s="43">
        <f>Different_matrices!J118</f>
        <v>0</v>
      </c>
      <c r="AH13" s="43" t="e">
        <f>Different_matrices!#REF!</f>
        <v>#REF!</v>
      </c>
      <c r="AI13" s="43" t="e">
        <f>Different_matrices!#REF!</f>
        <v>#REF!</v>
      </c>
      <c r="AJ13" s="43" t="e">
        <f>Different_matrices!#REF!</f>
        <v>#REF!</v>
      </c>
      <c r="AK13" s="43" t="e">
        <f>Different_matrices!#REF!</f>
        <v>#REF!</v>
      </c>
      <c r="AL13" s="43" t="e">
        <f>Different_matrices!#REF!</f>
        <v>#REF!</v>
      </c>
      <c r="AM13" s="43" t="e">
        <f>Different_matrices!#REF!</f>
        <v>#REF!</v>
      </c>
      <c r="AN13" s="43" t="e">
        <f>Different_matrices!#REF!</f>
        <v>#REF!</v>
      </c>
      <c r="AO13" s="43" t="e">
        <f>Different_matrices!#REF!</f>
        <v>#REF!</v>
      </c>
      <c r="AP13" s="43" t="e">
        <f>Different_matrices!#REF!</f>
        <v>#REF!</v>
      </c>
      <c r="AQ13" s="43" t="e">
        <f>Different_matrices!#REF!</f>
        <v>#REF!</v>
      </c>
      <c r="AR13" s="43" t="e">
        <f>Different_matrices!#REF!</f>
        <v>#REF!</v>
      </c>
      <c r="AS13" s="43" t="e">
        <f>Different_matrices!#REF!</f>
        <v>#REF!</v>
      </c>
      <c r="AT13" s="43" t="e">
        <f>Different_matrices!#REF!</f>
        <v>#REF!</v>
      </c>
      <c r="AU13" s="43">
        <f>Different_matrices!K118</f>
        <v>0</v>
      </c>
      <c r="AV13" s="43">
        <f>Different_matrices!L118</f>
        <v>0</v>
      </c>
      <c r="AW13" s="43" t="e">
        <f>Different_matrices!#REF!</f>
        <v>#REF!</v>
      </c>
      <c r="AX13" s="43" t="e">
        <f>Different_matrices!#REF!</f>
        <v>#REF!</v>
      </c>
      <c r="AY13" s="43" t="e">
        <f>Different_matrices!#REF!</f>
        <v>#REF!</v>
      </c>
      <c r="AZ13" s="43" t="e">
        <f>Different_matrices!#REF!</f>
        <v>#REF!</v>
      </c>
      <c r="BA13" s="43" t="e">
        <f>Different_matrices!#REF!</f>
        <v>#REF!</v>
      </c>
      <c r="BB13" s="43">
        <f>Different_matrices!M118</f>
        <v>0</v>
      </c>
      <c r="BC13" s="43">
        <f>Different_matrices!N118</f>
        <v>0</v>
      </c>
      <c r="BD13" s="43">
        <f>Different_matrices!O118</f>
        <v>0</v>
      </c>
      <c r="BE13" s="43">
        <f>Different_matrices!P118</f>
        <v>0</v>
      </c>
      <c r="BF13" s="43">
        <f>Different_matrices!Q118</f>
        <v>0</v>
      </c>
      <c r="BG13" s="43">
        <f>Different_matrices!R118</f>
        <v>0</v>
      </c>
      <c r="BH13" s="43">
        <f>Different_matrices!S118</f>
        <v>0</v>
      </c>
      <c r="BI13" s="43">
        <f>Different_matrices!T118</f>
        <v>0</v>
      </c>
      <c r="BJ13" s="43">
        <f>Different_matrices!U118</f>
        <v>0</v>
      </c>
      <c r="BK13" s="43">
        <f>Different_matrices!V118</f>
        <v>0</v>
      </c>
      <c r="BL13" s="43">
        <f>Different_matrices!W118</f>
        <v>0</v>
      </c>
      <c r="BM13" s="43">
        <f>Different_matrices!X118</f>
        <v>0</v>
      </c>
      <c r="BN13" s="43">
        <f>Different_matrices!Y118</f>
        <v>0</v>
      </c>
      <c r="BO13" s="43">
        <f>Different_matrices!Z118</f>
        <v>0</v>
      </c>
      <c r="BP13" s="43">
        <f>Different_matrices!AA118</f>
        <v>0</v>
      </c>
      <c r="BQ13" s="43">
        <f>Different_matrices!AB118</f>
        <v>0</v>
      </c>
      <c r="BR13" s="43">
        <f>Different_matrices!AC118</f>
        <v>0</v>
      </c>
      <c r="BS13" s="43">
        <f>Different_matrices!AD118</f>
        <v>0</v>
      </c>
      <c r="BT13" s="43">
        <f>Different_matrices!AE118</f>
        <v>0</v>
      </c>
      <c r="BU13" s="43">
        <f>Different_matrices!AF118</f>
        <v>0</v>
      </c>
      <c r="BV13" s="43">
        <f>Different_matrices!AG118</f>
        <v>0</v>
      </c>
      <c r="BW13" s="43">
        <f>Different_matrices!AH118</f>
        <v>0</v>
      </c>
      <c r="BX13" s="43">
        <f>Different_matrices!AI118</f>
        <v>0</v>
      </c>
      <c r="BY13" s="43">
        <f>Different_matrices!AJ118</f>
        <v>0</v>
      </c>
      <c r="BZ13" s="43">
        <f>Different_matrices!AK118</f>
        <v>0</v>
      </c>
      <c r="CA13" s="43">
        <f>Different_matrices!AL118</f>
        <v>0</v>
      </c>
      <c r="CB13" s="43">
        <f>Different_matrices!AM118</f>
        <v>0</v>
      </c>
      <c r="CC13" s="43">
        <f>Different_matrices!AN118</f>
        <v>0</v>
      </c>
      <c r="CD13" s="43">
        <f>Different_matrices!AO118</f>
        <v>0</v>
      </c>
      <c r="CE13" s="43" t="e">
        <f>Different_matrices!#REF!</f>
        <v>#REF!</v>
      </c>
      <c r="CF13" s="43" t="e">
        <f>Different_matrices!#REF!</f>
        <v>#REF!</v>
      </c>
      <c r="CG13" s="43" t="e">
        <f>Different_matrices!#REF!</f>
        <v>#REF!</v>
      </c>
      <c r="CH13" s="43" t="e">
        <f>Different_matrices!#REF!</f>
        <v>#REF!</v>
      </c>
      <c r="CI13" s="43" t="e">
        <f>Different_matrices!#REF!</f>
        <v>#REF!</v>
      </c>
    </row>
    <row r="14" spans="1:87" s="33" customFormat="1">
      <c r="A14" s="23" t="s">
        <v>36</v>
      </c>
      <c r="B14" s="27">
        <v>0.88194444444444442</v>
      </c>
      <c r="C14" s="30">
        <v>0.75067402486554702</v>
      </c>
      <c r="D14" s="35">
        <v>0.921875</v>
      </c>
      <c r="E14" s="33">
        <v>7</v>
      </c>
      <c r="F14" s="33">
        <v>-0.16385898216366701</v>
      </c>
      <c r="G14" s="41">
        <v>3.125E-2</v>
      </c>
      <c r="H14" s="39">
        <f t="shared" si="4"/>
        <v>1</v>
      </c>
      <c r="I14" s="39">
        <f t="shared" si="0"/>
        <v>0.86894630899155334</v>
      </c>
      <c r="J14" s="36">
        <f t="shared" si="0"/>
        <v>0.92</v>
      </c>
      <c r="K14" s="39">
        <f t="shared" si="1"/>
        <v>0.68</v>
      </c>
      <c r="L14" s="39">
        <f t="shared" si="2"/>
        <v>6.7518547877545465E-2</v>
      </c>
      <c r="M14" s="36">
        <f t="shared" si="3"/>
        <v>0.35</v>
      </c>
      <c r="N14" s="33">
        <f t="shared" si="5"/>
        <v>0.92964876966385113</v>
      </c>
      <c r="O14" s="33">
        <f t="shared" si="6"/>
        <v>0.36583951595918185</v>
      </c>
      <c r="P14" s="33">
        <f t="shared" si="7"/>
        <v>0.20875927393877272</v>
      </c>
      <c r="R14" s="23" t="s">
        <v>36</v>
      </c>
      <c r="S14" s="43">
        <f>Different_matrices!C119</f>
        <v>0</v>
      </c>
      <c r="T14" s="43">
        <f>Different_matrices!D119</f>
        <v>0</v>
      </c>
      <c r="U14" s="43" t="e">
        <f>Different_matrices!#REF!</f>
        <v>#REF!</v>
      </c>
      <c r="V14" s="43" t="e">
        <f>Different_matrices!#REF!</f>
        <v>#REF!</v>
      </c>
      <c r="W14" s="43">
        <f>Different_matrices!E119</f>
        <v>0</v>
      </c>
      <c r="X14" s="43" t="e">
        <f>Different_matrices!#REF!</f>
        <v>#REF!</v>
      </c>
      <c r="Y14" s="43" t="e">
        <f>Different_matrices!#REF!</f>
        <v>#REF!</v>
      </c>
      <c r="Z14" s="43" t="e">
        <f>Different_matrices!#REF!</f>
        <v>#REF!</v>
      </c>
      <c r="AA14" s="43">
        <f>Different_matrices!F119</f>
        <v>0</v>
      </c>
      <c r="AB14" s="43">
        <f>Different_matrices!G119</f>
        <v>0</v>
      </c>
      <c r="AC14" s="43">
        <f>Different_matrices!H119</f>
        <v>0</v>
      </c>
      <c r="AD14" s="43">
        <f>Different_matrices!I119</f>
        <v>0</v>
      </c>
      <c r="AE14" s="43" t="e">
        <f>Different_matrices!#REF!</f>
        <v>#REF!</v>
      </c>
      <c r="AF14" s="43" t="e">
        <f>Different_matrices!#REF!</f>
        <v>#REF!</v>
      </c>
      <c r="AG14" s="43">
        <f>Different_matrices!J119</f>
        <v>0</v>
      </c>
      <c r="AH14" s="43" t="e">
        <f>Different_matrices!#REF!</f>
        <v>#REF!</v>
      </c>
      <c r="AI14" s="43" t="e">
        <f>Different_matrices!#REF!</f>
        <v>#REF!</v>
      </c>
      <c r="AJ14" s="43" t="e">
        <f>Different_matrices!#REF!</f>
        <v>#REF!</v>
      </c>
      <c r="AK14" s="43" t="e">
        <f>Different_matrices!#REF!</f>
        <v>#REF!</v>
      </c>
      <c r="AL14" s="43" t="e">
        <f>Different_matrices!#REF!</f>
        <v>#REF!</v>
      </c>
      <c r="AM14" s="43" t="e">
        <f>Different_matrices!#REF!</f>
        <v>#REF!</v>
      </c>
      <c r="AN14" s="43" t="e">
        <f>Different_matrices!#REF!</f>
        <v>#REF!</v>
      </c>
      <c r="AO14" s="43" t="e">
        <f>Different_matrices!#REF!</f>
        <v>#REF!</v>
      </c>
      <c r="AP14" s="43" t="e">
        <f>Different_matrices!#REF!</f>
        <v>#REF!</v>
      </c>
      <c r="AQ14" s="43" t="e">
        <f>Different_matrices!#REF!</f>
        <v>#REF!</v>
      </c>
      <c r="AR14" s="43" t="e">
        <f>Different_matrices!#REF!</f>
        <v>#REF!</v>
      </c>
      <c r="AS14" s="43" t="e">
        <f>Different_matrices!#REF!</f>
        <v>#REF!</v>
      </c>
      <c r="AT14" s="43" t="e">
        <f>Different_matrices!#REF!</f>
        <v>#REF!</v>
      </c>
      <c r="AU14" s="43">
        <f>Different_matrices!K119</f>
        <v>0</v>
      </c>
      <c r="AV14" s="43">
        <f>Different_matrices!L119</f>
        <v>0</v>
      </c>
      <c r="AW14" s="43" t="e">
        <f>Different_matrices!#REF!</f>
        <v>#REF!</v>
      </c>
      <c r="AX14" s="43" t="e">
        <f>Different_matrices!#REF!</f>
        <v>#REF!</v>
      </c>
      <c r="AY14" s="43" t="e">
        <f>Different_matrices!#REF!</f>
        <v>#REF!</v>
      </c>
      <c r="AZ14" s="43" t="e">
        <f>Different_matrices!#REF!</f>
        <v>#REF!</v>
      </c>
      <c r="BA14" s="43" t="e">
        <f>Different_matrices!#REF!</f>
        <v>#REF!</v>
      </c>
      <c r="BB14" s="43">
        <f>Different_matrices!M119</f>
        <v>0</v>
      </c>
      <c r="BC14" s="43">
        <f>Different_matrices!N119</f>
        <v>0</v>
      </c>
      <c r="BD14" s="43">
        <f>Different_matrices!O119</f>
        <v>0</v>
      </c>
      <c r="BE14" s="43">
        <f>Different_matrices!P119</f>
        <v>0</v>
      </c>
      <c r="BF14" s="43">
        <f>Different_matrices!Q119</f>
        <v>0</v>
      </c>
      <c r="BG14" s="43">
        <f>Different_matrices!R119</f>
        <v>0</v>
      </c>
      <c r="BH14" s="43">
        <f>Different_matrices!S119</f>
        <v>0</v>
      </c>
      <c r="BI14" s="43">
        <f>Different_matrices!T119</f>
        <v>0</v>
      </c>
      <c r="BJ14" s="43">
        <f>Different_matrices!U119</f>
        <v>0</v>
      </c>
      <c r="BK14" s="43">
        <f>Different_matrices!V119</f>
        <v>0</v>
      </c>
      <c r="BL14" s="43">
        <f>Different_matrices!W119</f>
        <v>0</v>
      </c>
      <c r="BM14" s="43">
        <f>Different_matrices!X119</f>
        <v>0</v>
      </c>
      <c r="BN14" s="43">
        <f>Different_matrices!Y119</f>
        <v>0</v>
      </c>
      <c r="BO14" s="43">
        <f>Different_matrices!Z119</f>
        <v>0</v>
      </c>
      <c r="BP14" s="43">
        <f>Different_matrices!AA119</f>
        <v>0</v>
      </c>
      <c r="BQ14" s="43">
        <f>Different_matrices!AB119</f>
        <v>0</v>
      </c>
      <c r="BR14" s="43">
        <f>Different_matrices!AC119</f>
        <v>0</v>
      </c>
      <c r="BS14" s="43">
        <f>Different_matrices!AD119</f>
        <v>0</v>
      </c>
      <c r="BT14" s="43">
        <f>Different_matrices!AE119</f>
        <v>0</v>
      </c>
      <c r="BU14" s="43">
        <f>Different_matrices!AF119</f>
        <v>0</v>
      </c>
      <c r="BV14" s="43">
        <f>Different_matrices!AG119</f>
        <v>0</v>
      </c>
      <c r="BW14" s="43">
        <f>Different_matrices!AH119</f>
        <v>0</v>
      </c>
      <c r="BX14" s="43">
        <f>Different_matrices!AI119</f>
        <v>0</v>
      </c>
      <c r="BY14" s="43">
        <f>Different_matrices!AJ119</f>
        <v>0</v>
      </c>
      <c r="BZ14" s="43">
        <f>Different_matrices!AK119</f>
        <v>0</v>
      </c>
      <c r="CA14" s="43">
        <f>Different_matrices!AL119</f>
        <v>0</v>
      </c>
      <c r="CB14" s="43">
        <f>Different_matrices!AM119</f>
        <v>0</v>
      </c>
      <c r="CC14" s="43">
        <f>Different_matrices!AN119</f>
        <v>0</v>
      </c>
      <c r="CD14" s="43">
        <f>Different_matrices!AO119</f>
        <v>0</v>
      </c>
      <c r="CE14" s="43" t="e">
        <f>Different_matrices!#REF!</f>
        <v>#REF!</v>
      </c>
      <c r="CF14" s="43" t="e">
        <f>Different_matrices!#REF!</f>
        <v>#REF!</v>
      </c>
      <c r="CG14" s="43" t="e">
        <f>Different_matrices!#REF!</f>
        <v>#REF!</v>
      </c>
      <c r="CH14" s="43" t="e">
        <f>Different_matrices!#REF!</f>
        <v>#REF!</v>
      </c>
      <c r="CI14" s="43" t="e">
        <f>Different_matrices!#REF!</f>
        <v>#REF!</v>
      </c>
    </row>
    <row r="15" spans="1:87" s="33" customFormat="1">
      <c r="A15" s="44" t="s">
        <v>37</v>
      </c>
      <c r="B15" s="27">
        <v>0.75</v>
      </c>
      <c r="C15" s="30">
        <v>0.67555299467885999</v>
      </c>
      <c r="D15" s="35">
        <v>0.84375</v>
      </c>
      <c r="E15" s="33">
        <v>10</v>
      </c>
      <c r="F15" s="33">
        <v>3.3584095920650148E-3</v>
      </c>
      <c r="G15" s="41">
        <v>0.1875</v>
      </c>
      <c r="H15" s="39">
        <f t="shared" si="4"/>
        <v>0.76543209876543217</v>
      </c>
      <c r="I15" s="39">
        <f t="shared" si="0"/>
        <v>0.77657024800338292</v>
      </c>
      <c r="J15" s="36">
        <f t="shared" si="0"/>
        <v>0.72</v>
      </c>
      <c r="K15" s="39">
        <f t="shared" si="1"/>
        <v>0.8</v>
      </c>
      <c r="L15" s="39">
        <f t="shared" si="2"/>
        <v>0.26046128387699324</v>
      </c>
      <c r="M15" s="36">
        <f t="shared" si="3"/>
        <v>0.6</v>
      </c>
      <c r="N15" s="33">
        <f t="shared" si="5"/>
        <v>0.75400078225627176</v>
      </c>
      <c r="O15" s="33">
        <f t="shared" si="6"/>
        <v>0.55348709462566437</v>
      </c>
      <c r="P15" s="33">
        <f t="shared" si="7"/>
        <v>0.43023064193849658</v>
      </c>
      <c r="R15" s="44" t="s">
        <v>37</v>
      </c>
      <c r="S15" s="43">
        <f>Different_matrices!C120</f>
        <v>0</v>
      </c>
      <c r="T15" s="43">
        <f>Different_matrices!D120</f>
        <v>0</v>
      </c>
      <c r="U15" s="43" t="e">
        <f>Different_matrices!#REF!</f>
        <v>#REF!</v>
      </c>
      <c r="V15" s="43" t="e">
        <f>Different_matrices!#REF!</f>
        <v>#REF!</v>
      </c>
      <c r="W15" s="43">
        <f>Different_matrices!E120</f>
        <v>0</v>
      </c>
      <c r="X15" s="43" t="e">
        <f>Different_matrices!#REF!</f>
        <v>#REF!</v>
      </c>
      <c r="Y15" s="43" t="e">
        <f>Different_matrices!#REF!</f>
        <v>#REF!</v>
      </c>
      <c r="Z15" s="43" t="e">
        <f>Different_matrices!#REF!</f>
        <v>#REF!</v>
      </c>
      <c r="AA15" s="43">
        <f>Different_matrices!F120</f>
        <v>0</v>
      </c>
      <c r="AB15" s="43">
        <f>Different_matrices!G120</f>
        <v>0</v>
      </c>
      <c r="AC15" s="43">
        <f>Different_matrices!H120</f>
        <v>0</v>
      </c>
      <c r="AD15" s="43">
        <f>Different_matrices!I120</f>
        <v>0</v>
      </c>
      <c r="AE15" s="43" t="e">
        <f>Different_matrices!#REF!</f>
        <v>#REF!</v>
      </c>
      <c r="AF15" s="43" t="e">
        <f>Different_matrices!#REF!</f>
        <v>#REF!</v>
      </c>
      <c r="AG15" s="43">
        <f>Different_matrices!J120</f>
        <v>0</v>
      </c>
      <c r="AH15" s="43" t="e">
        <f>Different_matrices!#REF!</f>
        <v>#REF!</v>
      </c>
      <c r="AI15" s="43" t="e">
        <f>Different_matrices!#REF!</f>
        <v>#REF!</v>
      </c>
      <c r="AJ15" s="43" t="e">
        <f>Different_matrices!#REF!</f>
        <v>#REF!</v>
      </c>
      <c r="AK15" s="43" t="e">
        <f>Different_matrices!#REF!</f>
        <v>#REF!</v>
      </c>
      <c r="AL15" s="43" t="e">
        <f>Different_matrices!#REF!</f>
        <v>#REF!</v>
      </c>
      <c r="AM15" s="43" t="e">
        <f>Different_matrices!#REF!</f>
        <v>#REF!</v>
      </c>
      <c r="AN15" s="43" t="e">
        <f>Different_matrices!#REF!</f>
        <v>#REF!</v>
      </c>
      <c r="AO15" s="43" t="e">
        <f>Different_matrices!#REF!</f>
        <v>#REF!</v>
      </c>
      <c r="AP15" s="43" t="e">
        <f>Different_matrices!#REF!</f>
        <v>#REF!</v>
      </c>
      <c r="AQ15" s="43" t="e">
        <f>Different_matrices!#REF!</f>
        <v>#REF!</v>
      </c>
      <c r="AR15" s="43" t="e">
        <f>Different_matrices!#REF!</f>
        <v>#REF!</v>
      </c>
      <c r="AS15" s="43" t="e">
        <f>Different_matrices!#REF!</f>
        <v>#REF!</v>
      </c>
      <c r="AT15" s="43" t="e">
        <f>Different_matrices!#REF!</f>
        <v>#REF!</v>
      </c>
      <c r="AU15" s="43">
        <f>Different_matrices!K120</f>
        <v>0</v>
      </c>
      <c r="AV15" s="43">
        <f>Different_matrices!L120</f>
        <v>0</v>
      </c>
      <c r="AW15" s="43" t="e">
        <f>Different_matrices!#REF!</f>
        <v>#REF!</v>
      </c>
      <c r="AX15" s="43" t="e">
        <f>Different_matrices!#REF!</f>
        <v>#REF!</v>
      </c>
      <c r="AY15" s="43" t="e">
        <f>Different_matrices!#REF!</f>
        <v>#REF!</v>
      </c>
      <c r="AZ15" s="43" t="e">
        <f>Different_matrices!#REF!</f>
        <v>#REF!</v>
      </c>
      <c r="BA15" s="43" t="e">
        <f>Different_matrices!#REF!</f>
        <v>#REF!</v>
      </c>
      <c r="BB15" s="43">
        <f>Different_matrices!M120</f>
        <v>0</v>
      </c>
      <c r="BC15" s="43">
        <f>Different_matrices!N120</f>
        <v>0</v>
      </c>
      <c r="BD15" s="43">
        <f>Different_matrices!O120</f>
        <v>0</v>
      </c>
      <c r="BE15" s="43">
        <f>Different_matrices!P120</f>
        <v>0</v>
      </c>
      <c r="BF15" s="43">
        <f>Different_matrices!Q120</f>
        <v>0</v>
      </c>
      <c r="BG15" s="43">
        <f>Different_matrices!R120</f>
        <v>0</v>
      </c>
      <c r="BH15" s="43">
        <f>Different_matrices!S120</f>
        <v>0</v>
      </c>
      <c r="BI15" s="43">
        <f>Different_matrices!T120</f>
        <v>0</v>
      </c>
      <c r="BJ15" s="43">
        <f>Different_matrices!U120</f>
        <v>0</v>
      </c>
      <c r="BK15" s="43">
        <f>Different_matrices!V120</f>
        <v>0</v>
      </c>
      <c r="BL15" s="43">
        <f>Different_matrices!W120</f>
        <v>0</v>
      </c>
      <c r="BM15" s="43">
        <f>Different_matrices!X120</f>
        <v>0</v>
      </c>
      <c r="BN15" s="43">
        <f>Different_matrices!Y120</f>
        <v>0</v>
      </c>
      <c r="BO15" s="43">
        <f>Different_matrices!Z120</f>
        <v>0</v>
      </c>
      <c r="BP15" s="43">
        <f>Different_matrices!AA120</f>
        <v>0</v>
      </c>
      <c r="BQ15" s="43">
        <f>Different_matrices!AB120</f>
        <v>0</v>
      </c>
      <c r="BR15" s="43">
        <f>Different_matrices!AC120</f>
        <v>0</v>
      </c>
      <c r="BS15" s="43">
        <f>Different_matrices!AD120</f>
        <v>0</v>
      </c>
      <c r="BT15" s="43">
        <f>Different_matrices!AE120</f>
        <v>0</v>
      </c>
      <c r="BU15" s="43">
        <f>Different_matrices!AF120</f>
        <v>0</v>
      </c>
      <c r="BV15" s="43">
        <f>Different_matrices!AG120</f>
        <v>0</v>
      </c>
      <c r="BW15" s="43">
        <f>Different_matrices!AH120</f>
        <v>0</v>
      </c>
      <c r="BX15" s="43">
        <f>Different_matrices!AI120</f>
        <v>0</v>
      </c>
      <c r="BY15" s="43">
        <f>Different_matrices!AJ120</f>
        <v>0</v>
      </c>
      <c r="BZ15" s="43">
        <f>Different_matrices!AK120</f>
        <v>0</v>
      </c>
      <c r="CA15" s="43">
        <f>Different_matrices!AL120</f>
        <v>0</v>
      </c>
      <c r="CB15" s="43">
        <f>Different_matrices!AM120</f>
        <v>0</v>
      </c>
      <c r="CC15" s="43">
        <f>Different_matrices!AN120</f>
        <v>0</v>
      </c>
      <c r="CD15" s="43">
        <f>Different_matrices!AO120</f>
        <v>0</v>
      </c>
      <c r="CE15" s="43" t="e">
        <f>Different_matrices!#REF!</f>
        <v>#REF!</v>
      </c>
      <c r="CF15" s="43" t="e">
        <f>Different_matrices!#REF!</f>
        <v>#REF!</v>
      </c>
      <c r="CG15" s="43" t="e">
        <f>Different_matrices!#REF!</f>
        <v>#REF!</v>
      </c>
      <c r="CH15" s="43" t="e">
        <f>Different_matrices!#REF!</f>
        <v>#REF!</v>
      </c>
      <c r="CI15" s="43" t="e">
        <f>Different_matrices!#REF!</f>
        <v>#REF!</v>
      </c>
    </row>
    <row r="16" spans="1:87" s="33" customFormat="1">
      <c r="A16" s="23" t="s">
        <v>38</v>
      </c>
      <c r="B16" s="27">
        <v>0.70833333333333337</v>
      </c>
      <c r="C16" s="30">
        <v>0.78987538870376195</v>
      </c>
      <c r="D16" s="35">
        <v>0.90625</v>
      </c>
      <c r="E16" s="33">
        <v>12</v>
      </c>
      <c r="F16" s="33">
        <v>0.17939073060930399</v>
      </c>
      <c r="G16" s="41">
        <v>0.1875</v>
      </c>
      <c r="H16" s="39">
        <f t="shared" si="4"/>
        <v>0.6913580246913581</v>
      </c>
      <c r="I16" s="39">
        <f t="shared" si="0"/>
        <v>0.91715208529332948</v>
      </c>
      <c r="J16" s="36">
        <f t="shared" si="0"/>
        <v>0.88</v>
      </c>
      <c r="K16" s="39">
        <f t="shared" si="1"/>
        <v>0.88</v>
      </c>
      <c r="L16" s="39">
        <f t="shared" si="2"/>
        <v>0.46357507057576786</v>
      </c>
      <c r="M16" s="36">
        <f t="shared" si="3"/>
        <v>0.6</v>
      </c>
      <c r="N16" s="33">
        <f t="shared" si="5"/>
        <v>0.82950336999489582</v>
      </c>
      <c r="O16" s="33">
        <f t="shared" si="6"/>
        <v>0.64785835685858928</v>
      </c>
      <c r="P16" s="33">
        <f t="shared" si="7"/>
        <v>0.53178753528788392</v>
      </c>
      <c r="R16" s="23" t="s">
        <v>38</v>
      </c>
      <c r="S16" s="43">
        <f>Different_matrices!C121</f>
        <v>0</v>
      </c>
      <c r="T16" s="43">
        <f>Different_matrices!D121</f>
        <v>0</v>
      </c>
      <c r="U16" s="43" t="e">
        <f>Different_matrices!#REF!</f>
        <v>#REF!</v>
      </c>
      <c r="V16" s="43" t="e">
        <f>Different_matrices!#REF!</f>
        <v>#REF!</v>
      </c>
      <c r="W16" s="43">
        <f>Different_matrices!E121</f>
        <v>0</v>
      </c>
      <c r="X16" s="43" t="e">
        <f>Different_matrices!#REF!</f>
        <v>#REF!</v>
      </c>
      <c r="Y16" s="43" t="e">
        <f>Different_matrices!#REF!</f>
        <v>#REF!</v>
      </c>
      <c r="Z16" s="43" t="e">
        <f>Different_matrices!#REF!</f>
        <v>#REF!</v>
      </c>
      <c r="AA16" s="43">
        <f>Different_matrices!F121</f>
        <v>0</v>
      </c>
      <c r="AB16" s="43">
        <f>Different_matrices!G121</f>
        <v>0</v>
      </c>
      <c r="AC16" s="43">
        <f>Different_matrices!H121</f>
        <v>0</v>
      </c>
      <c r="AD16" s="43">
        <f>Different_matrices!I121</f>
        <v>0</v>
      </c>
      <c r="AE16" s="43" t="e">
        <f>Different_matrices!#REF!</f>
        <v>#REF!</v>
      </c>
      <c r="AF16" s="43" t="e">
        <f>Different_matrices!#REF!</f>
        <v>#REF!</v>
      </c>
      <c r="AG16" s="43">
        <f>Different_matrices!J121</f>
        <v>0</v>
      </c>
      <c r="AH16" s="43" t="e">
        <f>Different_matrices!#REF!</f>
        <v>#REF!</v>
      </c>
      <c r="AI16" s="43" t="e">
        <f>Different_matrices!#REF!</f>
        <v>#REF!</v>
      </c>
      <c r="AJ16" s="43" t="e">
        <f>Different_matrices!#REF!</f>
        <v>#REF!</v>
      </c>
      <c r="AK16" s="43" t="e">
        <f>Different_matrices!#REF!</f>
        <v>#REF!</v>
      </c>
      <c r="AL16" s="43" t="e">
        <f>Different_matrices!#REF!</f>
        <v>#REF!</v>
      </c>
      <c r="AM16" s="43" t="e">
        <f>Different_matrices!#REF!</f>
        <v>#REF!</v>
      </c>
      <c r="AN16" s="43" t="e">
        <f>Different_matrices!#REF!</f>
        <v>#REF!</v>
      </c>
      <c r="AO16" s="43" t="e">
        <f>Different_matrices!#REF!</f>
        <v>#REF!</v>
      </c>
      <c r="AP16" s="43" t="e">
        <f>Different_matrices!#REF!</f>
        <v>#REF!</v>
      </c>
      <c r="AQ16" s="43" t="e">
        <f>Different_matrices!#REF!</f>
        <v>#REF!</v>
      </c>
      <c r="AR16" s="43" t="e">
        <f>Different_matrices!#REF!</f>
        <v>#REF!</v>
      </c>
      <c r="AS16" s="43" t="e">
        <f>Different_matrices!#REF!</f>
        <v>#REF!</v>
      </c>
      <c r="AT16" s="43" t="e">
        <f>Different_matrices!#REF!</f>
        <v>#REF!</v>
      </c>
      <c r="AU16" s="43">
        <f>Different_matrices!K121</f>
        <v>0</v>
      </c>
      <c r="AV16" s="43">
        <f>Different_matrices!L121</f>
        <v>0</v>
      </c>
      <c r="AW16" s="43" t="e">
        <f>Different_matrices!#REF!</f>
        <v>#REF!</v>
      </c>
      <c r="AX16" s="43" t="e">
        <f>Different_matrices!#REF!</f>
        <v>#REF!</v>
      </c>
      <c r="AY16" s="43" t="e">
        <f>Different_matrices!#REF!</f>
        <v>#REF!</v>
      </c>
      <c r="AZ16" s="43" t="e">
        <f>Different_matrices!#REF!</f>
        <v>#REF!</v>
      </c>
      <c r="BA16" s="43" t="e">
        <f>Different_matrices!#REF!</f>
        <v>#REF!</v>
      </c>
      <c r="BB16" s="43">
        <f>Different_matrices!M121</f>
        <v>0</v>
      </c>
      <c r="BC16" s="43">
        <f>Different_matrices!N121</f>
        <v>0</v>
      </c>
      <c r="BD16" s="43">
        <f>Different_matrices!O121</f>
        <v>0</v>
      </c>
      <c r="BE16" s="43">
        <f>Different_matrices!P121</f>
        <v>0</v>
      </c>
      <c r="BF16" s="43">
        <f>Different_matrices!Q121</f>
        <v>0</v>
      </c>
      <c r="BG16" s="43">
        <f>Different_matrices!R121</f>
        <v>0</v>
      </c>
      <c r="BH16" s="43">
        <f>Different_matrices!S121</f>
        <v>0</v>
      </c>
      <c r="BI16" s="43">
        <f>Different_matrices!T121</f>
        <v>0</v>
      </c>
      <c r="BJ16" s="43">
        <f>Different_matrices!U121</f>
        <v>0</v>
      </c>
      <c r="BK16" s="43">
        <f>Different_matrices!V121</f>
        <v>0</v>
      </c>
      <c r="BL16" s="43">
        <f>Different_matrices!W121</f>
        <v>0</v>
      </c>
      <c r="BM16" s="43">
        <f>Different_matrices!X121</f>
        <v>0</v>
      </c>
      <c r="BN16" s="43">
        <f>Different_matrices!Y121</f>
        <v>0</v>
      </c>
      <c r="BO16" s="43">
        <f>Different_matrices!Z121</f>
        <v>0</v>
      </c>
      <c r="BP16" s="43">
        <f>Different_matrices!AA121</f>
        <v>0</v>
      </c>
      <c r="BQ16" s="43">
        <f>Different_matrices!AB121</f>
        <v>0</v>
      </c>
      <c r="BR16" s="43">
        <f>Different_matrices!AC121</f>
        <v>0</v>
      </c>
      <c r="BS16" s="43">
        <f>Different_matrices!AD121</f>
        <v>0</v>
      </c>
      <c r="BT16" s="43">
        <f>Different_matrices!AE121</f>
        <v>0</v>
      </c>
      <c r="BU16" s="43">
        <f>Different_matrices!AF121</f>
        <v>0</v>
      </c>
      <c r="BV16" s="43">
        <f>Different_matrices!AG121</f>
        <v>0</v>
      </c>
      <c r="BW16" s="43">
        <f>Different_matrices!AH121</f>
        <v>0</v>
      </c>
      <c r="BX16" s="43">
        <f>Different_matrices!AI121</f>
        <v>0</v>
      </c>
      <c r="BY16" s="43">
        <f>Different_matrices!AJ121</f>
        <v>0</v>
      </c>
      <c r="BZ16" s="43">
        <f>Different_matrices!AK121</f>
        <v>0</v>
      </c>
      <c r="CA16" s="43">
        <f>Different_matrices!AL121</f>
        <v>0</v>
      </c>
      <c r="CB16" s="43">
        <f>Different_matrices!AM121</f>
        <v>0</v>
      </c>
      <c r="CC16" s="43">
        <f>Different_matrices!AN121</f>
        <v>0</v>
      </c>
      <c r="CD16" s="43">
        <f>Different_matrices!AO121</f>
        <v>0</v>
      </c>
      <c r="CE16" s="43" t="e">
        <f>Different_matrices!#REF!</f>
        <v>#REF!</v>
      </c>
      <c r="CF16" s="43" t="e">
        <f>Different_matrices!#REF!</f>
        <v>#REF!</v>
      </c>
      <c r="CG16" s="43" t="e">
        <f>Different_matrices!#REF!</f>
        <v>#REF!</v>
      </c>
      <c r="CH16" s="43" t="e">
        <f>Different_matrices!#REF!</f>
        <v>#REF!</v>
      </c>
      <c r="CI16" s="43" t="e">
        <f>Different_matrices!#REF!</f>
        <v>#REF!</v>
      </c>
    </row>
    <row r="17" spans="1:87" s="33" customFormat="1">
      <c r="A17" s="23" t="s">
        <v>39</v>
      </c>
      <c r="B17" s="29">
        <v>0.52083333333333337</v>
      </c>
      <c r="C17" s="31">
        <v>0.49809061518167103</v>
      </c>
      <c r="D17" s="35">
        <v>0.703125</v>
      </c>
      <c r="E17" s="33">
        <v>1</v>
      </c>
      <c r="F17" s="33">
        <v>0.29335749677661799</v>
      </c>
      <c r="G17" s="41">
        <v>3.125E-2</v>
      </c>
      <c r="H17" s="39">
        <f t="shared" si="4"/>
        <v>0.35802469135802478</v>
      </c>
      <c r="I17" s="39">
        <f t="shared" si="0"/>
        <v>0.55834539737502464</v>
      </c>
      <c r="J17" s="36">
        <f t="shared" si="0"/>
        <v>0.36</v>
      </c>
      <c r="K17" s="39">
        <f t="shared" si="1"/>
        <v>0.44</v>
      </c>
      <c r="L17" s="39">
        <f t="shared" si="2"/>
        <v>0.59507490708471222</v>
      </c>
      <c r="M17" s="36">
        <f t="shared" si="3"/>
        <v>0.35</v>
      </c>
      <c r="N17" s="33">
        <f t="shared" si="5"/>
        <v>0.42545669624434979</v>
      </c>
      <c r="O17" s="33">
        <f t="shared" si="6"/>
        <v>0.46169163569490407</v>
      </c>
      <c r="P17" s="33">
        <f t="shared" si="7"/>
        <v>0.4725374535423561</v>
      </c>
      <c r="R17" s="23" t="s">
        <v>39</v>
      </c>
      <c r="S17" s="43">
        <f>Different_matrices!C122</f>
        <v>0</v>
      </c>
      <c r="T17" s="43">
        <f>Different_matrices!D122</f>
        <v>0</v>
      </c>
      <c r="U17" s="43" t="e">
        <f>Different_matrices!#REF!</f>
        <v>#REF!</v>
      </c>
      <c r="V17" s="43" t="e">
        <f>Different_matrices!#REF!</f>
        <v>#REF!</v>
      </c>
      <c r="W17" s="43">
        <f>Different_matrices!E122</f>
        <v>0</v>
      </c>
      <c r="X17" s="43" t="e">
        <f>Different_matrices!#REF!</f>
        <v>#REF!</v>
      </c>
      <c r="Y17" s="43" t="e">
        <f>Different_matrices!#REF!</f>
        <v>#REF!</v>
      </c>
      <c r="Z17" s="43" t="e">
        <f>Different_matrices!#REF!</f>
        <v>#REF!</v>
      </c>
      <c r="AA17" s="43">
        <f>Different_matrices!F122</f>
        <v>0</v>
      </c>
      <c r="AB17" s="43">
        <f>Different_matrices!G122</f>
        <v>0</v>
      </c>
      <c r="AC17" s="43">
        <f>Different_matrices!H122</f>
        <v>0</v>
      </c>
      <c r="AD17" s="43">
        <f>Different_matrices!I122</f>
        <v>0</v>
      </c>
      <c r="AE17" s="43" t="e">
        <f>Different_matrices!#REF!</f>
        <v>#REF!</v>
      </c>
      <c r="AF17" s="43" t="e">
        <f>Different_matrices!#REF!</f>
        <v>#REF!</v>
      </c>
      <c r="AG17" s="43">
        <f>Different_matrices!J122</f>
        <v>0</v>
      </c>
      <c r="AH17" s="43" t="e">
        <f>Different_matrices!#REF!</f>
        <v>#REF!</v>
      </c>
      <c r="AI17" s="43" t="e">
        <f>Different_matrices!#REF!</f>
        <v>#REF!</v>
      </c>
      <c r="AJ17" s="43" t="e">
        <f>Different_matrices!#REF!</f>
        <v>#REF!</v>
      </c>
      <c r="AK17" s="43" t="e">
        <f>Different_matrices!#REF!</f>
        <v>#REF!</v>
      </c>
      <c r="AL17" s="43" t="e">
        <f>Different_matrices!#REF!</f>
        <v>#REF!</v>
      </c>
      <c r="AM17" s="43" t="e">
        <f>Different_matrices!#REF!</f>
        <v>#REF!</v>
      </c>
      <c r="AN17" s="43" t="e">
        <f>Different_matrices!#REF!</f>
        <v>#REF!</v>
      </c>
      <c r="AO17" s="43" t="e">
        <f>Different_matrices!#REF!</f>
        <v>#REF!</v>
      </c>
      <c r="AP17" s="43" t="e">
        <f>Different_matrices!#REF!</f>
        <v>#REF!</v>
      </c>
      <c r="AQ17" s="43" t="e">
        <f>Different_matrices!#REF!</f>
        <v>#REF!</v>
      </c>
      <c r="AR17" s="43" t="e">
        <f>Different_matrices!#REF!</f>
        <v>#REF!</v>
      </c>
      <c r="AS17" s="43" t="e">
        <f>Different_matrices!#REF!</f>
        <v>#REF!</v>
      </c>
      <c r="AT17" s="43" t="e">
        <f>Different_matrices!#REF!</f>
        <v>#REF!</v>
      </c>
      <c r="AU17" s="43">
        <f>Different_matrices!K122</f>
        <v>0</v>
      </c>
      <c r="AV17" s="43">
        <f>Different_matrices!L122</f>
        <v>0</v>
      </c>
      <c r="AW17" s="43" t="e">
        <f>Different_matrices!#REF!</f>
        <v>#REF!</v>
      </c>
      <c r="AX17" s="43" t="e">
        <f>Different_matrices!#REF!</f>
        <v>#REF!</v>
      </c>
      <c r="AY17" s="43" t="e">
        <f>Different_matrices!#REF!</f>
        <v>#REF!</v>
      </c>
      <c r="AZ17" s="43" t="e">
        <f>Different_matrices!#REF!</f>
        <v>#REF!</v>
      </c>
      <c r="BA17" s="43" t="e">
        <f>Different_matrices!#REF!</f>
        <v>#REF!</v>
      </c>
      <c r="BB17" s="43">
        <f>Different_matrices!M122</f>
        <v>0</v>
      </c>
      <c r="BC17" s="43">
        <f>Different_matrices!N122</f>
        <v>0</v>
      </c>
      <c r="BD17" s="43">
        <f>Different_matrices!O122</f>
        <v>0</v>
      </c>
      <c r="BE17" s="43">
        <f>Different_matrices!P122</f>
        <v>0</v>
      </c>
      <c r="BF17" s="43">
        <f>Different_matrices!Q122</f>
        <v>0</v>
      </c>
      <c r="BG17" s="43">
        <f>Different_matrices!R122</f>
        <v>0</v>
      </c>
      <c r="BH17" s="43">
        <f>Different_matrices!S122</f>
        <v>0</v>
      </c>
      <c r="BI17" s="43">
        <f>Different_matrices!T122</f>
        <v>0</v>
      </c>
      <c r="BJ17" s="43">
        <f>Different_matrices!U122</f>
        <v>0</v>
      </c>
      <c r="BK17" s="43">
        <f>Different_matrices!V122</f>
        <v>0</v>
      </c>
      <c r="BL17" s="43">
        <f>Different_matrices!W122</f>
        <v>0</v>
      </c>
      <c r="BM17" s="43">
        <f>Different_matrices!X122</f>
        <v>0</v>
      </c>
      <c r="BN17" s="43">
        <f>Different_matrices!Y122</f>
        <v>0</v>
      </c>
      <c r="BO17" s="43">
        <f>Different_matrices!Z122</f>
        <v>0</v>
      </c>
      <c r="BP17" s="43">
        <f>Different_matrices!AA122</f>
        <v>0</v>
      </c>
      <c r="BQ17" s="43">
        <f>Different_matrices!AB122</f>
        <v>0</v>
      </c>
      <c r="BR17" s="43">
        <f>Different_matrices!AC122</f>
        <v>0</v>
      </c>
      <c r="BS17" s="43">
        <f>Different_matrices!AD122</f>
        <v>0</v>
      </c>
      <c r="BT17" s="43">
        <f>Different_matrices!AE122</f>
        <v>0</v>
      </c>
      <c r="BU17" s="43">
        <f>Different_matrices!AF122</f>
        <v>0</v>
      </c>
      <c r="BV17" s="43">
        <f>Different_matrices!AG122</f>
        <v>0</v>
      </c>
      <c r="BW17" s="43">
        <f>Different_matrices!AH122</f>
        <v>0</v>
      </c>
      <c r="BX17" s="43">
        <f>Different_matrices!AI122</f>
        <v>0</v>
      </c>
      <c r="BY17" s="43">
        <f>Different_matrices!AJ122</f>
        <v>0</v>
      </c>
      <c r="BZ17" s="43">
        <f>Different_matrices!AK122</f>
        <v>0</v>
      </c>
      <c r="CA17" s="43">
        <f>Different_matrices!AL122</f>
        <v>0</v>
      </c>
      <c r="CB17" s="43">
        <f>Different_matrices!AM122</f>
        <v>0</v>
      </c>
      <c r="CC17" s="43">
        <f>Different_matrices!AN122</f>
        <v>0</v>
      </c>
      <c r="CD17" s="43">
        <f>Different_matrices!AO122</f>
        <v>0</v>
      </c>
      <c r="CE17" s="43" t="e">
        <f>Different_matrices!#REF!</f>
        <v>#REF!</v>
      </c>
      <c r="CF17" s="43" t="e">
        <f>Different_matrices!#REF!</f>
        <v>#REF!</v>
      </c>
      <c r="CG17" s="43" t="e">
        <f>Different_matrices!#REF!</f>
        <v>#REF!</v>
      </c>
      <c r="CH17" s="43" t="e">
        <f>Different_matrices!#REF!</f>
        <v>#REF!</v>
      </c>
      <c r="CI17" s="43" t="e">
        <f>Different_matrices!#REF!</f>
        <v>#REF!</v>
      </c>
    </row>
    <row r="18" spans="1:87" s="33" customFormat="1">
      <c r="A18" s="44" t="s">
        <v>40</v>
      </c>
      <c r="B18" s="27">
        <v>0.71527777777777779</v>
      </c>
      <c r="C18" s="30">
        <v>0.74634170290850599</v>
      </c>
      <c r="D18" s="36">
        <v>0.953125</v>
      </c>
      <c r="E18" s="33">
        <v>3</v>
      </c>
      <c r="F18" s="33">
        <v>8.0531014376770016E-2</v>
      </c>
      <c r="G18" s="41">
        <v>3.125E-2</v>
      </c>
      <c r="H18" s="39">
        <f t="shared" si="4"/>
        <v>0.70370370370370372</v>
      </c>
      <c r="I18" s="39">
        <f t="shared" si="0"/>
        <v>0.86361886824254541</v>
      </c>
      <c r="J18" s="36">
        <f t="shared" si="0"/>
        <v>1</v>
      </c>
      <c r="K18" s="39">
        <f t="shared" si="1"/>
        <v>0.52</v>
      </c>
      <c r="L18" s="39">
        <f t="shared" si="2"/>
        <v>0.34950640863958932</v>
      </c>
      <c r="M18" s="36">
        <f t="shared" si="3"/>
        <v>0.35</v>
      </c>
      <c r="N18" s="33">
        <f t="shared" si="5"/>
        <v>0.85577419064874982</v>
      </c>
      <c r="O18" s="33">
        <f t="shared" si="6"/>
        <v>0.40650213621319642</v>
      </c>
      <c r="P18" s="33">
        <f t="shared" si="7"/>
        <v>0.34975320431979462</v>
      </c>
      <c r="R18" s="44" t="s">
        <v>40</v>
      </c>
      <c r="S18" s="43">
        <f>Different_matrices!C123</f>
        <v>0</v>
      </c>
      <c r="T18" s="43">
        <f>Different_matrices!D123</f>
        <v>0</v>
      </c>
      <c r="U18" s="43" t="e">
        <f>Different_matrices!#REF!</f>
        <v>#REF!</v>
      </c>
      <c r="V18" s="43" t="e">
        <f>Different_matrices!#REF!</f>
        <v>#REF!</v>
      </c>
      <c r="W18" s="43">
        <f>Different_matrices!E123</f>
        <v>0</v>
      </c>
      <c r="X18" s="43" t="e">
        <f>Different_matrices!#REF!</f>
        <v>#REF!</v>
      </c>
      <c r="Y18" s="43" t="e">
        <f>Different_matrices!#REF!</f>
        <v>#REF!</v>
      </c>
      <c r="Z18" s="43" t="e">
        <f>Different_matrices!#REF!</f>
        <v>#REF!</v>
      </c>
      <c r="AA18" s="43">
        <f>Different_matrices!F123</f>
        <v>0</v>
      </c>
      <c r="AB18" s="43">
        <f>Different_matrices!G123</f>
        <v>0</v>
      </c>
      <c r="AC18" s="43">
        <f>Different_matrices!H123</f>
        <v>0</v>
      </c>
      <c r="AD18" s="43">
        <f>Different_matrices!I123</f>
        <v>0</v>
      </c>
      <c r="AE18" s="43" t="e">
        <f>Different_matrices!#REF!</f>
        <v>#REF!</v>
      </c>
      <c r="AF18" s="43" t="e">
        <f>Different_matrices!#REF!</f>
        <v>#REF!</v>
      </c>
      <c r="AG18" s="43">
        <f>Different_matrices!J123</f>
        <v>0</v>
      </c>
      <c r="AH18" s="43" t="e">
        <f>Different_matrices!#REF!</f>
        <v>#REF!</v>
      </c>
      <c r="AI18" s="43" t="e">
        <f>Different_matrices!#REF!</f>
        <v>#REF!</v>
      </c>
      <c r="AJ18" s="43" t="e">
        <f>Different_matrices!#REF!</f>
        <v>#REF!</v>
      </c>
      <c r="AK18" s="43" t="e">
        <f>Different_matrices!#REF!</f>
        <v>#REF!</v>
      </c>
      <c r="AL18" s="43" t="e">
        <f>Different_matrices!#REF!</f>
        <v>#REF!</v>
      </c>
      <c r="AM18" s="43" t="e">
        <f>Different_matrices!#REF!</f>
        <v>#REF!</v>
      </c>
      <c r="AN18" s="43" t="e">
        <f>Different_matrices!#REF!</f>
        <v>#REF!</v>
      </c>
      <c r="AO18" s="43" t="e">
        <f>Different_matrices!#REF!</f>
        <v>#REF!</v>
      </c>
      <c r="AP18" s="43" t="e">
        <f>Different_matrices!#REF!</f>
        <v>#REF!</v>
      </c>
      <c r="AQ18" s="43" t="e">
        <f>Different_matrices!#REF!</f>
        <v>#REF!</v>
      </c>
      <c r="AR18" s="43" t="e">
        <f>Different_matrices!#REF!</f>
        <v>#REF!</v>
      </c>
      <c r="AS18" s="43" t="e">
        <f>Different_matrices!#REF!</f>
        <v>#REF!</v>
      </c>
      <c r="AT18" s="43" t="e">
        <f>Different_matrices!#REF!</f>
        <v>#REF!</v>
      </c>
      <c r="AU18" s="43">
        <f>Different_matrices!K123</f>
        <v>0</v>
      </c>
      <c r="AV18" s="43">
        <f>Different_matrices!L123</f>
        <v>0</v>
      </c>
      <c r="AW18" s="43" t="e">
        <f>Different_matrices!#REF!</f>
        <v>#REF!</v>
      </c>
      <c r="AX18" s="43" t="e">
        <f>Different_matrices!#REF!</f>
        <v>#REF!</v>
      </c>
      <c r="AY18" s="43" t="e">
        <f>Different_matrices!#REF!</f>
        <v>#REF!</v>
      </c>
      <c r="AZ18" s="43" t="e">
        <f>Different_matrices!#REF!</f>
        <v>#REF!</v>
      </c>
      <c r="BA18" s="43" t="e">
        <f>Different_matrices!#REF!</f>
        <v>#REF!</v>
      </c>
      <c r="BB18" s="43">
        <f>Different_matrices!M123</f>
        <v>0</v>
      </c>
      <c r="BC18" s="43">
        <f>Different_matrices!N123</f>
        <v>0</v>
      </c>
      <c r="BD18" s="43">
        <f>Different_matrices!O123</f>
        <v>0</v>
      </c>
      <c r="BE18" s="43">
        <f>Different_matrices!P123</f>
        <v>0</v>
      </c>
      <c r="BF18" s="43">
        <f>Different_matrices!Q123</f>
        <v>0</v>
      </c>
      <c r="BG18" s="43">
        <f>Different_matrices!R123</f>
        <v>0</v>
      </c>
      <c r="BH18" s="43">
        <f>Different_matrices!S123</f>
        <v>0</v>
      </c>
      <c r="BI18" s="43">
        <f>Different_matrices!T123</f>
        <v>0</v>
      </c>
      <c r="BJ18" s="43">
        <f>Different_matrices!U123</f>
        <v>0</v>
      </c>
      <c r="BK18" s="43">
        <f>Different_matrices!V123</f>
        <v>0</v>
      </c>
      <c r="BL18" s="43">
        <f>Different_matrices!W123</f>
        <v>0</v>
      </c>
      <c r="BM18" s="43">
        <f>Different_matrices!X123</f>
        <v>0</v>
      </c>
      <c r="BN18" s="43">
        <f>Different_matrices!Y123</f>
        <v>0</v>
      </c>
      <c r="BO18" s="43">
        <f>Different_matrices!Z123</f>
        <v>0</v>
      </c>
      <c r="BP18" s="43">
        <f>Different_matrices!AA123</f>
        <v>0</v>
      </c>
      <c r="BQ18" s="43">
        <f>Different_matrices!AB123</f>
        <v>0</v>
      </c>
      <c r="BR18" s="43">
        <f>Different_matrices!AC123</f>
        <v>0</v>
      </c>
      <c r="BS18" s="43">
        <f>Different_matrices!AD123</f>
        <v>0</v>
      </c>
      <c r="BT18" s="43">
        <f>Different_matrices!AE123</f>
        <v>0</v>
      </c>
      <c r="BU18" s="43">
        <f>Different_matrices!AF123</f>
        <v>0</v>
      </c>
      <c r="BV18" s="43">
        <f>Different_matrices!AG123</f>
        <v>0</v>
      </c>
      <c r="BW18" s="43">
        <f>Different_matrices!AH123</f>
        <v>0</v>
      </c>
      <c r="BX18" s="43">
        <f>Different_matrices!AI123</f>
        <v>0</v>
      </c>
      <c r="BY18" s="43">
        <f>Different_matrices!AJ123</f>
        <v>0</v>
      </c>
      <c r="BZ18" s="43">
        <f>Different_matrices!AK123</f>
        <v>0</v>
      </c>
      <c r="CA18" s="43">
        <f>Different_matrices!AL123</f>
        <v>0</v>
      </c>
      <c r="CB18" s="43">
        <f>Different_matrices!AM123</f>
        <v>0</v>
      </c>
      <c r="CC18" s="43">
        <f>Different_matrices!AN123</f>
        <v>0</v>
      </c>
      <c r="CD18" s="43">
        <f>Different_matrices!AO123</f>
        <v>0</v>
      </c>
      <c r="CE18" s="43" t="e">
        <f>Different_matrices!#REF!</f>
        <v>#REF!</v>
      </c>
      <c r="CF18" s="43" t="e">
        <f>Different_matrices!#REF!</f>
        <v>#REF!</v>
      </c>
      <c r="CG18" s="43" t="e">
        <f>Different_matrices!#REF!</f>
        <v>#REF!</v>
      </c>
      <c r="CH18" s="43" t="e">
        <f>Different_matrices!#REF!</f>
        <v>#REF!</v>
      </c>
      <c r="CI18" s="43" t="e">
        <f>Different_matrices!#REF!</f>
        <v>#REF!</v>
      </c>
    </row>
    <row r="19" spans="1:87" s="33" customFormat="1">
      <c r="A19" s="23" t="s">
        <v>41</v>
      </c>
      <c r="B19" s="28">
        <v>0.61111111111111116</v>
      </c>
      <c r="C19" s="31">
        <v>0.52139238277340105</v>
      </c>
      <c r="D19" s="37">
        <v>0.671875</v>
      </c>
      <c r="E19" s="33">
        <v>-8</v>
      </c>
      <c r="F19" s="33">
        <v>0.54449136110084095</v>
      </c>
      <c r="G19" s="41">
        <v>3.125E-2</v>
      </c>
      <c r="H19" s="39">
        <f t="shared" si="4"/>
        <v>0.5185185185185186</v>
      </c>
      <c r="I19" s="39">
        <f t="shared" si="0"/>
        <v>0.58699949728335221</v>
      </c>
      <c r="J19" s="36">
        <f t="shared" si="0"/>
        <v>0.28000000000000003</v>
      </c>
      <c r="K19" s="39">
        <f t="shared" si="1"/>
        <v>0.08</v>
      </c>
      <c r="L19" s="39">
        <f t="shared" si="2"/>
        <v>0.88484413728303413</v>
      </c>
      <c r="M19" s="36">
        <f t="shared" si="3"/>
        <v>0.35</v>
      </c>
      <c r="N19" s="33">
        <f t="shared" si="5"/>
        <v>0.46183933860062365</v>
      </c>
      <c r="O19" s="33">
        <f t="shared" si="6"/>
        <v>0.43828137909434473</v>
      </c>
      <c r="P19" s="33">
        <f t="shared" si="7"/>
        <v>0.61742206864151705</v>
      </c>
      <c r="R19" s="23" t="s">
        <v>41</v>
      </c>
      <c r="S19" s="43">
        <f>Different_matrices!C124</f>
        <v>0</v>
      </c>
      <c r="T19" s="43">
        <f>Different_matrices!D124</f>
        <v>0</v>
      </c>
      <c r="U19" s="43" t="e">
        <f>Different_matrices!#REF!</f>
        <v>#REF!</v>
      </c>
      <c r="V19" s="43" t="e">
        <f>Different_matrices!#REF!</f>
        <v>#REF!</v>
      </c>
      <c r="W19" s="43">
        <f>Different_matrices!E124</f>
        <v>0</v>
      </c>
      <c r="X19" s="43" t="e">
        <f>Different_matrices!#REF!</f>
        <v>#REF!</v>
      </c>
      <c r="Y19" s="43" t="e">
        <f>Different_matrices!#REF!</f>
        <v>#REF!</v>
      </c>
      <c r="Z19" s="43" t="e">
        <f>Different_matrices!#REF!</f>
        <v>#REF!</v>
      </c>
      <c r="AA19" s="43">
        <f>Different_matrices!F124</f>
        <v>0</v>
      </c>
      <c r="AB19" s="43">
        <f>Different_matrices!G124</f>
        <v>0</v>
      </c>
      <c r="AC19" s="43">
        <f>Different_matrices!H124</f>
        <v>0</v>
      </c>
      <c r="AD19" s="43">
        <f>Different_matrices!I124</f>
        <v>0</v>
      </c>
      <c r="AE19" s="43" t="e">
        <f>Different_matrices!#REF!</f>
        <v>#REF!</v>
      </c>
      <c r="AF19" s="43" t="e">
        <f>Different_matrices!#REF!</f>
        <v>#REF!</v>
      </c>
      <c r="AG19" s="43">
        <f>Different_matrices!J124</f>
        <v>0</v>
      </c>
      <c r="AH19" s="43" t="e">
        <f>Different_matrices!#REF!</f>
        <v>#REF!</v>
      </c>
      <c r="AI19" s="43" t="e">
        <f>Different_matrices!#REF!</f>
        <v>#REF!</v>
      </c>
      <c r="AJ19" s="43" t="e">
        <f>Different_matrices!#REF!</f>
        <v>#REF!</v>
      </c>
      <c r="AK19" s="43" t="e">
        <f>Different_matrices!#REF!</f>
        <v>#REF!</v>
      </c>
      <c r="AL19" s="43" t="e">
        <f>Different_matrices!#REF!</f>
        <v>#REF!</v>
      </c>
      <c r="AM19" s="43" t="e">
        <f>Different_matrices!#REF!</f>
        <v>#REF!</v>
      </c>
      <c r="AN19" s="43" t="e">
        <f>Different_matrices!#REF!</f>
        <v>#REF!</v>
      </c>
      <c r="AO19" s="43" t="e">
        <f>Different_matrices!#REF!</f>
        <v>#REF!</v>
      </c>
      <c r="AP19" s="43" t="e">
        <f>Different_matrices!#REF!</f>
        <v>#REF!</v>
      </c>
      <c r="AQ19" s="43" t="e">
        <f>Different_matrices!#REF!</f>
        <v>#REF!</v>
      </c>
      <c r="AR19" s="43" t="e">
        <f>Different_matrices!#REF!</f>
        <v>#REF!</v>
      </c>
      <c r="AS19" s="43" t="e">
        <f>Different_matrices!#REF!</f>
        <v>#REF!</v>
      </c>
      <c r="AT19" s="43" t="e">
        <f>Different_matrices!#REF!</f>
        <v>#REF!</v>
      </c>
      <c r="AU19" s="43">
        <f>Different_matrices!K124</f>
        <v>0</v>
      </c>
      <c r="AV19" s="43">
        <f>Different_matrices!L124</f>
        <v>0</v>
      </c>
      <c r="AW19" s="43" t="e">
        <f>Different_matrices!#REF!</f>
        <v>#REF!</v>
      </c>
      <c r="AX19" s="43" t="e">
        <f>Different_matrices!#REF!</f>
        <v>#REF!</v>
      </c>
      <c r="AY19" s="43" t="e">
        <f>Different_matrices!#REF!</f>
        <v>#REF!</v>
      </c>
      <c r="AZ19" s="43" t="e">
        <f>Different_matrices!#REF!</f>
        <v>#REF!</v>
      </c>
      <c r="BA19" s="43" t="e">
        <f>Different_matrices!#REF!</f>
        <v>#REF!</v>
      </c>
      <c r="BB19" s="43">
        <f>Different_matrices!M124</f>
        <v>0</v>
      </c>
      <c r="BC19" s="43">
        <f>Different_matrices!N124</f>
        <v>0</v>
      </c>
      <c r="BD19" s="43">
        <f>Different_matrices!O124</f>
        <v>0</v>
      </c>
      <c r="BE19" s="43">
        <f>Different_matrices!P124</f>
        <v>0</v>
      </c>
      <c r="BF19" s="43">
        <f>Different_matrices!Q124</f>
        <v>0</v>
      </c>
      <c r="BG19" s="43">
        <f>Different_matrices!R124</f>
        <v>0</v>
      </c>
      <c r="BH19" s="43">
        <f>Different_matrices!S124</f>
        <v>0</v>
      </c>
      <c r="BI19" s="43">
        <f>Different_matrices!T124</f>
        <v>0</v>
      </c>
      <c r="BJ19" s="43">
        <f>Different_matrices!U124</f>
        <v>0</v>
      </c>
      <c r="BK19" s="43">
        <f>Different_matrices!V124</f>
        <v>0</v>
      </c>
      <c r="BL19" s="43">
        <f>Different_matrices!W124</f>
        <v>0</v>
      </c>
      <c r="BM19" s="43">
        <f>Different_matrices!X124</f>
        <v>0</v>
      </c>
      <c r="BN19" s="43">
        <f>Different_matrices!Y124</f>
        <v>0</v>
      </c>
      <c r="BO19" s="43">
        <f>Different_matrices!Z124</f>
        <v>0</v>
      </c>
      <c r="BP19" s="43">
        <f>Different_matrices!AA124</f>
        <v>0</v>
      </c>
      <c r="BQ19" s="43">
        <f>Different_matrices!AB124</f>
        <v>0</v>
      </c>
      <c r="BR19" s="43">
        <f>Different_matrices!AC124</f>
        <v>0</v>
      </c>
      <c r="BS19" s="43">
        <f>Different_matrices!AD124</f>
        <v>0</v>
      </c>
      <c r="BT19" s="43">
        <f>Different_matrices!AE124</f>
        <v>0</v>
      </c>
      <c r="BU19" s="43">
        <f>Different_matrices!AF124</f>
        <v>0</v>
      </c>
      <c r="BV19" s="43">
        <f>Different_matrices!AG124</f>
        <v>0</v>
      </c>
      <c r="BW19" s="43">
        <f>Different_matrices!AH124</f>
        <v>0</v>
      </c>
      <c r="BX19" s="43">
        <f>Different_matrices!AI124</f>
        <v>0</v>
      </c>
      <c r="BY19" s="43">
        <f>Different_matrices!AJ124</f>
        <v>0</v>
      </c>
      <c r="BZ19" s="43">
        <f>Different_matrices!AK124</f>
        <v>0</v>
      </c>
      <c r="CA19" s="43">
        <f>Different_matrices!AL124</f>
        <v>0</v>
      </c>
      <c r="CB19" s="43">
        <f>Different_matrices!AM124</f>
        <v>0</v>
      </c>
      <c r="CC19" s="43">
        <f>Different_matrices!AN124</f>
        <v>0</v>
      </c>
      <c r="CD19" s="43">
        <f>Different_matrices!AO124</f>
        <v>0</v>
      </c>
      <c r="CE19" s="43" t="e">
        <f>Different_matrices!#REF!</f>
        <v>#REF!</v>
      </c>
      <c r="CF19" s="43" t="e">
        <f>Different_matrices!#REF!</f>
        <v>#REF!</v>
      </c>
      <c r="CG19" s="43" t="e">
        <f>Different_matrices!#REF!</f>
        <v>#REF!</v>
      </c>
      <c r="CH19" s="43" t="e">
        <f>Different_matrices!#REF!</f>
        <v>#REF!</v>
      </c>
      <c r="CI19" s="43" t="e">
        <f>Different_matrices!#REF!</f>
        <v>#REF!</v>
      </c>
    </row>
    <row r="20" spans="1:87" s="33" customFormat="1">
      <c r="A20" s="44" t="s">
        <v>42</v>
      </c>
      <c r="B20" s="29">
        <v>0.31944444444444442</v>
      </c>
      <c r="C20" s="32">
        <v>4.4039197507797501E-2</v>
      </c>
      <c r="D20" s="37">
        <v>0.671875</v>
      </c>
      <c r="E20" s="33">
        <v>-8</v>
      </c>
      <c r="F20" s="33">
        <v>-0.2223751808312861</v>
      </c>
      <c r="G20" s="41">
        <v>0.15625</v>
      </c>
      <c r="H20" s="39">
        <f t="shared" si="4"/>
        <v>0</v>
      </c>
      <c r="I20" s="39">
        <f t="shared" si="0"/>
        <v>0</v>
      </c>
      <c r="J20" s="36">
        <f t="shared" si="0"/>
        <v>0.28000000000000003</v>
      </c>
      <c r="K20" s="39">
        <f t="shared" si="1"/>
        <v>0.08</v>
      </c>
      <c r="L20" s="39">
        <f t="shared" si="2"/>
        <v>0</v>
      </c>
      <c r="M20" s="36">
        <f t="shared" si="3"/>
        <v>0.55000000000000004</v>
      </c>
      <c r="N20" s="33">
        <f t="shared" si="5"/>
        <v>9.3333333333333338E-2</v>
      </c>
      <c r="O20" s="33">
        <f t="shared" si="6"/>
        <v>0.21</v>
      </c>
      <c r="P20" s="33">
        <f t="shared" si="7"/>
        <v>0.27500000000000002</v>
      </c>
      <c r="R20" s="44" t="s">
        <v>42</v>
      </c>
      <c r="S20" s="43">
        <f>Different_matrices!C125</f>
        <v>0</v>
      </c>
      <c r="T20" s="43">
        <f>Different_matrices!D125</f>
        <v>0</v>
      </c>
      <c r="U20" s="43" t="e">
        <f>Different_matrices!#REF!</f>
        <v>#REF!</v>
      </c>
      <c r="V20" s="43" t="e">
        <f>Different_matrices!#REF!</f>
        <v>#REF!</v>
      </c>
      <c r="W20" s="43">
        <f>Different_matrices!E125</f>
        <v>0</v>
      </c>
      <c r="X20" s="43" t="e">
        <f>Different_matrices!#REF!</f>
        <v>#REF!</v>
      </c>
      <c r="Y20" s="43" t="e">
        <f>Different_matrices!#REF!</f>
        <v>#REF!</v>
      </c>
      <c r="Z20" s="43" t="e">
        <f>Different_matrices!#REF!</f>
        <v>#REF!</v>
      </c>
      <c r="AA20" s="43">
        <f>Different_matrices!F125</f>
        <v>0</v>
      </c>
      <c r="AB20" s="43">
        <f>Different_matrices!G125</f>
        <v>0</v>
      </c>
      <c r="AC20" s="43">
        <f>Different_matrices!H125</f>
        <v>0</v>
      </c>
      <c r="AD20" s="43">
        <f>Different_matrices!I125</f>
        <v>0</v>
      </c>
      <c r="AE20" s="43" t="e">
        <f>Different_matrices!#REF!</f>
        <v>#REF!</v>
      </c>
      <c r="AF20" s="43" t="e">
        <f>Different_matrices!#REF!</f>
        <v>#REF!</v>
      </c>
      <c r="AG20" s="43">
        <f>Different_matrices!J125</f>
        <v>0</v>
      </c>
      <c r="AH20" s="43" t="e">
        <f>Different_matrices!#REF!</f>
        <v>#REF!</v>
      </c>
      <c r="AI20" s="43" t="e">
        <f>Different_matrices!#REF!</f>
        <v>#REF!</v>
      </c>
      <c r="AJ20" s="43" t="e">
        <f>Different_matrices!#REF!</f>
        <v>#REF!</v>
      </c>
      <c r="AK20" s="43" t="e">
        <f>Different_matrices!#REF!</f>
        <v>#REF!</v>
      </c>
      <c r="AL20" s="43" t="e">
        <f>Different_matrices!#REF!</f>
        <v>#REF!</v>
      </c>
      <c r="AM20" s="43" t="e">
        <f>Different_matrices!#REF!</f>
        <v>#REF!</v>
      </c>
      <c r="AN20" s="43" t="e">
        <f>Different_matrices!#REF!</f>
        <v>#REF!</v>
      </c>
      <c r="AO20" s="43" t="e">
        <f>Different_matrices!#REF!</f>
        <v>#REF!</v>
      </c>
      <c r="AP20" s="43" t="e">
        <f>Different_matrices!#REF!</f>
        <v>#REF!</v>
      </c>
      <c r="AQ20" s="43" t="e">
        <f>Different_matrices!#REF!</f>
        <v>#REF!</v>
      </c>
      <c r="AR20" s="43" t="e">
        <f>Different_matrices!#REF!</f>
        <v>#REF!</v>
      </c>
      <c r="AS20" s="43" t="e">
        <f>Different_matrices!#REF!</f>
        <v>#REF!</v>
      </c>
      <c r="AT20" s="43" t="e">
        <f>Different_matrices!#REF!</f>
        <v>#REF!</v>
      </c>
      <c r="AU20" s="43">
        <f>Different_matrices!K125</f>
        <v>0</v>
      </c>
      <c r="AV20" s="43">
        <f>Different_matrices!L125</f>
        <v>0</v>
      </c>
      <c r="AW20" s="43" t="e">
        <f>Different_matrices!#REF!</f>
        <v>#REF!</v>
      </c>
      <c r="AX20" s="43" t="e">
        <f>Different_matrices!#REF!</f>
        <v>#REF!</v>
      </c>
      <c r="AY20" s="43" t="e">
        <f>Different_matrices!#REF!</f>
        <v>#REF!</v>
      </c>
      <c r="AZ20" s="43" t="e">
        <f>Different_matrices!#REF!</f>
        <v>#REF!</v>
      </c>
      <c r="BA20" s="43" t="e">
        <f>Different_matrices!#REF!</f>
        <v>#REF!</v>
      </c>
      <c r="BB20" s="43">
        <f>Different_matrices!M125</f>
        <v>0</v>
      </c>
      <c r="BC20" s="43">
        <f>Different_matrices!N125</f>
        <v>0</v>
      </c>
      <c r="BD20" s="43">
        <f>Different_matrices!O125</f>
        <v>0</v>
      </c>
      <c r="BE20" s="43">
        <f>Different_matrices!P125</f>
        <v>0</v>
      </c>
      <c r="BF20" s="43">
        <f>Different_matrices!Q125</f>
        <v>0</v>
      </c>
      <c r="BG20" s="43">
        <f>Different_matrices!R125</f>
        <v>0</v>
      </c>
      <c r="BH20" s="43">
        <f>Different_matrices!S125</f>
        <v>0</v>
      </c>
      <c r="BI20" s="43">
        <f>Different_matrices!T125</f>
        <v>0</v>
      </c>
      <c r="BJ20" s="43">
        <f>Different_matrices!U125</f>
        <v>0</v>
      </c>
      <c r="BK20" s="43">
        <f>Different_matrices!V125</f>
        <v>0</v>
      </c>
      <c r="BL20" s="43">
        <f>Different_matrices!W125</f>
        <v>0</v>
      </c>
      <c r="BM20" s="43">
        <f>Different_matrices!X125</f>
        <v>0</v>
      </c>
      <c r="BN20" s="43">
        <f>Different_matrices!Y125</f>
        <v>0</v>
      </c>
      <c r="BO20" s="43">
        <f>Different_matrices!Z125</f>
        <v>0</v>
      </c>
      <c r="BP20" s="43">
        <f>Different_matrices!AA125</f>
        <v>0</v>
      </c>
      <c r="BQ20" s="43">
        <f>Different_matrices!AB125</f>
        <v>0</v>
      </c>
      <c r="BR20" s="43">
        <f>Different_matrices!AC125</f>
        <v>0</v>
      </c>
      <c r="BS20" s="43">
        <f>Different_matrices!AD125</f>
        <v>0</v>
      </c>
      <c r="BT20" s="43">
        <f>Different_matrices!AE125</f>
        <v>0</v>
      </c>
      <c r="BU20" s="43">
        <f>Different_matrices!AF125</f>
        <v>0</v>
      </c>
      <c r="BV20" s="43">
        <f>Different_matrices!AG125</f>
        <v>0</v>
      </c>
      <c r="BW20" s="43">
        <f>Different_matrices!AH125</f>
        <v>0</v>
      </c>
      <c r="BX20" s="43">
        <f>Different_matrices!AI125</f>
        <v>0</v>
      </c>
      <c r="BY20" s="43">
        <f>Different_matrices!AJ125</f>
        <v>0</v>
      </c>
      <c r="BZ20" s="43">
        <f>Different_matrices!AK125</f>
        <v>0</v>
      </c>
      <c r="CA20" s="43">
        <f>Different_matrices!AL125</f>
        <v>0</v>
      </c>
      <c r="CB20" s="43">
        <f>Different_matrices!AM125</f>
        <v>0</v>
      </c>
      <c r="CC20" s="43">
        <f>Different_matrices!AN125</f>
        <v>0</v>
      </c>
      <c r="CD20" s="43">
        <f>Different_matrices!AO125</f>
        <v>0</v>
      </c>
      <c r="CE20" s="43" t="e">
        <f>Different_matrices!#REF!</f>
        <v>#REF!</v>
      </c>
      <c r="CF20" s="43" t="e">
        <f>Different_matrices!#REF!</f>
        <v>#REF!</v>
      </c>
      <c r="CG20" s="43" t="e">
        <f>Different_matrices!#REF!</f>
        <v>#REF!</v>
      </c>
      <c r="CH20" s="43" t="e">
        <f>Different_matrices!#REF!</f>
        <v>#REF!</v>
      </c>
      <c r="CI20" s="43" t="e">
        <f>Different_matrices!#REF!</f>
        <v>#REF!</v>
      </c>
    </row>
    <row r="21" spans="1:87" s="33" customFormat="1">
      <c r="A21" s="23" t="s">
        <v>43</v>
      </c>
      <c r="B21" s="27">
        <v>0.84027777777777779</v>
      </c>
      <c r="C21" s="30">
        <v>0.73438539306333495</v>
      </c>
      <c r="D21" s="36">
        <v>0.859375</v>
      </c>
      <c r="E21" s="33">
        <v>15</v>
      </c>
      <c r="F21" s="33">
        <v>-5.2968955454932964E-2</v>
      </c>
      <c r="G21" s="41">
        <v>-0.15625</v>
      </c>
      <c r="H21" s="39">
        <f t="shared" si="4"/>
        <v>0.92592592592592604</v>
      </c>
      <c r="I21" s="39">
        <f t="shared" ref="I21:I28" si="8">(C21-MIN(C$5:C$28))/(MAX(C$5:C$28)-MIN(C$5:C$28))</f>
        <v>0.84891623697263086</v>
      </c>
      <c r="J21" s="36">
        <f t="shared" ref="J21:J28" si="9">(D21-MIN(D$5:D$28))/(MAX(D$5:D$28)-MIN(D$5:D$28))</f>
        <v>0.76</v>
      </c>
      <c r="K21" s="39">
        <f t="shared" si="1"/>
        <v>1</v>
      </c>
      <c r="L21" s="39">
        <f t="shared" si="2"/>
        <v>0.19546830790902003</v>
      </c>
      <c r="M21" s="36">
        <f t="shared" si="3"/>
        <v>0.05</v>
      </c>
      <c r="N21" s="33">
        <f t="shared" si="5"/>
        <v>0.84494738763285238</v>
      </c>
      <c r="O21" s="33">
        <f t="shared" si="6"/>
        <v>0.41515610263634001</v>
      </c>
      <c r="P21" s="33">
        <f t="shared" si="7"/>
        <v>0.12273415395451001</v>
      </c>
      <c r="R21" s="23" t="s">
        <v>43</v>
      </c>
      <c r="S21" s="43">
        <f>Different_matrices!C126</f>
        <v>0</v>
      </c>
      <c r="T21" s="43">
        <f>Different_matrices!D126</f>
        <v>0</v>
      </c>
      <c r="U21" s="43" t="e">
        <f>Different_matrices!#REF!</f>
        <v>#REF!</v>
      </c>
      <c r="V21" s="43" t="e">
        <f>Different_matrices!#REF!</f>
        <v>#REF!</v>
      </c>
      <c r="W21" s="43">
        <f>Different_matrices!E126</f>
        <v>0</v>
      </c>
      <c r="X21" s="43" t="e">
        <f>Different_matrices!#REF!</f>
        <v>#REF!</v>
      </c>
      <c r="Y21" s="43" t="e">
        <f>Different_matrices!#REF!</f>
        <v>#REF!</v>
      </c>
      <c r="Z21" s="43" t="e">
        <f>Different_matrices!#REF!</f>
        <v>#REF!</v>
      </c>
      <c r="AA21" s="43">
        <f>Different_matrices!F126</f>
        <v>0</v>
      </c>
      <c r="AB21" s="43">
        <f>Different_matrices!G126</f>
        <v>0</v>
      </c>
      <c r="AC21" s="43">
        <f>Different_matrices!H126</f>
        <v>0</v>
      </c>
      <c r="AD21" s="43">
        <f>Different_matrices!I126</f>
        <v>0</v>
      </c>
      <c r="AE21" s="43" t="e">
        <f>Different_matrices!#REF!</f>
        <v>#REF!</v>
      </c>
      <c r="AF21" s="43" t="e">
        <f>Different_matrices!#REF!</f>
        <v>#REF!</v>
      </c>
      <c r="AG21" s="43">
        <f>Different_matrices!J126</f>
        <v>0</v>
      </c>
      <c r="AH21" s="43" t="e">
        <f>Different_matrices!#REF!</f>
        <v>#REF!</v>
      </c>
      <c r="AI21" s="43" t="e">
        <f>Different_matrices!#REF!</f>
        <v>#REF!</v>
      </c>
      <c r="AJ21" s="43" t="e">
        <f>Different_matrices!#REF!</f>
        <v>#REF!</v>
      </c>
      <c r="AK21" s="43" t="e">
        <f>Different_matrices!#REF!</f>
        <v>#REF!</v>
      </c>
      <c r="AL21" s="43" t="e">
        <f>Different_matrices!#REF!</f>
        <v>#REF!</v>
      </c>
      <c r="AM21" s="43" t="e">
        <f>Different_matrices!#REF!</f>
        <v>#REF!</v>
      </c>
      <c r="AN21" s="43" t="e">
        <f>Different_matrices!#REF!</f>
        <v>#REF!</v>
      </c>
      <c r="AO21" s="43" t="e">
        <f>Different_matrices!#REF!</f>
        <v>#REF!</v>
      </c>
      <c r="AP21" s="43" t="e">
        <f>Different_matrices!#REF!</f>
        <v>#REF!</v>
      </c>
      <c r="AQ21" s="43" t="e">
        <f>Different_matrices!#REF!</f>
        <v>#REF!</v>
      </c>
      <c r="AR21" s="43" t="e">
        <f>Different_matrices!#REF!</f>
        <v>#REF!</v>
      </c>
      <c r="AS21" s="43" t="e">
        <f>Different_matrices!#REF!</f>
        <v>#REF!</v>
      </c>
      <c r="AT21" s="43" t="e">
        <f>Different_matrices!#REF!</f>
        <v>#REF!</v>
      </c>
      <c r="AU21" s="43">
        <f>Different_matrices!K126</f>
        <v>0</v>
      </c>
      <c r="AV21" s="43">
        <f>Different_matrices!L126</f>
        <v>0</v>
      </c>
      <c r="AW21" s="43" t="e">
        <f>Different_matrices!#REF!</f>
        <v>#REF!</v>
      </c>
      <c r="AX21" s="43" t="e">
        <f>Different_matrices!#REF!</f>
        <v>#REF!</v>
      </c>
      <c r="AY21" s="43" t="e">
        <f>Different_matrices!#REF!</f>
        <v>#REF!</v>
      </c>
      <c r="AZ21" s="43" t="e">
        <f>Different_matrices!#REF!</f>
        <v>#REF!</v>
      </c>
      <c r="BA21" s="43" t="e">
        <f>Different_matrices!#REF!</f>
        <v>#REF!</v>
      </c>
      <c r="BB21" s="43">
        <f>Different_matrices!M126</f>
        <v>0</v>
      </c>
      <c r="BC21" s="43">
        <f>Different_matrices!N126</f>
        <v>0</v>
      </c>
      <c r="BD21" s="43">
        <f>Different_matrices!O126</f>
        <v>0</v>
      </c>
      <c r="BE21" s="43">
        <f>Different_matrices!P126</f>
        <v>0</v>
      </c>
      <c r="BF21" s="43">
        <f>Different_matrices!Q126</f>
        <v>0</v>
      </c>
      <c r="BG21" s="43">
        <f>Different_matrices!R126</f>
        <v>0</v>
      </c>
      <c r="BH21" s="43">
        <f>Different_matrices!S126</f>
        <v>0</v>
      </c>
      <c r="BI21" s="43">
        <f>Different_matrices!T126</f>
        <v>0</v>
      </c>
      <c r="BJ21" s="43">
        <f>Different_matrices!U126</f>
        <v>0</v>
      </c>
      <c r="BK21" s="43">
        <f>Different_matrices!V126</f>
        <v>0</v>
      </c>
      <c r="BL21" s="43">
        <f>Different_matrices!W126</f>
        <v>0</v>
      </c>
      <c r="BM21" s="43">
        <f>Different_matrices!X126</f>
        <v>0</v>
      </c>
      <c r="BN21" s="43">
        <f>Different_matrices!Y126</f>
        <v>0</v>
      </c>
      <c r="BO21" s="43">
        <f>Different_matrices!Z126</f>
        <v>0</v>
      </c>
      <c r="BP21" s="43">
        <f>Different_matrices!AA126</f>
        <v>0</v>
      </c>
      <c r="BQ21" s="43">
        <f>Different_matrices!AB126</f>
        <v>0</v>
      </c>
      <c r="BR21" s="43">
        <f>Different_matrices!AC126</f>
        <v>0</v>
      </c>
      <c r="BS21" s="43">
        <f>Different_matrices!AD126</f>
        <v>0</v>
      </c>
      <c r="BT21" s="43">
        <f>Different_matrices!AE126</f>
        <v>0</v>
      </c>
      <c r="BU21" s="43">
        <f>Different_matrices!AF126</f>
        <v>0</v>
      </c>
      <c r="BV21" s="43">
        <f>Different_matrices!AG126</f>
        <v>0</v>
      </c>
      <c r="BW21" s="43">
        <f>Different_matrices!AH126</f>
        <v>0</v>
      </c>
      <c r="BX21" s="43">
        <f>Different_matrices!AI126</f>
        <v>0</v>
      </c>
      <c r="BY21" s="43">
        <f>Different_matrices!AJ126</f>
        <v>0</v>
      </c>
      <c r="BZ21" s="43">
        <f>Different_matrices!AK126</f>
        <v>0</v>
      </c>
      <c r="CA21" s="43">
        <f>Different_matrices!AL126</f>
        <v>0</v>
      </c>
      <c r="CB21" s="43">
        <f>Different_matrices!AM126</f>
        <v>0</v>
      </c>
      <c r="CC21" s="43">
        <f>Different_matrices!AN126</f>
        <v>0</v>
      </c>
      <c r="CD21" s="43">
        <f>Different_matrices!AO126</f>
        <v>0</v>
      </c>
      <c r="CE21" s="43" t="e">
        <f>Different_matrices!#REF!</f>
        <v>#REF!</v>
      </c>
      <c r="CF21" s="43" t="e">
        <f>Different_matrices!#REF!</f>
        <v>#REF!</v>
      </c>
      <c r="CG21" s="43" t="e">
        <f>Different_matrices!#REF!</f>
        <v>#REF!</v>
      </c>
      <c r="CH21" s="43" t="e">
        <f>Different_matrices!#REF!</f>
        <v>#REF!</v>
      </c>
      <c r="CI21" s="43" t="e">
        <f>Different_matrices!#REF!</f>
        <v>#REF!</v>
      </c>
    </row>
    <row r="22" spans="1:87" s="33" customFormat="1">
      <c r="A22" s="44" t="s">
        <v>44</v>
      </c>
      <c r="B22" s="29">
        <v>0.44444444444444442</v>
      </c>
      <c r="C22" s="31">
        <v>0.490277548765779</v>
      </c>
      <c r="D22" s="36">
        <v>0.828125</v>
      </c>
      <c r="E22" s="33">
        <v>-10</v>
      </c>
      <c r="F22" s="33">
        <v>0.21464548255125704</v>
      </c>
      <c r="G22" s="41">
        <v>0.28125</v>
      </c>
      <c r="H22" s="39">
        <f t="shared" si="4"/>
        <v>0.22222222222222221</v>
      </c>
      <c r="I22" s="39">
        <f t="shared" si="8"/>
        <v>0.5487376976676932</v>
      </c>
      <c r="J22" s="36">
        <f t="shared" si="9"/>
        <v>0.68</v>
      </c>
      <c r="K22" s="39">
        <f t="shared" si="1"/>
        <v>0</v>
      </c>
      <c r="L22" s="39">
        <f t="shared" si="2"/>
        <v>0.50425354441895942</v>
      </c>
      <c r="M22" s="36">
        <f t="shared" si="3"/>
        <v>0.75</v>
      </c>
      <c r="N22" s="33">
        <f t="shared" si="5"/>
        <v>0.4836533066299718</v>
      </c>
      <c r="O22" s="33">
        <f t="shared" si="6"/>
        <v>0.41808451480631986</v>
      </c>
      <c r="P22" s="33">
        <f t="shared" si="7"/>
        <v>0.62712677220947977</v>
      </c>
      <c r="R22" s="44" t="s">
        <v>44</v>
      </c>
      <c r="S22" s="43">
        <f>Different_matrices!C127</f>
        <v>0</v>
      </c>
      <c r="T22" s="43">
        <f>Different_matrices!D127</f>
        <v>0</v>
      </c>
      <c r="U22" s="43" t="e">
        <f>Different_matrices!#REF!</f>
        <v>#REF!</v>
      </c>
      <c r="V22" s="43" t="e">
        <f>Different_matrices!#REF!</f>
        <v>#REF!</v>
      </c>
      <c r="W22" s="43">
        <f>Different_matrices!E127</f>
        <v>0</v>
      </c>
      <c r="X22" s="43" t="e">
        <f>Different_matrices!#REF!</f>
        <v>#REF!</v>
      </c>
      <c r="Y22" s="43" t="e">
        <f>Different_matrices!#REF!</f>
        <v>#REF!</v>
      </c>
      <c r="Z22" s="43" t="e">
        <f>Different_matrices!#REF!</f>
        <v>#REF!</v>
      </c>
      <c r="AA22" s="43">
        <f>Different_matrices!F127</f>
        <v>0</v>
      </c>
      <c r="AB22" s="43">
        <f>Different_matrices!G127</f>
        <v>0</v>
      </c>
      <c r="AC22" s="43">
        <f>Different_matrices!H127</f>
        <v>0</v>
      </c>
      <c r="AD22" s="43">
        <f>Different_matrices!I127</f>
        <v>0</v>
      </c>
      <c r="AE22" s="43" t="e">
        <f>Different_matrices!#REF!</f>
        <v>#REF!</v>
      </c>
      <c r="AF22" s="43" t="e">
        <f>Different_matrices!#REF!</f>
        <v>#REF!</v>
      </c>
      <c r="AG22" s="43">
        <f>Different_matrices!J127</f>
        <v>0</v>
      </c>
      <c r="AH22" s="43" t="e">
        <f>Different_matrices!#REF!</f>
        <v>#REF!</v>
      </c>
      <c r="AI22" s="43" t="e">
        <f>Different_matrices!#REF!</f>
        <v>#REF!</v>
      </c>
      <c r="AJ22" s="43" t="e">
        <f>Different_matrices!#REF!</f>
        <v>#REF!</v>
      </c>
      <c r="AK22" s="43" t="e">
        <f>Different_matrices!#REF!</f>
        <v>#REF!</v>
      </c>
      <c r="AL22" s="43" t="e">
        <f>Different_matrices!#REF!</f>
        <v>#REF!</v>
      </c>
      <c r="AM22" s="43" t="e">
        <f>Different_matrices!#REF!</f>
        <v>#REF!</v>
      </c>
      <c r="AN22" s="43" t="e">
        <f>Different_matrices!#REF!</f>
        <v>#REF!</v>
      </c>
      <c r="AO22" s="43" t="e">
        <f>Different_matrices!#REF!</f>
        <v>#REF!</v>
      </c>
      <c r="AP22" s="43" t="e">
        <f>Different_matrices!#REF!</f>
        <v>#REF!</v>
      </c>
      <c r="AQ22" s="43" t="e">
        <f>Different_matrices!#REF!</f>
        <v>#REF!</v>
      </c>
      <c r="AR22" s="43" t="e">
        <f>Different_matrices!#REF!</f>
        <v>#REF!</v>
      </c>
      <c r="AS22" s="43" t="e">
        <f>Different_matrices!#REF!</f>
        <v>#REF!</v>
      </c>
      <c r="AT22" s="43" t="e">
        <f>Different_matrices!#REF!</f>
        <v>#REF!</v>
      </c>
      <c r="AU22" s="43">
        <f>Different_matrices!K127</f>
        <v>0</v>
      </c>
      <c r="AV22" s="43">
        <f>Different_matrices!L127</f>
        <v>0</v>
      </c>
      <c r="AW22" s="43" t="e">
        <f>Different_matrices!#REF!</f>
        <v>#REF!</v>
      </c>
      <c r="AX22" s="43" t="e">
        <f>Different_matrices!#REF!</f>
        <v>#REF!</v>
      </c>
      <c r="AY22" s="43" t="e">
        <f>Different_matrices!#REF!</f>
        <v>#REF!</v>
      </c>
      <c r="AZ22" s="43" t="e">
        <f>Different_matrices!#REF!</f>
        <v>#REF!</v>
      </c>
      <c r="BA22" s="43" t="e">
        <f>Different_matrices!#REF!</f>
        <v>#REF!</v>
      </c>
      <c r="BB22" s="43">
        <f>Different_matrices!M127</f>
        <v>0</v>
      </c>
      <c r="BC22" s="43">
        <f>Different_matrices!N127</f>
        <v>0</v>
      </c>
      <c r="BD22" s="43">
        <f>Different_matrices!O127</f>
        <v>0</v>
      </c>
      <c r="BE22" s="43">
        <f>Different_matrices!P127</f>
        <v>0</v>
      </c>
      <c r="BF22" s="43">
        <f>Different_matrices!Q127</f>
        <v>0</v>
      </c>
      <c r="BG22" s="43">
        <f>Different_matrices!R127</f>
        <v>0</v>
      </c>
      <c r="BH22" s="43">
        <f>Different_matrices!S127</f>
        <v>0</v>
      </c>
      <c r="BI22" s="43">
        <f>Different_matrices!T127</f>
        <v>0</v>
      </c>
      <c r="BJ22" s="43">
        <f>Different_matrices!U127</f>
        <v>0</v>
      </c>
      <c r="BK22" s="43">
        <f>Different_matrices!V127</f>
        <v>0</v>
      </c>
      <c r="BL22" s="43">
        <f>Different_matrices!W127</f>
        <v>0</v>
      </c>
      <c r="BM22" s="43">
        <f>Different_matrices!X127</f>
        <v>0</v>
      </c>
      <c r="BN22" s="43">
        <f>Different_matrices!Y127</f>
        <v>0</v>
      </c>
      <c r="BO22" s="43">
        <f>Different_matrices!Z127</f>
        <v>0</v>
      </c>
      <c r="BP22" s="43">
        <f>Different_matrices!AA127</f>
        <v>0</v>
      </c>
      <c r="BQ22" s="43">
        <f>Different_matrices!AB127</f>
        <v>0</v>
      </c>
      <c r="BR22" s="43">
        <f>Different_matrices!AC127</f>
        <v>0</v>
      </c>
      <c r="BS22" s="43">
        <f>Different_matrices!AD127</f>
        <v>0</v>
      </c>
      <c r="BT22" s="43">
        <f>Different_matrices!AE127</f>
        <v>0</v>
      </c>
      <c r="BU22" s="43">
        <f>Different_matrices!AF127</f>
        <v>0</v>
      </c>
      <c r="BV22" s="43">
        <f>Different_matrices!AG127</f>
        <v>0</v>
      </c>
      <c r="BW22" s="43">
        <f>Different_matrices!AH127</f>
        <v>0</v>
      </c>
      <c r="BX22" s="43">
        <f>Different_matrices!AI127</f>
        <v>0</v>
      </c>
      <c r="BY22" s="43">
        <f>Different_matrices!AJ127</f>
        <v>0</v>
      </c>
      <c r="BZ22" s="43">
        <f>Different_matrices!AK127</f>
        <v>0</v>
      </c>
      <c r="CA22" s="43">
        <f>Different_matrices!AL127</f>
        <v>0</v>
      </c>
      <c r="CB22" s="43">
        <f>Different_matrices!AM127</f>
        <v>0</v>
      </c>
      <c r="CC22" s="43">
        <f>Different_matrices!AN127</f>
        <v>0</v>
      </c>
      <c r="CD22" s="43">
        <f>Different_matrices!AO127</f>
        <v>0</v>
      </c>
      <c r="CE22" s="43" t="e">
        <f>Different_matrices!#REF!</f>
        <v>#REF!</v>
      </c>
      <c r="CF22" s="43" t="e">
        <f>Different_matrices!#REF!</f>
        <v>#REF!</v>
      </c>
      <c r="CG22" s="43" t="e">
        <f>Different_matrices!#REF!</f>
        <v>#REF!</v>
      </c>
      <c r="CH22" s="43" t="e">
        <f>Different_matrices!#REF!</f>
        <v>#REF!</v>
      </c>
      <c r="CI22" s="43" t="e">
        <f>Different_matrices!#REF!</f>
        <v>#REF!</v>
      </c>
    </row>
    <row r="23" spans="1:87" s="33" customFormat="1">
      <c r="A23" s="23" t="s">
        <v>45</v>
      </c>
      <c r="B23" s="27">
        <v>0.81944444444444442</v>
      </c>
      <c r="C23" s="31">
        <v>0.53959344581638002</v>
      </c>
      <c r="D23" s="36">
        <v>0.875</v>
      </c>
      <c r="E23" s="33">
        <v>-10</v>
      </c>
      <c r="F23" s="33">
        <v>0.21271932626521795</v>
      </c>
      <c r="G23" s="41">
        <v>0.1875</v>
      </c>
      <c r="H23" s="39">
        <f t="shared" si="4"/>
        <v>0.88888888888888884</v>
      </c>
      <c r="I23" s="39">
        <f t="shared" si="8"/>
        <v>0.60938127912965245</v>
      </c>
      <c r="J23" s="36">
        <f t="shared" si="9"/>
        <v>0.8</v>
      </c>
      <c r="K23" s="39">
        <f t="shared" si="1"/>
        <v>0</v>
      </c>
      <c r="L23" s="39">
        <f t="shared" si="2"/>
        <v>0.50203106110015605</v>
      </c>
      <c r="M23" s="36">
        <f t="shared" si="3"/>
        <v>0.6</v>
      </c>
      <c r="N23" s="33">
        <f t="shared" si="5"/>
        <v>0.76609005600618041</v>
      </c>
      <c r="O23" s="33">
        <f t="shared" si="6"/>
        <v>0.36734368703338532</v>
      </c>
      <c r="P23" s="33">
        <f t="shared" si="7"/>
        <v>0.55101553055007801</v>
      </c>
      <c r="R23" s="23" t="s">
        <v>45</v>
      </c>
      <c r="S23" s="43">
        <f>Different_matrices!C128</f>
        <v>0</v>
      </c>
      <c r="T23" s="43">
        <f>Different_matrices!D128</f>
        <v>0</v>
      </c>
      <c r="U23" s="43" t="e">
        <f>Different_matrices!#REF!</f>
        <v>#REF!</v>
      </c>
      <c r="V23" s="43" t="e">
        <f>Different_matrices!#REF!</f>
        <v>#REF!</v>
      </c>
      <c r="W23" s="43">
        <f>Different_matrices!E128</f>
        <v>0</v>
      </c>
      <c r="X23" s="43" t="e">
        <f>Different_matrices!#REF!</f>
        <v>#REF!</v>
      </c>
      <c r="Y23" s="43" t="e">
        <f>Different_matrices!#REF!</f>
        <v>#REF!</v>
      </c>
      <c r="Z23" s="43" t="e">
        <f>Different_matrices!#REF!</f>
        <v>#REF!</v>
      </c>
      <c r="AA23" s="43">
        <f>Different_matrices!F128</f>
        <v>0</v>
      </c>
      <c r="AB23" s="43">
        <f>Different_matrices!G128</f>
        <v>0</v>
      </c>
      <c r="AC23" s="43">
        <f>Different_matrices!H128</f>
        <v>0</v>
      </c>
      <c r="AD23" s="43">
        <f>Different_matrices!I128</f>
        <v>0</v>
      </c>
      <c r="AE23" s="43" t="e">
        <f>Different_matrices!#REF!</f>
        <v>#REF!</v>
      </c>
      <c r="AF23" s="43" t="e">
        <f>Different_matrices!#REF!</f>
        <v>#REF!</v>
      </c>
      <c r="AG23" s="43">
        <f>Different_matrices!J128</f>
        <v>0</v>
      </c>
      <c r="AH23" s="43" t="e">
        <f>Different_matrices!#REF!</f>
        <v>#REF!</v>
      </c>
      <c r="AI23" s="43" t="e">
        <f>Different_matrices!#REF!</f>
        <v>#REF!</v>
      </c>
      <c r="AJ23" s="43" t="e">
        <f>Different_matrices!#REF!</f>
        <v>#REF!</v>
      </c>
      <c r="AK23" s="43" t="e">
        <f>Different_matrices!#REF!</f>
        <v>#REF!</v>
      </c>
      <c r="AL23" s="43" t="e">
        <f>Different_matrices!#REF!</f>
        <v>#REF!</v>
      </c>
      <c r="AM23" s="43" t="e">
        <f>Different_matrices!#REF!</f>
        <v>#REF!</v>
      </c>
      <c r="AN23" s="43" t="e">
        <f>Different_matrices!#REF!</f>
        <v>#REF!</v>
      </c>
      <c r="AO23" s="43" t="e">
        <f>Different_matrices!#REF!</f>
        <v>#REF!</v>
      </c>
      <c r="AP23" s="43" t="e">
        <f>Different_matrices!#REF!</f>
        <v>#REF!</v>
      </c>
      <c r="AQ23" s="43" t="e">
        <f>Different_matrices!#REF!</f>
        <v>#REF!</v>
      </c>
      <c r="AR23" s="43" t="e">
        <f>Different_matrices!#REF!</f>
        <v>#REF!</v>
      </c>
      <c r="AS23" s="43" t="e">
        <f>Different_matrices!#REF!</f>
        <v>#REF!</v>
      </c>
      <c r="AT23" s="43" t="e">
        <f>Different_matrices!#REF!</f>
        <v>#REF!</v>
      </c>
      <c r="AU23" s="43">
        <f>Different_matrices!K128</f>
        <v>0</v>
      </c>
      <c r="AV23" s="43">
        <f>Different_matrices!L128</f>
        <v>0</v>
      </c>
      <c r="AW23" s="43" t="e">
        <f>Different_matrices!#REF!</f>
        <v>#REF!</v>
      </c>
      <c r="AX23" s="43" t="e">
        <f>Different_matrices!#REF!</f>
        <v>#REF!</v>
      </c>
      <c r="AY23" s="43" t="e">
        <f>Different_matrices!#REF!</f>
        <v>#REF!</v>
      </c>
      <c r="AZ23" s="43" t="e">
        <f>Different_matrices!#REF!</f>
        <v>#REF!</v>
      </c>
      <c r="BA23" s="43" t="e">
        <f>Different_matrices!#REF!</f>
        <v>#REF!</v>
      </c>
      <c r="BB23" s="43">
        <f>Different_matrices!M128</f>
        <v>0</v>
      </c>
      <c r="BC23" s="43">
        <f>Different_matrices!N128</f>
        <v>0</v>
      </c>
      <c r="BD23" s="43">
        <f>Different_matrices!O128</f>
        <v>0</v>
      </c>
      <c r="BE23" s="43">
        <f>Different_matrices!P128</f>
        <v>0</v>
      </c>
      <c r="BF23" s="43">
        <f>Different_matrices!Q128</f>
        <v>0</v>
      </c>
      <c r="BG23" s="43">
        <f>Different_matrices!R128</f>
        <v>0</v>
      </c>
      <c r="BH23" s="43">
        <f>Different_matrices!S128</f>
        <v>0</v>
      </c>
      <c r="BI23" s="43">
        <f>Different_matrices!T128</f>
        <v>0</v>
      </c>
      <c r="BJ23" s="43">
        <f>Different_matrices!U128</f>
        <v>0</v>
      </c>
      <c r="BK23" s="43">
        <f>Different_matrices!V128</f>
        <v>0</v>
      </c>
      <c r="BL23" s="43">
        <f>Different_matrices!W128</f>
        <v>0</v>
      </c>
      <c r="BM23" s="43">
        <f>Different_matrices!X128</f>
        <v>0</v>
      </c>
      <c r="BN23" s="43">
        <f>Different_matrices!Y128</f>
        <v>0</v>
      </c>
      <c r="BO23" s="43">
        <f>Different_matrices!Z128</f>
        <v>0</v>
      </c>
      <c r="BP23" s="43">
        <f>Different_matrices!AA128</f>
        <v>0</v>
      </c>
      <c r="BQ23" s="43">
        <f>Different_matrices!AB128</f>
        <v>0</v>
      </c>
      <c r="BR23" s="43">
        <f>Different_matrices!AC128</f>
        <v>0</v>
      </c>
      <c r="BS23" s="43">
        <f>Different_matrices!AD128</f>
        <v>0</v>
      </c>
      <c r="BT23" s="43">
        <f>Different_matrices!AE128</f>
        <v>0</v>
      </c>
      <c r="BU23" s="43">
        <f>Different_matrices!AF128</f>
        <v>0</v>
      </c>
      <c r="BV23" s="43">
        <f>Different_matrices!AG128</f>
        <v>0</v>
      </c>
      <c r="BW23" s="43">
        <f>Different_matrices!AH128</f>
        <v>0</v>
      </c>
      <c r="BX23" s="43">
        <f>Different_matrices!AI128</f>
        <v>0</v>
      </c>
      <c r="BY23" s="43">
        <f>Different_matrices!AJ128</f>
        <v>0</v>
      </c>
      <c r="BZ23" s="43">
        <f>Different_matrices!AK128</f>
        <v>0</v>
      </c>
      <c r="CA23" s="43">
        <f>Different_matrices!AL128</f>
        <v>0</v>
      </c>
      <c r="CB23" s="43">
        <f>Different_matrices!AM128</f>
        <v>0</v>
      </c>
      <c r="CC23" s="43">
        <f>Different_matrices!AN128</f>
        <v>0</v>
      </c>
      <c r="CD23" s="43">
        <f>Different_matrices!AO128</f>
        <v>0</v>
      </c>
      <c r="CE23" s="43" t="e">
        <f>Different_matrices!#REF!</f>
        <v>#REF!</v>
      </c>
      <c r="CF23" s="43" t="e">
        <f>Different_matrices!#REF!</f>
        <v>#REF!</v>
      </c>
      <c r="CG23" s="43" t="e">
        <f>Different_matrices!#REF!</f>
        <v>#REF!</v>
      </c>
      <c r="CH23" s="43" t="e">
        <f>Different_matrices!#REF!</f>
        <v>#REF!</v>
      </c>
      <c r="CI23" s="43" t="e">
        <f>Different_matrices!#REF!</f>
        <v>#REF!</v>
      </c>
    </row>
    <row r="24" spans="1:87" s="33" customFormat="1">
      <c r="A24" s="23" t="s">
        <v>46</v>
      </c>
      <c r="B24" s="27">
        <v>0.39583333333333331</v>
      </c>
      <c r="C24" s="31">
        <v>0.48943063172273199</v>
      </c>
      <c r="D24" s="37">
        <v>0.6875</v>
      </c>
      <c r="E24" s="33">
        <v>4</v>
      </c>
      <c r="F24" s="33">
        <v>0.64429332000416695</v>
      </c>
      <c r="G24" s="41">
        <v>0.4375</v>
      </c>
      <c r="H24" s="39">
        <f t="shared" si="4"/>
        <v>0.13580246913580249</v>
      </c>
      <c r="I24" s="39">
        <f t="shared" si="8"/>
        <v>0.54769624682195783</v>
      </c>
      <c r="J24" s="36">
        <f t="shared" si="9"/>
        <v>0.32</v>
      </c>
      <c r="K24" s="39">
        <f t="shared" si="1"/>
        <v>0.56000000000000005</v>
      </c>
      <c r="L24" s="39">
        <f t="shared" si="2"/>
        <v>1</v>
      </c>
      <c r="M24" s="36">
        <f t="shared" si="3"/>
        <v>1</v>
      </c>
      <c r="N24" s="33">
        <f t="shared" si="5"/>
        <v>0.33449957198592012</v>
      </c>
      <c r="O24" s="33">
        <f t="shared" si="6"/>
        <v>0.85333333333333339</v>
      </c>
      <c r="P24" s="33">
        <f t="shared" si="7"/>
        <v>1</v>
      </c>
      <c r="R24" s="23" t="s">
        <v>46</v>
      </c>
      <c r="S24" s="43">
        <f>Different_matrices!C129</f>
        <v>0</v>
      </c>
      <c r="T24" s="43">
        <f>Different_matrices!D129</f>
        <v>0</v>
      </c>
      <c r="U24" s="43" t="e">
        <f>Different_matrices!#REF!</f>
        <v>#REF!</v>
      </c>
      <c r="V24" s="43" t="e">
        <f>Different_matrices!#REF!</f>
        <v>#REF!</v>
      </c>
      <c r="W24" s="43">
        <f>Different_matrices!E129</f>
        <v>0</v>
      </c>
      <c r="X24" s="43" t="e">
        <f>Different_matrices!#REF!</f>
        <v>#REF!</v>
      </c>
      <c r="Y24" s="43" t="e">
        <f>Different_matrices!#REF!</f>
        <v>#REF!</v>
      </c>
      <c r="Z24" s="43" t="e">
        <f>Different_matrices!#REF!</f>
        <v>#REF!</v>
      </c>
      <c r="AA24" s="43">
        <f>Different_matrices!F129</f>
        <v>0</v>
      </c>
      <c r="AB24" s="43">
        <f>Different_matrices!G129</f>
        <v>0</v>
      </c>
      <c r="AC24" s="43">
        <f>Different_matrices!H129</f>
        <v>0</v>
      </c>
      <c r="AD24" s="43">
        <f>Different_matrices!I129</f>
        <v>0</v>
      </c>
      <c r="AE24" s="43" t="e">
        <f>Different_matrices!#REF!</f>
        <v>#REF!</v>
      </c>
      <c r="AF24" s="43" t="e">
        <f>Different_matrices!#REF!</f>
        <v>#REF!</v>
      </c>
      <c r="AG24" s="43">
        <f>Different_matrices!J129</f>
        <v>0</v>
      </c>
      <c r="AH24" s="43" t="e">
        <f>Different_matrices!#REF!</f>
        <v>#REF!</v>
      </c>
      <c r="AI24" s="43" t="e">
        <f>Different_matrices!#REF!</f>
        <v>#REF!</v>
      </c>
      <c r="AJ24" s="43" t="e">
        <f>Different_matrices!#REF!</f>
        <v>#REF!</v>
      </c>
      <c r="AK24" s="43" t="e">
        <f>Different_matrices!#REF!</f>
        <v>#REF!</v>
      </c>
      <c r="AL24" s="43" t="e">
        <f>Different_matrices!#REF!</f>
        <v>#REF!</v>
      </c>
      <c r="AM24" s="43" t="e">
        <f>Different_matrices!#REF!</f>
        <v>#REF!</v>
      </c>
      <c r="AN24" s="43" t="e">
        <f>Different_matrices!#REF!</f>
        <v>#REF!</v>
      </c>
      <c r="AO24" s="43" t="e">
        <f>Different_matrices!#REF!</f>
        <v>#REF!</v>
      </c>
      <c r="AP24" s="43" t="e">
        <f>Different_matrices!#REF!</f>
        <v>#REF!</v>
      </c>
      <c r="AQ24" s="43" t="e">
        <f>Different_matrices!#REF!</f>
        <v>#REF!</v>
      </c>
      <c r="AR24" s="43" t="e">
        <f>Different_matrices!#REF!</f>
        <v>#REF!</v>
      </c>
      <c r="AS24" s="43" t="e">
        <f>Different_matrices!#REF!</f>
        <v>#REF!</v>
      </c>
      <c r="AT24" s="43" t="e">
        <f>Different_matrices!#REF!</f>
        <v>#REF!</v>
      </c>
      <c r="AU24" s="43">
        <f>Different_matrices!K129</f>
        <v>0</v>
      </c>
      <c r="AV24" s="43">
        <f>Different_matrices!L129</f>
        <v>0</v>
      </c>
      <c r="AW24" s="43" t="e">
        <f>Different_matrices!#REF!</f>
        <v>#REF!</v>
      </c>
      <c r="AX24" s="43" t="e">
        <f>Different_matrices!#REF!</f>
        <v>#REF!</v>
      </c>
      <c r="AY24" s="43" t="e">
        <f>Different_matrices!#REF!</f>
        <v>#REF!</v>
      </c>
      <c r="AZ24" s="43" t="e">
        <f>Different_matrices!#REF!</f>
        <v>#REF!</v>
      </c>
      <c r="BA24" s="43" t="e">
        <f>Different_matrices!#REF!</f>
        <v>#REF!</v>
      </c>
      <c r="BB24" s="43">
        <f>Different_matrices!M129</f>
        <v>0</v>
      </c>
      <c r="BC24" s="43">
        <f>Different_matrices!N129</f>
        <v>0</v>
      </c>
      <c r="BD24" s="43">
        <f>Different_matrices!O129</f>
        <v>0</v>
      </c>
      <c r="BE24" s="43">
        <f>Different_matrices!P129</f>
        <v>0</v>
      </c>
      <c r="BF24" s="43">
        <f>Different_matrices!Q129</f>
        <v>0</v>
      </c>
      <c r="BG24" s="43">
        <f>Different_matrices!R129</f>
        <v>0</v>
      </c>
      <c r="BH24" s="43">
        <f>Different_matrices!S129</f>
        <v>0</v>
      </c>
      <c r="BI24" s="43">
        <f>Different_matrices!T129</f>
        <v>0</v>
      </c>
      <c r="BJ24" s="43">
        <f>Different_matrices!U129</f>
        <v>0</v>
      </c>
      <c r="BK24" s="43">
        <f>Different_matrices!V129</f>
        <v>0</v>
      </c>
      <c r="BL24" s="43">
        <f>Different_matrices!W129</f>
        <v>0</v>
      </c>
      <c r="BM24" s="43">
        <f>Different_matrices!X129</f>
        <v>0</v>
      </c>
      <c r="BN24" s="43">
        <f>Different_matrices!Y129</f>
        <v>0</v>
      </c>
      <c r="BO24" s="43">
        <f>Different_matrices!Z129</f>
        <v>0</v>
      </c>
      <c r="BP24" s="43">
        <f>Different_matrices!AA129</f>
        <v>0</v>
      </c>
      <c r="BQ24" s="43">
        <f>Different_matrices!AB129</f>
        <v>0</v>
      </c>
      <c r="BR24" s="43">
        <f>Different_matrices!AC129</f>
        <v>0</v>
      </c>
      <c r="BS24" s="43">
        <f>Different_matrices!AD129</f>
        <v>0</v>
      </c>
      <c r="BT24" s="43">
        <f>Different_matrices!AE129</f>
        <v>0</v>
      </c>
      <c r="BU24" s="43">
        <f>Different_matrices!AF129</f>
        <v>0</v>
      </c>
      <c r="BV24" s="43">
        <f>Different_matrices!AG129</f>
        <v>0</v>
      </c>
      <c r="BW24" s="43">
        <f>Different_matrices!AH129</f>
        <v>0</v>
      </c>
      <c r="BX24" s="43">
        <f>Different_matrices!AI129</f>
        <v>0</v>
      </c>
      <c r="BY24" s="43">
        <f>Different_matrices!AJ129</f>
        <v>0</v>
      </c>
      <c r="BZ24" s="43">
        <f>Different_matrices!AK129</f>
        <v>0</v>
      </c>
      <c r="CA24" s="43">
        <f>Different_matrices!AL129</f>
        <v>0</v>
      </c>
      <c r="CB24" s="43">
        <f>Different_matrices!AM129</f>
        <v>0</v>
      </c>
      <c r="CC24" s="43">
        <f>Different_matrices!AN129</f>
        <v>0</v>
      </c>
      <c r="CD24" s="43">
        <f>Different_matrices!AO129</f>
        <v>0</v>
      </c>
      <c r="CE24" s="43" t="e">
        <f>Different_matrices!#REF!</f>
        <v>#REF!</v>
      </c>
      <c r="CF24" s="43" t="e">
        <f>Different_matrices!#REF!</f>
        <v>#REF!</v>
      </c>
      <c r="CG24" s="43" t="e">
        <f>Different_matrices!#REF!</f>
        <v>#REF!</v>
      </c>
      <c r="CH24" s="43" t="e">
        <f>Different_matrices!#REF!</f>
        <v>#REF!</v>
      </c>
      <c r="CI24" s="43" t="e">
        <f>Different_matrices!#REF!</f>
        <v>#REF!</v>
      </c>
    </row>
    <row r="25" spans="1:87" s="33" customFormat="1">
      <c r="A25" s="44" t="s">
        <v>47</v>
      </c>
      <c r="B25" s="28">
        <v>0.63888888888888884</v>
      </c>
      <c r="C25" s="30">
        <v>0.68107202961199698</v>
      </c>
      <c r="D25" s="36">
        <v>0.84375</v>
      </c>
      <c r="E25" s="33">
        <v>-4</v>
      </c>
      <c r="F25" s="33">
        <v>-0.14821000065860301</v>
      </c>
      <c r="G25" s="41">
        <v>-0.1875</v>
      </c>
      <c r="H25" s="39">
        <f t="shared" si="4"/>
        <v>0.5679012345679012</v>
      </c>
      <c r="I25" s="39">
        <f t="shared" si="8"/>
        <v>0.78335698543646004</v>
      </c>
      <c r="J25" s="36">
        <f t="shared" si="9"/>
        <v>0.72</v>
      </c>
      <c r="K25" s="39">
        <f t="shared" si="1"/>
        <v>0.24</v>
      </c>
      <c r="L25" s="39">
        <f t="shared" si="2"/>
        <v>8.5575026784969296E-2</v>
      </c>
      <c r="M25" s="36">
        <f t="shared" si="3"/>
        <v>0</v>
      </c>
      <c r="N25" s="33">
        <f t="shared" si="5"/>
        <v>0.69041940666812041</v>
      </c>
      <c r="O25" s="33">
        <f t="shared" si="6"/>
        <v>0.10852500892832311</v>
      </c>
      <c r="P25" s="33">
        <f t="shared" si="7"/>
        <v>4.2787513392484648E-2</v>
      </c>
      <c r="R25" s="44" t="s">
        <v>47</v>
      </c>
      <c r="S25" s="43">
        <f>Different_matrices!C130</f>
        <v>0</v>
      </c>
      <c r="T25" s="43">
        <f>Different_matrices!D130</f>
        <v>0</v>
      </c>
      <c r="U25" s="43" t="e">
        <f>Different_matrices!#REF!</f>
        <v>#REF!</v>
      </c>
      <c r="V25" s="43" t="e">
        <f>Different_matrices!#REF!</f>
        <v>#REF!</v>
      </c>
      <c r="W25" s="43">
        <f>Different_matrices!E130</f>
        <v>0</v>
      </c>
      <c r="X25" s="43" t="e">
        <f>Different_matrices!#REF!</f>
        <v>#REF!</v>
      </c>
      <c r="Y25" s="43" t="e">
        <f>Different_matrices!#REF!</f>
        <v>#REF!</v>
      </c>
      <c r="Z25" s="43" t="e">
        <f>Different_matrices!#REF!</f>
        <v>#REF!</v>
      </c>
      <c r="AA25" s="43">
        <f>Different_matrices!F130</f>
        <v>0</v>
      </c>
      <c r="AB25" s="43">
        <f>Different_matrices!G130</f>
        <v>0</v>
      </c>
      <c r="AC25" s="43">
        <f>Different_matrices!H130</f>
        <v>0</v>
      </c>
      <c r="AD25" s="43">
        <f>Different_matrices!I130</f>
        <v>0</v>
      </c>
      <c r="AE25" s="43" t="e">
        <f>Different_matrices!#REF!</f>
        <v>#REF!</v>
      </c>
      <c r="AF25" s="43" t="e">
        <f>Different_matrices!#REF!</f>
        <v>#REF!</v>
      </c>
      <c r="AG25" s="43">
        <f>Different_matrices!J130</f>
        <v>0</v>
      </c>
      <c r="AH25" s="43" t="e">
        <f>Different_matrices!#REF!</f>
        <v>#REF!</v>
      </c>
      <c r="AI25" s="43" t="e">
        <f>Different_matrices!#REF!</f>
        <v>#REF!</v>
      </c>
      <c r="AJ25" s="43" t="e">
        <f>Different_matrices!#REF!</f>
        <v>#REF!</v>
      </c>
      <c r="AK25" s="43" t="e">
        <f>Different_matrices!#REF!</f>
        <v>#REF!</v>
      </c>
      <c r="AL25" s="43" t="e">
        <f>Different_matrices!#REF!</f>
        <v>#REF!</v>
      </c>
      <c r="AM25" s="43" t="e">
        <f>Different_matrices!#REF!</f>
        <v>#REF!</v>
      </c>
      <c r="AN25" s="43" t="e">
        <f>Different_matrices!#REF!</f>
        <v>#REF!</v>
      </c>
      <c r="AO25" s="43" t="e">
        <f>Different_matrices!#REF!</f>
        <v>#REF!</v>
      </c>
      <c r="AP25" s="43" t="e">
        <f>Different_matrices!#REF!</f>
        <v>#REF!</v>
      </c>
      <c r="AQ25" s="43" t="e">
        <f>Different_matrices!#REF!</f>
        <v>#REF!</v>
      </c>
      <c r="AR25" s="43" t="e">
        <f>Different_matrices!#REF!</f>
        <v>#REF!</v>
      </c>
      <c r="AS25" s="43" t="e">
        <f>Different_matrices!#REF!</f>
        <v>#REF!</v>
      </c>
      <c r="AT25" s="43" t="e">
        <f>Different_matrices!#REF!</f>
        <v>#REF!</v>
      </c>
      <c r="AU25" s="43">
        <f>Different_matrices!K130</f>
        <v>0</v>
      </c>
      <c r="AV25" s="43">
        <f>Different_matrices!L130</f>
        <v>0</v>
      </c>
      <c r="AW25" s="43" t="e">
        <f>Different_matrices!#REF!</f>
        <v>#REF!</v>
      </c>
      <c r="AX25" s="43" t="e">
        <f>Different_matrices!#REF!</f>
        <v>#REF!</v>
      </c>
      <c r="AY25" s="43" t="e">
        <f>Different_matrices!#REF!</f>
        <v>#REF!</v>
      </c>
      <c r="AZ25" s="43" t="e">
        <f>Different_matrices!#REF!</f>
        <v>#REF!</v>
      </c>
      <c r="BA25" s="43" t="e">
        <f>Different_matrices!#REF!</f>
        <v>#REF!</v>
      </c>
      <c r="BB25" s="43">
        <f>Different_matrices!M130</f>
        <v>0</v>
      </c>
      <c r="BC25" s="43">
        <f>Different_matrices!N130</f>
        <v>0</v>
      </c>
      <c r="BD25" s="43">
        <f>Different_matrices!O130</f>
        <v>0</v>
      </c>
      <c r="BE25" s="43">
        <f>Different_matrices!P130</f>
        <v>0</v>
      </c>
      <c r="BF25" s="43">
        <f>Different_matrices!Q130</f>
        <v>0</v>
      </c>
      <c r="BG25" s="43">
        <f>Different_matrices!R130</f>
        <v>0</v>
      </c>
      <c r="BH25" s="43">
        <f>Different_matrices!S130</f>
        <v>0</v>
      </c>
      <c r="BI25" s="43">
        <f>Different_matrices!T130</f>
        <v>0</v>
      </c>
      <c r="BJ25" s="43">
        <f>Different_matrices!U130</f>
        <v>0</v>
      </c>
      <c r="BK25" s="43">
        <f>Different_matrices!V130</f>
        <v>0</v>
      </c>
      <c r="BL25" s="43">
        <f>Different_matrices!W130</f>
        <v>0</v>
      </c>
      <c r="BM25" s="43">
        <f>Different_matrices!X130</f>
        <v>0</v>
      </c>
      <c r="BN25" s="43">
        <f>Different_matrices!Y130</f>
        <v>0</v>
      </c>
      <c r="BO25" s="43">
        <f>Different_matrices!Z130</f>
        <v>0</v>
      </c>
      <c r="BP25" s="43">
        <f>Different_matrices!AA130</f>
        <v>0</v>
      </c>
      <c r="BQ25" s="43">
        <f>Different_matrices!AB130</f>
        <v>0</v>
      </c>
      <c r="BR25" s="43">
        <f>Different_matrices!AC130</f>
        <v>0</v>
      </c>
      <c r="BS25" s="43">
        <f>Different_matrices!AD130</f>
        <v>0</v>
      </c>
      <c r="BT25" s="43">
        <f>Different_matrices!AE130</f>
        <v>0</v>
      </c>
      <c r="BU25" s="43">
        <f>Different_matrices!AF130</f>
        <v>0</v>
      </c>
      <c r="BV25" s="43">
        <f>Different_matrices!AG130</f>
        <v>0</v>
      </c>
      <c r="BW25" s="43">
        <f>Different_matrices!AH130</f>
        <v>0</v>
      </c>
      <c r="BX25" s="43">
        <f>Different_matrices!AI130</f>
        <v>0</v>
      </c>
      <c r="BY25" s="43">
        <f>Different_matrices!AJ130</f>
        <v>0</v>
      </c>
      <c r="BZ25" s="43">
        <f>Different_matrices!AK130</f>
        <v>0</v>
      </c>
      <c r="CA25" s="43">
        <f>Different_matrices!AL130</f>
        <v>0</v>
      </c>
      <c r="CB25" s="43">
        <f>Different_matrices!AM130</f>
        <v>0</v>
      </c>
      <c r="CC25" s="43">
        <f>Different_matrices!AN130</f>
        <v>0</v>
      </c>
      <c r="CD25" s="43">
        <f>Different_matrices!AO130</f>
        <v>0</v>
      </c>
      <c r="CE25" s="43" t="e">
        <f>Different_matrices!#REF!</f>
        <v>#REF!</v>
      </c>
      <c r="CF25" s="43" t="e">
        <f>Different_matrices!#REF!</f>
        <v>#REF!</v>
      </c>
      <c r="CG25" s="43" t="e">
        <f>Different_matrices!#REF!</f>
        <v>#REF!</v>
      </c>
      <c r="CH25" s="43" t="e">
        <f>Different_matrices!#REF!</f>
        <v>#REF!</v>
      </c>
      <c r="CI25" s="43" t="e">
        <f>Different_matrices!#REF!</f>
        <v>#REF!</v>
      </c>
    </row>
    <row r="26" spans="1:87" s="33" customFormat="1">
      <c r="A26" s="23" t="s">
        <v>48</v>
      </c>
      <c r="B26" s="29">
        <v>0.58333333333333337</v>
      </c>
      <c r="C26" s="32">
        <v>0.32388432977396597</v>
      </c>
      <c r="D26" s="38">
        <v>0.5625</v>
      </c>
      <c r="E26" s="33">
        <v>-8</v>
      </c>
      <c r="F26" s="33">
        <v>-0.21775401274534303</v>
      </c>
      <c r="G26" s="41">
        <v>0.125</v>
      </c>
      <c r="H26" s="39">
        <f t="shared" si="4"/>
        <v>0.46913580246913589</v>
      </c>
      <c r="I26" s="39">
        <f t="shared" si="8"/>
        <v>0.34412455395271618</v>
      </c>
      <c r="J26" s="36">
        <f t="shared" si="9"/>
        <v>0</v>
      </c>
      <c r="K26" s="39">
        <f t="shared" si="1"/>
        <v>0.08</v>
      </c>
      <c r="L26" s="39">
        <f t="shared" si="2"/>
        <v>5.3321057376474893E-3</v>
      </c>
      <c r="M26" s="36">
        <f t="shared" si="3"/>
        <v>0.5</v>
      </c>
      <c r="N26" s="33">
        <f t="shared" si="5"/>
        <v>0.27108678547395071</v>
      </c>
      <c r="O26" s="33">
        <f t="shared" si="6"/>
        <v>0.19511070191254917</v>
      </c>
      <c r="P26" s="33">
        <f t="shared" si="7"/>
        <v>0.25266605286882377</v>
      </c>
      <c r="R26" s="23" t="s">
        <v>48</v>
      </c>
      <c r="S26" s="43">
        <f>Different_matrices!C131</f>
        <v>0</v>
      </c>
      <c r="T26" s="43">
        <f>Different_matrices!D131</f>
        <v>0</v>
      </c>
      <c r="U26" s="43" t="e">
        <f>Different_matrices!#REF!</f>
        <v>#REF!</v>
      </c>
      <c r="V26" s="43" t="e">
        <f>Different_matrices!#REF!</f>
        <v>#REF!</v>
      </c>
      <c r="W26" s="43">
        <f>Different_matrices!E131</f>
        <v>0</v>
      </c>
      <c r="X26" s="43" t="e">
        <f>Different_matrices!#REF!</f>
        <v>#REF!</v>
      </c>
      <c r="Y26" s="43" t="e">
        <f>Different_matrices!#REF!</f>
        <v>#REF!</v>
      </c>
      <c r="Z26" s="43" t="e">
        <f>Different_matrices!#REF!</f>
        <v>#REF!</v>
      </c>
      <c r="AA26" s="43">
        <f>Different_matrices!F131</f>
        <v>0</v>
      </c>
      <c r="AB26" s="43">
        <f>Different_matrices!G131</f>
        <v>0</v>
      </c>
      <c r="AC26" s="43">
        <f>Different_matrices!H131</f>
        <v>0</v>
      </c>
      <c r="AD26" s="43">
        <f>Different_matrices!I131</f>
        <v>0</v>
      </c>
      <c r="AE26" s="43" t="e">
        <f>Different_matrices!#REF!</f>
        <v>#REF!</v>
      </c>
      <c r="AF26" s="43" t="e">
        <f>Different_matrices!#REF!</f>
        <v>#REF!</v>
      </c>
      <c r="AG26" s="43">
        <f>Different_matrices!J131</f>
        <v>0</v>
      </c>
      <c r="AH26" s="43" t="e">
        <f>Different_matrices!#REF!</f>
        <v>#REF!</v>
      </c>
      <c r="AI26" s="43" t="e">
        <f>Different_matrices!#REF!</f>
        <v>#REF!</v>
      </c>
      <c r="AJ26" s="43" t="e">
        <f>Different_matrices!#REF!</f>
        <v>#REF!</v>
      </c>
      <c r="AK26" s="43" t="e">
        <f>Different_matrices!#REF!</f>
        <v>#REF!</v>
      </c>
      <c r="AL26" s="43" t="e">
        <f>Different_matrices!#REF!</f>
        <v>#REF!</v>
      </c>
      <c r="AM26" s="43" t="e">
        <f>Different_matrices!#REF!</f>
        <v>#REF!</v>
      </c>
      <c r="AN26" s="43" t="e">
        <f>Different_matrices!#REF!</f>
        <v>#REF!</v>
      </c>
      <c r="AO26" s="43" t="e">
        <f>Different_matrices!#REF!</f>
        <v>#REF!</v>
      </c>
      <c r="AP26" s="43" t="e">
        <f>Different_matrices!#REF!</f>
        <v>#REF!</v>
      </c>
      <c r="AQ26" s="43" t="e">
        <f>Different_matrices!#REF!</f>
        <v>#REF!</v>
      </c>
      <c r="AR26" s="43" t="e">
        <f>Different_matrices!#REF!</f>
        <v>#REF!</v>
      </c>
      <c r="AS26" s="43" t="e">
        <f>Different_matrices!#REF!</f>
        <v>#REF!</v>
      </c>
      <c r="AT26" s="43" t="e">
        <f>Different_matrices!#REF!</f>
        <v>#REF!</v>
      </c>
      <c r="AU26" s="43">
        <f>Different_matrices!K131</f>
        <v>0</v>
      </c>
      <c r="AV26" s="43">
        <f>Different_matrices!L131</f>
        <v>0</v>
      </c>
      <c r="AW26" s="43" t="e">
        <f>Different_matrices!#REF!</f>
        <v>#REF!</v>
      </c>
      <c r="AX26" s="43" t="e">
        <f>Different_matrices!#REF!</f>
        <v>#REF!</v>
      </c>
      <c r="AY26" s="43" t="e">
        <f>Different_matrices!#REF!</f>
        <v>#REF!</v>
      </c>
      <c r="AZ26" s="43" t="e">
        <f>Different_matrices!#REF!</f>
        <v>#REF!</v>
      </c>
      <c r="BA26" s="43" t="e">
        <f>Different_matrices!#REF!</f>
        <v>#REF!</v>
      </c>
      <c r="BB26" s="43">
        <f>Different_matrices!M131</f>
        <v>0</v>
      </c>
      <c r="BC26" s="43">
        <f>Different_matrices!N131</f>
        <v>0</v>
      </c>
      <c r="BD26" s="43">
        <f>Different_matrices!O131</f>
        <v>0</v>
      </c>
      <c r="BE26" s="43">
        <f>Different_matrices!P131</f>
        <v>0</v>
      </c>
      <c r="BF26" s="43">
        <f>Different_matrices!Q131</f>
        <v>0</v>
      </c>
      <c r="BG26" s="43">
        <f>Different_matrices!R131</f>
        <v>0</v>
      </c>
      <c r="BH26" s="43">
        <f>Different_matrices!S131</f>
        <v>0</v>
      </c>
      <c r="BI26" s="43">
        <f>Different_matrices!T131</f>
        <v>0</v>
      </c>
      <c r="BJ26" s="43">
        <f>Different_matrices!U131</f>
        <v>0</v>
      </c>
      <c r="BK26" s="43">
        <f>Different_matrices!V131</f>
        <v>0</v>
      </c>
      <c r="BL26" s="43">
        <f>Different_matrices!W131</f>
        <v>0</v>
      </c>
      <c r="BM26" s="43">
        <f>Different_matrices!X131</f>
        <v>0</v>
      </c>
      <c r="BN26" s="43">
        <f>Different_matrices!Y131</f>
        <v>0</v>
      </c>
      <c r="BO26" s="43">
        <f>Different_matrices!Z131</f>
        <v>0</v>
      </c>
      <c r="BP26" s="43">
        <f>Different_matrices!AA131</f>
        <v>0</v>
      </c>
      <c r="BQ26" s="43">
        <f>Different_matrices!AB131</f>
        <v>0</v>
      </c>
      <c r="BR26" s="43">
        <f>Different_matrices!AC131</f>
        <v>0</v>
      </c>
      <c r="BS26" s="43">
        <f>Different_matrices!AD131</f>
        <v>0</v>
      </c>
      <c r="BT26" s="43">
        <f>Different_matrices!AE131</f>
        <v>0</v>
      </c>
      <c r="BU26" s="43">
        <f>Different_matrices!AF131</f>
        <v>0</v>
      </c>
      <c r="BV26" s="43">
        <f>Different_matrices!AG131</f>
        <v>0</v>
      </c>
      <c r="BW26" s="43">
        <f>Different_matrices!AH131</f>
        <v>0</v>
      </c>
      <c r="BX26" s="43">
        <f>Different_matrices!AI131</f>
        <v>0</v>
      </c>
      <c r="BY26" s="43">
        <f>Different_matrices!AJ131</f>
        <v>0</v>
      </c>
      <c r="BZ26" s="43">
        <f>Different_matrices!AK131</f>
        <v>0</v>
      </c>
      <c r="CA26" s="43">
        <f>Different_matrices!AL131</f>
        <v>0</v>
      </c>
      <c r="CB26" s="43">
        <f>Different_matrices!AM131</f>
        <v>0</v>
      </c>
      <c r="CC26" s="43">
        <f>Different_matrices!AN131</f>
        <v>0</v>
      </c>
      <c r="CD26" s="43">
        <f>Different_matrices!AO131</f>
        <v>0</v>
      </c>
      <c r="CE26" s="43" t="e">
        <f>Different_matrices!#REF!</f>
        <v>#REF!</v>
      </c>
      <c r="CF26" s="43" t="e">
        <f>Different_matrices!#REF!</f>
        <v>#REF!</v>
      </c>
      <c r="CG26" s="43" t="e">
        <f>Different_matrices!#REF!</f>
        <v>#REF!</v>
      </c>
      <c r="CH26" s="43" t="e">
        <f>Different_matrices!#REF!</f>
        <v>#REF!</v>
      </c>
      <c r="CI26" s="43" t="e">
        <f>Different_matrices!#REF!</f>
        <v>#REF!</v>
      </c>
    </row>
    <row r="27" spans="1:87" s="33" customFormat="1">
      <c r="A27" s="44" t="s">
        <v>49</v>
      </c>
      <c r="B27" s="27">
        <v>0.8125</v>
      </c>
      <c r="C27" s="30">
        <v>0.68484849903854195</v>
      </c>
      <c r="D27" s="36">
        <v>0.75</v>
      </c>
      <c r="E27" s="33">
        <v>-3</v>
      </c>
      <c r="F27" s="33">
        <v>0.312941707683837</v>
      </c>
      <c r="G27" s="41">
        <v>0.1875</v>
      </c>
      <c r="H27" s="39">
        <f t="shared" si="4"/>
        <v>0.87654320987654322</v>
      </c>
      <c r="I27" s="39">
        <f t="shared" si="8"/>
        <v>0.788000896325322</v>
      </c>
      <c r="J27" s="36">
        <f t="shared" si="9"/>
        <v>0.48</v>
      </c>
      <c r="K27" s="39">
        <f t="shared" si="1"/>
        <v>0.28000000000000003</v>
      </c>
      <c r="L27" s="39">
        <f t="shared" si="2"/>
        <v>0.61767202569273849</v>
      </c>
      <c r="M27" s="36">
        <f t="shared" si="3"/>
        <v>0.6</v>
      </c>
      <c r="N27" s="33">
        <f t="shared" si="5"/>
        <v>0.71484803540062181</v>
      </c>
      <c r="O27" s="33">
        <f t="shared" si="6"/>
        <v>0.49922400856424615</v>
      </c>
      <c r="P27" s="33">
        <f t="shared" si="7"/>
        <v>0.60883601284636923</v>
      </c>
      <c r="R27" s="44" t="s">
        <v>49</v>
      </c>
      <c r="S27" s="43">
        <f>Different_matrices!C132</f>
        <v>0</v>
      </c>
      <c r="T27" s="43">
        <f>Different_matrices!D132</f>
        <v>0</v>
      </c>
      <c r="U27" s="43" t="e">
        <f>Different_matrices!#REF!</f>
        <v>#REF!</v>
      </c>
      <c r="V27" s="43" t="e">
        <f>Different_matrices!#REF!</f>
        <v>#REF!</v>
      </c>
      <c r="W27" s="43">
        <f>Different_matrices!E132</f>
        <v>0</v>
      </c>
      <c r="X27" s="43" t="e">
        <f>Different_matrices!#REF!</f>
        <v>#REF!</v>
      </c>
      <c r="Y27" s="43" t="e">
        <f>Different_matrices!#REF!</f>
        <v>#REF!</v>
      </c>
      <c r="Z27" s="43" t="e">
        <f>Different_matrices!#REF!</f>
        <v>#REF!</v>
      </c>
      <c r="AA27" s="43">
        <f>Different_matrices!F132</f>
        <v>0</v>
      </c>
      <c r="AB27" s="43">
        <f>Different_matrices!G132</f>
        <v>0</v>
      </c>
      <c r="AC27" s="43">
        <f>Different_matrices!H132</f>
        <v>0</v>
      </c>
      <c r="AD27" s="43">
        <f>Different_matrices!I132</f>
        <v>0</v>
      </c>
      <c r="AE27" s="43" t="e">
        <f>Different_matrices!#REF!</f>
        <v>#REF!</v>
      </c>
      <c r="AF27" s="43" t="e">
        <f>Different_matrices!#REF!</f>
        <v>#REF!</v>
      </c>
      <c r="AG27" s="43">
        <f>Different_matrices!J132</f>
        <v>0</v>
      </c>
      <c r="AH27" s="43" t="e">
        <f>Different_matrices!#REF!</f>
        <v>#REF!</v>
      </c>
      <c r="AI27" s="43" t="e">
        <f>Different_matrices!#REF!</f>
        <v>#REF!</v>
      </c>
      <c r="AJ27" s="43" t="e">
        <f>Different_matrices!#REF!</f>
        <v>#REF!</v>
      </c>
      <c r="AK27" s="43" t="e">
        <f>Different_matrices!#REF!</f>
        <v>#REF!</v>
      </c>
      <c r="AL27" s="43" t="e">
        <f>Different_matrices!#REF!</f>
        <v>#REF!</v>
      </c>
      <c r="AM27" s="43" t="e">
        <f>Different_matrices!#REF!</f>
        <v>#REF!</v>
      </c>
      <c r="AN27" s="43" t="e">
        <f>Different_matrices!#REF!</f>
        <v>#REF!</v>
      </c>
      <c r="AO27" s="43" t="e">
        <f>Different_matrices!#REF!</f>
        <v>#REF!</v>
      </c>
      <c r="AP27" s="43" t="e">
        <f>Different_matrices!#REF!</f>
        <v>#REF!</v>
      </c>
      <c r="AQ27" s="43" t="e">
        <f>Different_matrices!#REF!</f>
        <v>#REF!</v>
      </c>
      <c r="AR27" s="43" t="e">
        <f>Different_matrices!#REF!</f>
        <v>#REF!</v>
      </c>
      <c r="AS27" s="43" t="e">
        <f>Different_matrices!#REF!</f>
        <v>#REF!</v>
      </c>
      <c r="AT27" s="43" t="e">
        <f>Different_matrices!#REF!</f>
        <v>#REF!</v>
      </c>
      <c r="AU27" s="43">
        <f>Different_matrices!K132</f>
        <v>0</v>
      </c>
      <c r="AV27" s="43">
        <f>Different_matrices!L132</f>
        <v>0</v>
      </c>
      <c r="AW27" s="43" t="e">
        <f>Different_matrices!#REF!</f>
        <v>#REF!</v>
      </c>
      <c r="AX27" s="43" t="e">
        <f>Different_matrices!#REF!</f>
        <v>#REF!</v>
      </c>
      <c r="AY27" s="43" t="e">
        <f>Different_matrices!#REF!</f>
        <v>#REF!</v>
      </c>
      <c r="AZ27" s="43" t="e">
        <f>Different_matrices!#REF!</f>
        <v>#REF!</v>
      </c>
      <c r="BA27" s="43" t="e">
        <f>Different_matrices!#REF!</f>
        <v>#REF!</v>
      </c>
      <c r="BB27" s="43">
        <f>Different_matrices!M132</f>
        <v>0</v>
      </c>
      <c r="BC27" s="43">
        <f>Different_matrices!N132</f>
        <v>0</v>
      </c>
      <c r="BD27" s="43">
        <f>Different_matrices!O132</f>
        <v>0</v>
      </c>
      <c r="BE27" s="43">
        <f>Different_matrices!P132</f>
        <v>0</v>
      </c>
      <c r="BF27" s="43">
        <f>Different_matrices!Q132</f>
        <v>0</v>
      </c>
      <c r="BG27" s="43">
        <f>Different_matrices!R132</f>
        <v>0</v>
      </c>
      <c r="BH27" s="43">
        <f>Different_matrices!S132</f>
        <v>0</v>
      </c>
      <c r="BI27" s="43">
        <f>Different_matrices!T132</f>
        <v>0</v>
      </c>
      <c r="BJ27" s="43">
        <f>Different_matrices!U132</f>
        <v>0</v>
      </c>
      <c r="BK27" s="43">
        <f>Different_matrices!V132</f>
        <v>0</v>
      </c>
      <c r="BL27" s="43">
        <f>Different_matrices!W132</f>
        <v>0</v>
      </c>
      <c r="BM27" s="43">
        <f>Different_matrices!X132</f>
        <v>0</v>
      </c>
      <c r="BN27" s="43">
        <f>Different_matrices!Y132</f>
        <v>0</v>
      </c>
      <c r="BO27" s="43">
        <f>Different_matrices!Z132</f>
        <v>0</v>
      </c>
      <c r="BP27" s="43">
        <f>Different_matrices!AA132</f>
        <v>0</v>
      </c>
      <c r="BQ27" s="43">
        <f>Different_matrices!AB132</f>
        <v>0</v>
      </c>
      <c r="BR27" s="43">
        <f>Different_matrices!AC132</f>
        <v>0</v>
      </c>
      <c r="BS27" s="43">
        <f>Different_matrices!AD132</f>
        <v>0</v>
      </c>
      <c r="BT27" s="43">
        <f>Different_matrices!AE132</f>
        <v>0</v>
      </c>
      <c r="BU27" s="43">
        <f>Different_matrices!AF132</f>
        <v>0</v>
      </c>
      <c r="BV27" s="43">
        <f>Different_matrices!AG132</f>
        <v>0</v>
      </c>
      <c r="BW27" s="43">
        <f>Different_matrices!AH132</f>
        <v>0</v>
      </c>
      <c r="BX27" s="43">
        <f>Different_matrices!AI132</f>
        <v>0</v>
      </c>
      <c r="BY27" s="43">
        <f>Different_matrices!AJ132</f>
        <v>0</v>
      </c>
      <c r="BZ27" s="43">
        <f>Different_matrices!AK132</f>
        <v>0</v>
      </c>
      <c r="CA27" s="43">
        <f>Different_matrices!AL132</f>
        <v>0</v>
      </c>
      <c r="CB27" s="43">
        <f>Different_matrices!AM132</f>
        <v>0</v>
      </c>
      <c r="CC27" s="43">
        <f>Different_matrices!AN132</f>
        <v>0</v>
      </c>
      <c r="CD27" s="43">
        <f>Different_matrices!AO132</f>
        <v>0</v>
      </c>
      <c r="CE27" s="43" t="e">
        <f>Different_matrices!#REF!</f>
        <v>#REF!</v>
      </c>
      <c r="CF27" s="43" t="e">
        <f>Different_matrices!#REF!</f>
        <v>#REF!</v>
      </c>
      <c r="CG27" s="43" t="e">
        <f>Different_matrices!#REF!</f>
        <v>#REF!</v>
      </c>
      <c r="CH27" s="43" t="e">
        <f>Different_matrices!#REF!</f>
        <v>#REF!</v>
      </c>
      <c r="CI27" s="43" t="e">
        <f>Different_matrices!#REF!</f>
        <v>#REF!</v>
      </c>
    </row>
    <row r="28" spans="1:87" s="33" customFormat="1">
      <c r="A28" s="44" t="s">
        <v>50</v>
      </c>
      <c r="B28" s="27">
        <v>0.86111111111111116</v>
      </c>
      <c r="C28" s="30">
        <v>0.79531826069664902</v>
      </c>
      <c r="D28" s="36">
        <v>0.8125</v>
      </c>
      <c r="E28" s="33">
        <v>6</v>
      </c>
      <c r="F28" s="33">
        <v>0.16479937245020204</v>
      </c>
      <c r="G28" s="41">
        <v>0.125</v>
      </c>
      <c r="H28" s="39">
        <f t="shared" si="4"/>
        <v>0.96296296296296313</v>
      </c>
      <c r="I28" s="39">
        <f t="shared" si="8"/>
        <v>0.92384516543235617</v>
      </c>
      <c r="J28" s="36">
        <f t="shared" si="9"/>
        <v>0.64</v>
      </c>
      <c r="K28" s="39">
        <f t="shared" si="1"/>
        <v>0.64</v>
      </c>
      <c r="L28" s="39">
        <f t="shared" si="2"/>
        <v>0.44673892371565221</v>
      </c>
      <c r="M28" s="36">
        <f t="shared" si="3"/>
        <v>0.5</v>
      </c>
      <c r="N28" s="33">
        <f t="shared" si="5"/>
        <v>0.84226937613177311</v>
      </c>
      <c r="O28" s="33">
        <f t="shared" si="6"/>
        <v>0.52891297457188402</v>
      </c>
      <c r="P28" s="33">
        <f t="shared" si="7"/>
        <v>0.47336946185782613</v>
      </c>
      <c r="R28" s="44" t="s">
        <v>50</v>
      </c>
      <c r="S28" s="43">
        <f>Different_matrices!C133</f>
        <v>0</v>
      </c>
      <c r="T28" s="43">
        <f>Different_matrices!D133</f>
        <v>0</v>
      </c>
      <c r="U28" s="43" t="e">
        <f>Different_matrices!#REF!</f>
        <v>#REF!</v>
      </c>
      <c r="V28" s="43" t="e">
        <f>Different_matrices!#REF!</f>
        <v>#REF!</v>
      </c>
      <c r="W28" s="43">
        <f>Different_matrices!E133</f>
        <v>0</v>
      </c>
      <c r="X28" s="43" t="e">
        <f>Different_matrices!#REF!</f>
        <v>#REF!</v>
      </c>
      <c r="Y28" s="43" t="e">
        <f>Different_matrices!#REF!</f>
        <v>#REF!</v>
      </c>
      <c r="Z28" s="43" t="e">
        <f>Different_matrices!#REF!</f>
        <v>#REF!</v>
      </c>
      <c r="AA28" s="43">
        <f>Different_matrices!F133</f>
        <v>0</v>
      </c>
      <c r="AB28" s="43">
        <f>Different_matrices!G133</f>
        <v>0</v>
      </c>
      <c r="AC28" s="43">
        <f>Different_matrices!H133</f>
        <v>0</v>
      </c>
      <c r="AD28" s="43">
        <f>Different_matrices!I133</f>
        <v>0</v>
      </c>
      <c r="AE28" s="43" t="e">
        <f>Different_matrices!#REF!</f>
        <v>#REF!</v>
      </c>
      <c r="AF28" s="43" t="e">
        <f>Different_matrices!#REF!</f>
        <v>#REF!</v>
      </c>
      <c r="AG28" s="43">
        <f>Different_matrices!J133</f>
        <v>0</v>
      </c>
      <c r="AH28" s="43" t="e">
        <f>Different_matrices!#REF!</f>
        <v>#REF!</v>
      </c>
      <c r="AI28" s="43" t="e">
        <f>Different_matrices!#REF!</f>
        <v>#REF!</v>
      </c>
      <c r="AJ28" s="43" t="e">
        <f>Different_matrices!#REF!</f>
        <v>#REF!</v>
      </c>
      <c r="AK28" s="43" t="e">
        <f>Different_matrices!#REF!</f>
        <v>#REF!</v>
      </c>
      <c r="AL28" s="43" t="e">
        <f>Different_matrices!#REF!</f>
        <v>#REF!</v>
      </c>
      <c r="AM28" s="43" t="e">
        <f>Different_matrices!#REF!</f>
        <v>#REF!</v>
      </c>
      <c r="AN28" s="43" t="e">
        <f>Different_matrices!#REF!</f>
        <v>#REF!</v>
      </c>
      <c r="AO28" s="43" t="e">
        <f>Different_matrices!#REF!</f>
        <v>#REF!</v>
      </c>
      <c r="AP28" s="43" t="e">
        <f>Different_matrices!#REF!</f>
        <v>#REF!</v>
      </c>
      <c r="AQ28" s="43" t="e">
        <f>Different_matrices!#REF!</f>
        <v>#REF!</v>
      </c>
      <c r="AR28" s="43" t="e">
        <f>Different_matrices!#REF!</f>
        <v>#REF!</v>
      </c>
      <c r="AS28" s="43" t="e">
        <f>Different_matrices!#REF!</f>
        <v>#REF!</v>
      </c>
      <c r="AT28" s="43" t="e">
        <f>Different_matrices!#REF!</f>
        <v>#REF!</v>
      </c>
      <c r="AU28" s="43">
        <f>Different_matrices!K133</f>
        <v>0</v>
      </c>
      <c r="AV28" s="43">
        <f>Different_matrices!L133</f>
        <v>0</v>
      </c>
      <c r="AW28" s="43" t="e">
        <f>Different_matrices!#REF!</f>
        <v>#REF!</v>
      </c>
      <c r="AX28" s="43" t="e">
        <f>Different_matrices!#REF!</f>
        <v>#REF!</v>
      </c>
      <c r="AY28" s="43" t="e">
        <f>Different_matrices!#REF!</f>
        <v>#REF!</v>
      </c>
      <c r="AZ28" s="43" t="e">
        <f>Different_matrices!#REF!</f>
        <v>#REF!</v>
      </c>
      <c r="BA28" s="43" t="e">
        <f>Different_matrices!#REF!</f>
        <v>#REF!</v>
      </c>
      <c r="BB28" s="43">
        <f>Different_matrices!M133</f>
        <v>0</v>
      </c>
      <c r="BC28" s="43">
        <f>Different_matrices!N133</f>
        <v>0</v>
      </c>
      <c r="BD28" s="43">
        <f>Different_matrices!O133</f>
        <v>0</v>
      </c>
      <c r="BE28" s="43">
        <f>Different_matrices!P133</f>
        <v>0</v>
      </c>
      <c r="BF28" s="43">
        <f>Different_matrices!Q133</f>
        <v>0</v>
      </c>
      <c r="BG28" s="43">
        <f>Different_matrices!R133</f>
        <v>0</v>
      </c>
      <c r="BH28" s="43">
        <f>Different_matrices!S133</f>
        <v>0</v>
      </c>
      <c r="BI28" s="43">
        <f>Different_matrices!T133</f>
        <v>0</v>
      </c>
      <c r="BJ28" s="43">
        <f>Different_matrices!U133</f>
        <v>0</v>
      </c>
      <c r="BK28" s="43">
        <f>Different_matrices!V133</f>
        <v>0</v>
      </c>
      <c r="BL28" s="43">
        <f>Different_matrices!W133</f>
        <v>0</v>
      </c>
      <c r="BM28" s="43">
        <f>Different_matrices!X133</f>
        <v>0</v>
      </c>
      <c r="BN28" s="43">
        <f>Different_matrices!Y133</f>
        <v>0</v>
      </c>
      <c r="BO28" s="43">
        <f>Different_matrices!Z133</f>
        <v>0</v>
      </c>
      <c r="BP28" s="43">
        <f>Different_matrices!AA133</f>
        <v>0</v>
      </c>
      <c r="BQ28" s="43">
        <f>Different_matrices!AB133</f>
        <v>0</v>
      </c>
      <c r="BR28" s="43">
        <f>Different_matrices!AC133</f>
        <v>0</v>
      </c>
      <c r="BS28" s="43">
        <f>Different_matrices!AD133</f>
        <v>0</v>
      </c>
      <c r="BT28" s="43">
        <f>Different_matrices!AE133</f>
        <v>0</v>
      </c>
      <c r="BU28" s="43">
        <f>Different_matrices!AF133</f>
        <v>0</v>
      </c>
      <c r="BV28" s="43">
        <f>Different_matrices!AG133</f>
        <v>0</v>
      </c>
      <c r="BW28" s="43">
        <f>Different_matrices!AH133</f>
        <v>0</v>
      </c>
      <c r="BX28" s="43">
        <f>Different_matrices!AI133</f>
        <v>0</v>
      </c>
      <c r="BY28" s="43">
        <f>Different_matrices!AJ133</f>
        <v>0</v>
      </c>
      <c r="BZ28" s="43">
        <f>Different_matrices!AK133</f>
        <v>0</v>
      </c>
      <c r="CA28" s="43">
        <f>Different_matrices!AL133</f>
        <v>0</v>
      </c>
      <c r="CB28" s="43">
        <f>Different_matrices!AM133</f>
        <v>0</v>
      </c>
      <c r="CC28" s="43">
        <f>Different_matrices!AN133</f>
        <v>0</v>
      </c>
      <c r="CD28" s="43">
        <f>Different_matrices!AO133</f>
        <v>0</v>
      </c>
      <c r="CE28" s="43" t="e">
        <f>Different_matrices!#REF!</f>
        <v>#REF!</v>
      </c>
      <c r="CF28" s="43" t="e">
        <f>Different_matrices!#REF!</f>
        <v>#REF!</v>
      </c>
      <c r="CG28" s="43" t="e">
        <f>Different_matrices!#REF!</f>
        <v>#REF!</v>
      </c>
      <c r="CH28" s="43" t="e">
        <f>Different_matrices!#REF!</f>
        <v>#REF!</v>
      </c>
      <c r="CI28" s="43" t="e">
        <f>Different_matrices!#REF!</f>
        <v>#REF!</v>
      </c>
    </row>
    <row r="31" spans="1:87">
      <c r="P31" t="s">
        <v>84</v>
      </c>
      <c r="S31" s="33" t="e">
        <f>CORREL($N5:$N28,S5:S28)</f>
        <v>#DIV/0!</v>
      </c>
      <c r="T31" s="33" t="e">
        <f t="shared" ref="T31:BG31" si="10">CORREL($N5:$N28,T5:T28)</f>
        <v>#DIV/0!</v>
      </c>
      <c r="U31" s="33" t="e">
        <f t="shared" si="10"/>
        <v>#REF!</v>
      </c>
      <c r="V31" s="33" t="e">
        <f t="shared" si="10"/>
        <v>#REF!</v>
      </c>
      <c r="W31" s="33" t="e">
        <f t="shared" si="10"/>
        <v>#DIV/0!</v>
      </c>
      <c r="X31" s="33" t="e">
        <f t="shared" si="10"/>
        <v>#REF!</v>
      </c>
      <c r="Y31" s="33"/>
      <c r="Z31" s="33" t="e">
        <f t="shared" si="10"/>
        <v>#REF!</v>
      </c>
      <c r="AA31" s="33" t="e">
        <f t="shared" si="10"/>
        <v>#DIV/0!</v>
      </c>
      <c r="AB31" s="33" t="e">
        <f t="shared" si="10"/>
        <v>#DIV/0!</v>
      </c>
      <c r="AC31" s="33" t="e">
        <f t="shared" si="10"/>
        <v>#DIV/0!</v>
      </c>
      <c r="AD31" s="33" t="e">
        <f t="shared" si="10"/>
        <v>#DIV/0!</v>
      </c>
      <c r="AE31" s="33" t="e">
        <f t="shared" si="10"/>
        <v>#REF!</v>
      </c>
      <c r="AF31" s="33"/>
      <c r="AG31" s="33" t="e">
        <f t="shared" si="10"/>
        <v>#DIV/0!</v>
      </c>
      <c r="AH31" s="33" t="e">
        <f t="shared" si="10"/>
        <v>#REF!</v>
      </c>
      <c r="AI31" s="33" t="e">
        <f t="shared" si="10"/>
        <v>#REF!</v>
      </c>
      <c r="AJ31" s="33" t="e">
        <f t="shared" si="10"/>
        <v>#REF!</v>
      </c>
      <c r="AK31" s="33" t="e">
        <f t="shared" si="10"/>
        <v>#REF!</v>
      </c>
      <c r="AL31" s="33" t="e">
        <f t="shared" si="10"/>
        <v>#REF!</v>
      </c>
      <c r="AM31" s="33"/>
      <c r="AN31" s="33" t="e">
        <f t="shared" si="10"/>
        <v>#REF!</v>
      </c>
      <c r="AO31" s="33" t="e">
        <f t="shared" si="10"/>
        <v>#REF!</v>
      </c>
      <c r="AP31" s="43" t="e">
        <f t="shared" si="10"/>
        <v>#REF!</v>
      </c>
      <c r="AQ31" s="33" t="e">
        <f t="shared" si="10"/>
        <v>#REF!</v>
      </c>
      <c r="AR31" s="33" t="e">
        <f t="shared" si="10"/>
        <v>#REF!</v>
      </c>
      <c r="AS31" s="33" t="e">
        <f t="shared" si="10"/>
        <v>#REF!</v>
      </c>
      <c r="AT31" s="33"/>
      <c r="AU31" s="33" t="e">
        <f t="shared" si="10"/>
        <v>#DIV/0!</v>
      </c>
      <c r="AV31" s="33" t="e">
        <f t="shared" si="10"/>
        <v>#DIV/0!</v>
      </c>
      <c r="AW31" s="33" t="e">
        <f t="shared" si="10"/>
        <v>#REF!</v>
      </c>
      <c r="AX31" s="59" t="e">
        <f t="shared" si="10"/>
        <v>#REF!</v>
      </c>
      <c r="AY31" s="33" t="e">
        <f t="shared" si="10"/>
        <v>#REF!</v>
      </c>
      <c r="AZ31" s="33" t="e">
        <f t="shared" si="10"/>
        <v>#REF!</v>
      </c>
      <c r="BA31" s="33"/>
      <c r="BB31" s="43" t="e">
        <f t="shared" si="10"/>
        <v>#DIV/0!</v>
      </c>
      <c r="BC31" s="33" t="e">
        <f t="shared" si="10"/>
        <v>#DIV/0!</v>
      </c>
      <c r="BD31" s="33" t="e">
        <f t="shared" si="10"/>
        <v>#DIV/0!</v>
      </c>
      <c r="BE31" s="33" t="e">
        <f t="shared" si="10"/>
        <v>#DIV/0!</v>
      </c>
      <c r="BF31" s="43" t="e">
        <f t="shared" si="10"/>
        <v>#DIV/0!</v>
      </c>
      <c r="BG31" s="33" t="e">
        <f t="shared" si="10"/>
        <v>#DIV/0!</v>
      </c>
      <c r="BI31" s="33" t="e">
        <f t="shared" ref="BI31:BN31" si="11">CORREL($N5:$N28,BI5:BI28)</f>
        <v>#DIV/0!</v>
      </c>
      <c r="BJ31" s="59" t="e">
        <f t="shared" si="11"/>
        <v>#DIV/0!</v>
      </c>
      <c r="BK31" s="33" t="e">
        <f t="shared" si="11"/>
        <v>#DIV/0!</v>
      </c>
      <c r="BL31" s="33" t="e">
        <f t="shared" si="11"/>
        <v>#DIV/0!</v>
      </c>
      <c r="BM31" s="33" t="e">
        <f t="shared" si="11"/>
        <v>#DIV/0!</v>
      </c>
      <c r="BN31" s="33" t="e">
        <f t="shared" si="11"/>
        <v>#DIV/0!</v>
      </c>
      <c r="BP31" s="33" t="e">
        <f t="shared" ref="BP31:BU31" si="12">CORREL($N5:$N28,BP5:BP28)</f>
        <v>#DIV/0!</v>
      </c>
      <c r="BQ31" s="59" t="e">
        <f t="shared" si="12"/>
        <v>#DIV/0!</v>
      </c>
      <c r="BR31" s="33" t="e">
        <f t="shared" si="12"/>
        <v>#DIV/0!</v>
      </c>
      <c r="BS31" s="33" t="e">
        <f t="shared" si="12"/>
        <v>#DIV/0!</v>
      </c>
      <c r="BT31" s="33" t="e">
        <f t="shared" si="12"/>
        <v>#DIV/0!</v>
      </c>
      <c r="BU31" s="33" t="e">
        <f t="shared" si="12"/>
        <v>#DIV/0!</v>
      </c>
      <c r="BV31" s="33"/>
      <c r="BW31" s="33" t="e">
        <f t="shared" ref="BW31:CB31" si="13">CORREL($N5:$N28,BW5:BW28)</f>
        <v>#DIV/0!</v>
      </c>
      <c r="BX31" s="33" t="e">
        <f t="shared" si="13"/>
        <v>#DIV/0!</v>
      </c>
      <c r="BY31" s="33" t="e">
        <f t="shared" si="13"/>
        <v>#DIV/0!</v>
      </c>
      <c r="BZ31" s="33" t="e">
        <f t="shared" si="13"/>
        <v>#DIV/0!</v>
      </c>
      <c r="CA31" s="33" t="e">
        <f t="shared" si="13"/>
        <v>#DIV/0!</v>
      </c>
      <c r="CB31" s="33" t="e">
        <f t="shared" si="13"/>
        <v>#DIV/0!</v>
      </c>
      <c r="CC31" s="33"/>
      <c r="CD31" s="33" t="e">
        <f t="shared" ref="CD31:CI31" si="14">CORREL($N5:$N28,CD5:CD28)</f>
        <v>#DIV/0!</v>
      </c>
      <c r="CE31" s="33" t="e">
        <f t="shared" si="14"/>
        <v>#REF!</v>
      </c>
      <c r="CF31" s="59" t="e">
        <f t="shared" si="14"/>
        <v>#REF!</v>
      </c>
      <c r="CG31" s="33" t="e">
        <f t="shared" si="14"/>
        <v>#REF!</v>
      </c>
      <c r="CH31" s="33" t="e">
        <f t="shared" si="14"/>
        <v>#REF!</v>
      </c>
      <c r="CI31" s="33" t="e">
        <f t="shared" si="14"/>
        <v>#REF!</v>
      </c>
    </row>
    <row r="32" spans="1:87" s="80" customFormat="1">
      <c r="P32" s="80" t="s">
        <v>85</v>
      </c>
      <c r="S32" s="81" t="e">
        <f>CORREL($O5:$O28,S5:S28)</f>
        <v>#DIV/0!</v>
      </c>
      <c r="T32" s="81" t="e">
        <f t="shared" ref="T32:BG32" si="15">CORREL($O5:$O28,T5:T28)</f>
        <v>#DIV/0!</v>
      </c>
      <c r="U32" s="81" t="e">
        <f t="shared" si="15"/>
        <v>#REF!</v>
      </c>
      <c r="V32" s="81" t="e">
        <f t="shared" si="15"/>
        <v>#REF!</v>
      </c>
      <c r="W32" s="81" t="e">
        <f t="shared" si="15"/>
        <v>#DIV/0!</v>
      </c>
      <c r="X32" s="59" t="e">
        <f t="shared" si="15"/>
        <v>#REF!</v>
      </c>
      <c r="Y32" s="81"/>
      <c r="Z32" s="81" t="e">
        <f t="shared" si="15"/>
        <v>#REF!</v>
      </c>
      <c r="AA32" s="81" t="e">
        <f t="shared" si="15"/>
        <v>#DIV/0!</v>
      </c>
      <c r="AB32" s="81" t="e">
        <f t="shared" si="15"/>
        <v>#DIV/0!</v>
      </c>
      <c r="AC32" s="81" t="e">
        <f t="shared" si="15"/>
        <v>#DIV/0!</v>
      </c>
      <c r="AD32" s="81" t="e">
        <f t="shared" si="15"/>
        <v>#DIV/0!</v>
      </c>
      <c r="AE32" s="59" t="e">
        <f t="shared" si="15"/>
        <v>#REF!</v>
      </c>
      <c r="AF32" s="81"/>
      <c r="AG32" s="81" t="e">
        <f t="shared" si="15"/>
        <v>#DIV/0!</v>
      </c>
      <c r="AH32" s="81" t="e">
        <f t="shared" si="15"/>
        <v>#REF!</v>
      </c>
      <c r="AI32" s="81" t="e">
        <f t="shared" si="15"/>
        <v>#REF!</v>
      </c>
      <c r="AJ32" s="81" t="e">
        <f t="shared" si="15"/>
        <v>#REF!</v>
      </c>
      <c r="AK32" s="81" t="e">
        <f t="shared" si="15"/>
        <v>#REF!</v>
      </c>
      <c r="AL32" s="59" t="e">
        <f t="shared" si="15"/>
        <v>#REF!</v>
      </c>
      <c r="AM32" s="81"/>
      <c r="AN32" s="81" t="e">
        <f t="shared" si="15"/>
        <v>#REF!</v>
      </c>
      <c r="AO32" s="81" t="e">
        <f t="shared" si="15"/>
        <v>#REF!</v>
      </c>
      <c r="AP32" s="81" t="e">
        <f t="shared" si="15"/>
        <v>#REF!</v>
      </c>
      <c r="AQ32" s="81" t="e">
        <f t="shared" si="15"/>
        <v>#REF!</v>
      </c>
      <c r="AR32" s="81" t="e">
        <f t="shared" si="15"/>
        <v>#REF!</v>
      </c>
      <c r="AS32" s="81" t="e">
        <f t="shared" si="15"/>
        <v>#REF!</v>
      </c>
      <c r="AT32" s="81"/>
      <c r="AU32" s="81" t="e">
        <f t="shared" si="15"/>
        <v>#DIV/0!</v>
      </c>
      <c r="AV32" s="81" t="e">
        <f t="shared" si="15"/>
        <v>#DIV/0!</v>
      </c>
      <c r="AW32" s="81" t="e">
        <f t="shared" si="15"/>
        <v>#REF!</v>
      </c>
      <c r="AX32" s="81" t="e">
        <f t="shared" si="15"/>
        <v>#REF!</v>
      </c>
      <c r="AY32" s="81" t="e">
        <f t="shared" si="15"/>
        <v>#REF!</v>
      </c>
      <c r="AZ32" s="81" t="e">
        <f t="shared" si="15"/>
        <v>#REF!</v>
      </c>
      <c r="BA32" s="81"/>
      <c r="BB32" s="81" t="e">
        <f t="shared" si="15"/>
        <v>#DIV/0!</v>
      </c>
      <c r="BC32" s="81" t="e">
        <f t="shared" si="15"/>
        <v>#DIV/0!</v>
      </c>
      <c r="BD32" s="81" t="e">
        <f t="shared" si="15"/>
        <v>#DIV/0!</v>
      </c>
      <c r="BE32" s="81" t="e">
        <f t="shared" si="15"/>
        <v>#DIV/0!</v>
      </c>
      <c r="BF32" s="81" t="e">
        <f t="shared" si="15"/>
        <v>#DIV/0!</v>
      </c>
      <c r="BG32" s="81" t="e">
        <f t="shared" si="15"/>
        <v>#DIV/0!</v>
      </c>
      <c r="BI32" s="81" t="e">
        <f t="shared" ref="BI32:BN32" si="16">CORREL($O5:$O28,BI5:BI28)</f>
        <v>#DIV/0!</v>
      </c>
      <c r="BJ32" s="81" t="e">
        <f t="shared" si="16"/>
        <v>#DIV/0!</v>
      </c>
      <c r="BK32" s="81" t="e">
        <f t="shared" si="16"/>
        <v>#DIV/0!</v>
      </c>
      <c r="BL32" s="81" t="e">
        <f t="shared" si="16"/>
        <v>#DIV/0!</v>
      </c>
      <c r="BM32" s="81" t="e">
        <f t="shared" si="16"/>
        <v>#DIV/0!</v>
      </c>
      <c r="BN32" s="81" t="e">
        <f t="shared" si="16"/>
        <v>#DIV/0!</v>
      </c>
      <c r="BP32" s="81" t="e">
        <f t="shared" ref="BP32:BU32" si="17">CORREL($O5:$O28,BP5:BP28)</f>
        <v>#DIV/0!</v>
      </c>
      <c r="BQ32" s="81" t="e">
        <f t="shared" si="17"/>
        <v>#DIV/0!</v>
      </c>
      <c r="BR32" s="81" t="e">
        <f t="shared" si="17"/>
        <v>#DIV/0!</v>
      </c>
      <c r="BS32" s="81" t="e">
        <f t="shared" si="17"/>
        <v>#DIV/0!</v>
      </c>
      <c r="BT32" s="81" t="e">
        <f t="shared" si="17"/>
        <v>#DIV/0!</v>
      </c>
      <c r="BU32" s="81" t="e">
        <f t="shared" si="17"/>
        <v>#DIV/0!</v>
      </c>
      <c r="BV32" s="81"/>
      <c r="BW32" s="81" t="e">
        <f t="shared" ref="BW32:CB32" si="18">CORREL($O5:$O28,BW5:BW28)</f>
        <v>#DIV/0!</v>
      </c>
      <c r="BX32" s="81" t="e">
        <f t="shared" si="18"/>
        <v>#DIV/0!</v>
      </c>
      <c r="BY32" s="81" t="e">
        <f t="shared" si="18"/>
        <v>#DIV/0!</v>
      </c>
      <c r="BZ32" s="81" t="e">
        <f t="shared" si="18"/>
        <v>#DIV/0!</v>
      </c>
      <c r="CA32" s="81" t="e">
        <f t="shared" si="18"/>
        <v>#DIV/0!</v>
      </c>
      <c r="CB32" s="81" t="e">
        <f t="shared" si="18"/>
        <v>#DIV/0!</v>
      </c>
      <c r="CC32" s="81"/>
      <c r="CD32" s="81" t="e">
        <f t="shared" ref="CD32:CI32" si="19">CORREL($O5:$O28,CD5:CD28)</f>
        <v>#DIV/0!</v>
      </c>
      <c r="CE32" s="81" t="e">
        <f t="shared" si="19"/>
        <v>#REF!</v>
      </c>
      <c r="CF32" s="81" t="e">
        <f t="shared" si="19"/>
        <v>#REF!</v>
      </c>
      <c r="CG32" s="81" t="e">
        <f t="shared" si="19"/>
        <v>#REF!</v>
      </c>
      <c r="CH32" s="81" t="e">
        <f t="shared" si="19"/>
        <v>#REF!</v>
      </c>
      <c r="CI32" s="81" t="e">
        <f t="shared" si="19"/>
        <v>#REF!</v>
      </c>
    </row>
    <row r="33" spans="13:87" s="80" customFormat="1"/>
    <row r="34" spans="13:87" s="80" customFormat="1">
      <c r="P34" s="80" t="s">
        <v>127</v>
      </c>
      <c r="S34" s="81" t="e">
        <f t="shared" ref="S34:X34" si="20">CORREL($R39:$R62,S5:S28)</f>
        <v>#DIV/0!</v>
      </c>
      <c r="T34" s="81" t="e">
        <f t="shared" si="20"/>
        <v>#DIV/0!</v>
      </c>
      <c r="U34" s="81" t="e">
        <f t="shared" si="20"/>
        <v>#REF!</v>
      </c>
      <c r="V34" s="81" t="e">
        <f t="shared" si="20"/>
        <v>#REF!</v>
      </c>
      <c r="W34" s="81" t="e">
        <f t="shared" si="20"/>
        <v>#DIV/0!</v>
      </c>
      <c r="X34" s="81" t="e">
        <f t="shared" si="20"/>
        <v>#REF!</v>
      </c>
      <c r="Y34" s="81"/>
      <c r="Z34" s="81" t="e">
        <f t="shared" ref="Z34:AE34" si="21">CORREL($R39:$R62,Z5:Z28)</f>
        <v>#REF!</v>
      </c>
      <c r="AA34" s="81" t="e">
        <f t="shared" si="21"/>
        <v>#DIV/0!</v>
      </c>
      <c r="AB34" s="81" t="e">
        <f t="shared" si="21"/>
        <v>#DIV/0!</v>
      </c>
      <c r="AC34" s="81" t="e">
        <f t="shared" si="21"/>
        <v>#DIV/0!</v>
      </c>
      <c r="AD34" s="81" t="e">
        <f t="shared" si="21"/>
        <v>#DIV/0!</v>
      </c>
      <c r="AE34" s="59" t="e">
        <f t="shared" si="21"/>
        <v>#REF!</v>
      </c>
      <c r="AF34" s="81"/>
      <c r="AG34" s="81" t="e">
        <f t="shared" ref="AG34:AL34" si="22">CORREL($R39:$R62,AG5:AG28)</f>
        <v>#DIV/0!</v>
      </c>
      <c r="AH34" s="81" t="e">
        <f t="shared" si="22"/>
        <v>#REF!</v>
      </c>
      <c r="AI34" s="81" t="e">
        <f t="shared" si="22"/>
        <v>#REF!</v>
      </c>
      <c r="AJ34" s="81" t="e">
        <f t="shared" si="22"/>
        <v>#REF!</v>
      </c>
      <c r="AK34" s="81" t="e">
        <f t="shared" si="22"/>
        <v>#REF!</v>
      </c>
      <c r="AL34" s="81" t="e">
        <f t="shared" si="22"/>
        <v>#REF!</v>
      </c>
      <c r="AM34" s="81"/>
      <c r="AN34" s="81" t="e">
        <f t="shared" ref="AN34:AS34" si="23">CORREL($R39:$R62,AN5:AN28)</f>
        <v>#REF!</v>
      </c>
      <c r="AO34" s="81" t="e">
        <f t="shared" si="23"/>
        <v>#REF!</v>
      </c>
      <c r="AP34" s="81" t="e">
        <f t="shared" si="23"/>
        <v>#REF!</v>
      </c>
      <c r="AQ34" s="81" t="e">
        <f t="shared" si="23"/>
        <v>#REF!</v>
      </c>
      <c r="AR34" s="81" t="e">
        <f t="shared" si="23"/>
        <v>#REF!</v>
      </c>
      <c r="AS34" s="81" t="e">
        <f t="shared" si="23"/>
        <v>#REF!</v>
      </c>
      <c r="AT34" s="81"/>
      <c r="AU34" s="81" t="e">
        <f t="shared" ref="AU34:AZ34" si="24">CORREL($R39:$R62,AU5:AU28)</f>
        <v>#DIV/0!</v>
      </c>
      <c r="AV34" s="81" t="e">
        <f t="shared" si="24"/>
        <v>#DIV/0!</v>
      </c>
      <c r="AW34" s="81" t="e">
        <f t="shared" si="24"/>
        <v>#REF!</v>
      </c>
      <c r="AX34" s="81" t="e">
        <f t="shared" si="24"/>
        <v>#REF!</v>
      </c>
      <c r="AY34" s="81" t="e">
        <f t="shared" si="24"/>
        <v>#REF!</v>
      </c>
      <c r="AZ34" s="81" t="e">
        <f t="shared" si="24"/>
        <v>#REF!</v>
      </c>
      <c r="BA34" s="81"/>
      <c r="BB34" s="81" t="e">
        <f t="shared" ref="BB34:BG34" si="25">CORREL($R39:$R62,BB5:BB28)</f>
        <v>#DIV/0!</v>
      </c>
      <c r="BC34" s="81" t="e">
        <f t="shared" si="25"/>
        <v>#DIV/0!</v>
      </c>
      <c r="BD34" s="81" t="e">
        <f t="shared" si="25"/>
        <v>#DIV/0!</v>
      </c>
      <c r="BE34" s="81" t="e">
        <f t="shared" si="25"/>
        <v>#DIV/0!</v>
      </c>
      <c r="BF34" s="81" t="e">
        <f t="shared" si="25"/>
        <v>#DIV/0!</v>
      </c>
      <c r="BG34" s="81" t="e">
        <f t="shared" si="25"/>
        <v>#DIV/0!</v>
      </c>
      <c r="BI34" s="81" t="e">
        <f t="shared" ref="BI34:BN34" si="26">CORREL($R39:$R62,BI5:BI28)</f>
        <v>#DIV/0!</v>
      </c>
      <c r="BJ34" s="81" t="e">
        <f t="shared" si="26"/>
        <v>#DIV/0!</v>
      </c>
      <c r="BK34" s="81" t="e">
        <f t="shared" si="26"/>
        <v>#DIV/0!</v>
      </c>
      <c r="BL34" s="81" t="e">
        <f t="shared" si="26"/>
        <v>#DIV/0!</v>
      </c>
      <c r="BM34" s="81" t="e">
        <f t="shared" si="26"/>
        <v>#DIV/0!</v>
      </c>
      <c r="BN34" s="81" t="e">
        <f t="shared" si="26"/>
        <v>#DIV/0!</v>
      </c>
      <c r="BP34" s="81" t="e">
        <f t="shared" ref="BP34:BU34" si="27">CORREL($R39:$R62,BP5:BP28)</f>
        <v>#DIV/0!</v>
      </c>
      <c r="BQ34" s="81" t="e">
        <f t="shared" si="27"/>
        <v>#DIV/0!</v>
      </c>
      <c r="BR34" s="81" t="e">
        <f t="shared" si="27"/>
        <v>#DIV/0!</v>
      </c>
      <c r="BS34" s="81" t="e">
        <f t="shared" si="27"/>
        <v>#DIV/0!</v>
      </c>
      <c r="BT34" s="81" t="e">
        <f t="shared" si="27"/>
        <v>#DIV/0!</v>
      </c>
      <c r="BU34" s="81" t="e">
        <f t="shared" si="27"/>
        <v>#DIV/0!</v>
      </c>
      <c r="BV34" s="81"/>
      <c r="BW34" s="81" t="e">
        <f t="shared" ref="BW34:CB34" si="28">CORREL($R39:$R62,BW5:BW28)</f>
        <v>#DIV/0!</v>
      </c>
      <c r="BX34" s="81" t="e">
        <f t="shared" si="28"/>
        <v>#DIV/0!</v>
      </c>
      <c r="BY34" s="81" t="e">
        <f t="shared" si="28"/>
        <v>#DIV/0!</v>
      </c>
      <c r="BZ34" s="81" t="e">
        <f t="shared" si="28"/>
        <v>#DIV/0!</v>
      </c>
      <c r="CA34" s="81" t="e">
        <f t="shared" si="28"/>
        <v>#DIV/0!</v>
      </c>
      <c r="CB34" s="81" t="e">
        <f t="shared" si="28"/>
        <v>#DIV/0!</v>
      </c>
      <c r="CC34" s="81"/>
      <c r="CD34" s="81" t="e">
        <f t="shared" ref="CD34:CI34" si="29">CORREL($R39:$R62,CD5:CD28)</f>
        <v>#DIV/0!</v>
      </c>
      <c r="CE34" s="81" t="e">
        <f t="shared" si="29"/>
        <v>#REF!</v>
      </c>
      <c r="CF34" s="81" t="e">
        <f t="shared" si="29"/>
        <v>#REF!</v>
      </c>
      <c r="CG34" s="81" t="e">
        <f t="shared" si="29"/>
        <v>#REF!</v>
      </c>
      <c r="CH34" s="81" t="e">
        <f t="shared" si="29"/>
        <v>#REF!</v>
      </c>
      <c r="CI34" s="81" t="e">
        <f t="shared" si="29"/>
        <v>#REF!</v>
      </c>
    </row>
    <row r="35" spans="13:87" s="80" customFormat="1">
      <c r="N35" s="82" t="s">
        <v>88</v>
      </c>
    </row>
    <row r="36" spans="13:87">
      <c r="N36" s="42" t="s">
        <v>74</v>
      </c>
      <c r="O36" s="42" t="s">
        <v>75</v>
      </c>
      <c r="Q36" s="26" t="s">
        <v>126</v>
      </c>
    </row>
    <row r="37" spans="13:87">
      <c r="N37" s="33">
        <f>MEDIAN(N5:N28)</f>
        <v>0.7428440125273128</v>
      </c>
      <c r="O37" s="33">
        <f>MEDIAN(O5:O28)</f>
        <v>0.42818294695033232</v>
      </c>
    </row>
    <row r="38" spans="13:87">
      <c r="BJ38" s="11" t="s">
        <v>184</v>
      </c>
    </row>
    <row r="39" spans="13:87">
      <c r="M39">
        <v>1</v>
      </c>
      <c r="N39" s="26" t="b">
        <f t="shared" ref="N39:O62" si="30">N5&gt;N$37</f>
        <v>1</v>
      </c>
      <c r="O39" t="b">
        <f t="shared" si="30"/>
        <v>0</v>
      </c>
      <c r="Q39" s="60">
        <v>1</v>
      </c>
      <c r="R39" s="60">
        <f>(Q39-1)*10</f>
        <v>0</v>
      </c>
      <c r="BJ39" t="s">
        <v>191</v>
      </c>
      <c r="BK39" t="s">
        <v>185</v>
      </c>
      <c r="BL39" t="s">
        <v>187</v>
      </c>
      <c r="BM39" t="s">
        <v>186</v>
      </c>
      <c r="BN39" t="s">
        <v>188</v>
      </c>
      <c r="BO39" t="s">
        <v>189</v>
      </c>
      <c r="BP39" t="s">
        <v>190</v>
      </c>
      <c r="BR39" t="s">
        <v>192</v>
      </c>
      <c r="BS39" t="s">
        <v>185</v>
      </c>
      <c r="BT39" t="s">
        <v>187</v>
      </c>
      <c r="BU39" t="s">
        <v>186</v>
      </c>
      <c r="BV39" t="s">
        <v>188</v>
      </c>
      <c r="BW39" t="s">
        <v>189</v>
      </c>
      <c r="BX39" t="s">
        <v>190</v>
      </c>
    </row>
    <row r="40" spans="13:87">
      <c r="M40">
        <v>2</v>
      </c>
      <c r="N40" s="26" t="b">
        <f t="shared" si="30"/>
        <v>1</v>
      </c>
      <c r="O40" s="26" t="b">
        <f t="shared" si="30"/>
        <v>1</v>
      </c>
      <c r="Q40" s="60">
        <v>1.3333333333333333</v>
      </c>
      <c r="R40" s="60">
        <f t="shared" ref="R40:R62" si="31">(Q40-1)*10</f>
        <v>3.3333333333333326</v>
      </c>
      <c r="BK40" s="33">
        <f>BM5</f>
        <v>0</v>
      </c>
      <c r="BL40" s="33">
        <f>BT5</f>
        <v>0</v>
      </c>
      <c r="BM40" s="33">
        <f>BK5</f>
        <v>0</v>
      </c>
      <c r="BN40" s="33">
        <f>BR5</f>
        <v>0</v>
      </c>
      <c r="BO40" s="33">
        <f>BX5</f>
        <v>0</v>
      </c>
      <c r="BP40" s="33" t="e">
        <f>CE5</f>
        <v>#REF!</v>
      </c>
      <c r="BR40" t="s">
        <v>185</v>
      </c>
      <c r="BS40" t="e">
        <f>CORREL($BK40:$BK63,BK40:BK63)</f>
        <v>#DIV/0!</v>
      </c>
      <c r="BT40" t="e">
        <f t="shared" ref="BT40:BX40" si="32">CORREL($BK40:$BK63,BL40:BL63)</f>
        <v>#DIV/0!</v>
      </c>
      <c r="BU40" t="e">
        <f t="shared" si="32"/>
        <v>#DIV/0!</v>
      </c>
      <c r="BV40" t="e">
        <f t="shared" si="32"/>
        <v>#DIV/0!</v>
      </c>
      <c r="BW40" t="e">
        <f t="shared" si="32"/>
        <v>#DIV/0!</v>
      </c>
      <c r="BX40" t="e">
        <f t="shared" si="32"/>
        <v>#REF!</v>
      </c>
    </row>
    <row r="41" spans="13:87">
      <c r="M41">
        <v>3</v>
      </c>
      <c r="N41" t="b">
        <f t="shared" si="30"/>
        <v>0</v>
      </c>
      <c r="O41" s="26" t="b">
        <f t="shared" si="30"/>
        <v>1</v>
      </c>
      <c r="Q41" s="60">
        <v>1.25</v>
      </c>
      <c r="R41" s="60">
        <f t="shared" si="31"/>
        <v>2.5</v>
      </c>
      <c r="BK41" s="33">
        <f t="shared" ref="BK41:BK63" si="33">BM6</f>
        <v>0</v>
      </c>
      <c r="BL41" s="33">
        <f t="shared" ref="BL41:BL63" si="34">BT6</f>
        <v>0</v>
      </c>
      <c r="BM41" s="33">
        <f t="shared" ref="BM41:BM63" si="35">BK6</f>
        <v>0</v>
      </c>
      <c r="BN41" s="33">
        <f t="shared" ref="BN41:BN63" si="36">BR6</f>
        <v>0</v>
      </c>
      <c r="BO41" s="33">
        <f t="shared" ref="BO41:BO63" si="37">BX6</f>
        <v>0</v>
      </c>
      <c r="BP41" s="33" t="e">
        <f t="shared" ref="BP41:BP63" si="38">CE6</f>
        <v>#REF!</v>
      </c>
      <c r="BR41" t="s">
        <v>187</v>
      </c>
      <c r="BS41" s="67" t="e">
        <f>CORREL($BL40:$BL63,BK40:BK63)</f>
        <v>#DIV/0!</v>
      </c>
      <c r="BT41" t="e">
        <f t="shared" ref="BT41:BX41" si="39">CORREL($BL40:$BL63,BL40:BL63)</f>
        <v>#DIV/0!</v>
      </c>
      <c r="BU41" t="e">
        <f t="shared" si="39"/>
        <v>#DIV/0!</v>
      </c>
      <c r="BV41" t="e">
        <f t="shared" si="39"/>
        <v>#DIV/0!</v>
      </c>
      <c r="BW41" t="e">
        <f t="shared" si="39"/>
        <v>#DIV/0!</v>
      </c>
      <c r="BX41" t="e">
        <f t="shared" si="39"/>
        <v>#REF!</v>
      </c>
    </row>
    <row r="42" spans="13:87">
      <c r="M42">
        <v>4</v>
      </c>
      <c r="N42" t="b">
        <f t="shared" si="30"/>
        <v>0</v>
      </c>
      <c r="O42" t="b">
        <f t="shared" si="30"/>
        <v>0</v>
      </c>
      <c r="Q42" s="60">
        <v>1</v>
      </c>
      <c r="R42" s="60">
        <f t="shared" si="31"/>
        <v>0</v>
      </c>
      <c r="BK42" s="33">
        <f t="shared" si="33"/>
        <v>0</v>
      </c>
      <c r="BL42" s="33">
        <f t="shared" si="34"/>
        <v>0</v>
      </c>
      <c r="BM42" s="33">
        <f t="shared" si="35"/>
        <v>0</v>
      </c>
      <c r="BN42" s="33">
        <f t="shared" si="36"/>
        <v>0</v>
      </c>
      <c r="BO42" s="33">
        <f t="shared" si="37"/>
        <v>0</v>
      </c>
      <c r="BP42" s="33" t="e">
        <f t="shared" si="38"/>
        <v>#REF!</v>
      </c>
      <c r="BR42" t="s">
        <v>186</v>
      </c>
      <c r="BS42" s="68" t="e">
        <f>CORREL($BM40:$BM63,BK40:BK63)</f>
        <v>#DIV/0!</v>
      </c>
      <c r="BT42" s="68" t="e">
        <f t="shared" ref="BT42:BX42" si="40">CORREL($BM40:$BM63,BL40:BL63)</f>
        <v>#DIV/0!</v>
      </c>
      <c r="BU42" t="e">
        <f t="shared" si="40"/>
        <v>#DIV/0!</v>
      </c>
      <c r="BV42" t="e">
        <f t="shared" si="40"/>
        <v>#DIV/0!</v>
      </c>
      <c r="BW42" t="e">
        <f t="shared" si="40"/>
        <v>#DIV/0!</v>
      </c>
      <c r="BX42" t="e">
        <f t="shared" si="40"/>
        <v>#REF!</v>
      </c>
    </row>
    <row r="43" spans="13:87">
      <c r="M43">
        <v>5</v>
      </c>
      <c r="N43" s="26" t="b">
        <f t="shared" si="30"/>
        <v>1</v>
      </c>
      <c r="O43" t="b">
        <f t="shared" si="30"/>
        <v>0</v>
      </c>
      <c r="Q43" s="60">
        <v>1.5</v>
      </c>
      <c r="R43" s="60">
        <f t="shared" si="31"/>
        <v>5</v>
      </c>
      <c r="BK43" s="33">
        <f t="shared" si="33"/>
        <v>0</v>
      </c>
      <c r="BL43" s="33">
        <f t="shared" si="34"/>
        <v>0</v>
      </c>
      <c r="BM43" s="33">
        <f t="shared" si="35"/>
        <v>0</v>
      </c>
      <c r="BN43" s="33">
        <f t="shared" si="36"/>
        <v>0</v>
      </c>
      <c r="BO43" s="33">
        <f t="shared" si="37"/>
        <v>0</v>
      </c>
      <c r="BP43" s="33" t="e">
        <f t="shared" si="38"/>
        <v>#REF!</v>
      </c>
      <c r="BR43" t="s">
        <v>188</v>
      </c>
      <c r="BS43" s="68" t="e">
        <f>CORREL($BN40:$BN63,BK40:BK63)</f>
        <v>#DIV/0!</v>
      </c>
      <c r="BT43" s="68" t="e">
        <f t="shared" ref="BT43:BX43" si="41">CORREL($BN40:$BN63,BL40:BL63)</f>
        <v>#DIV/0!</v>
      </c>
      <c r="BU43" s="67" t="e">
        <f t="shared" si="41"/>
        <v>#DIV/0!</v>
      </c>
      <c r="BV43" t="e">
        <f t="shared" si="41"/>
        <v>#DIV/0!</v>
      </c>
      <c r="BW43" t="e">
        <f t="shared" si="41"/>
        <v>#DIV/0!</v>
      </c>
      <c r="BX43" t="e">
        <f t="shared" si="41"/>
        <v>#REF!</v>
      </c>
    </row>
    <row r="44" spans="13:87">
      <c r="M44">
        <v>6</v>
      </c>
      <c r="N44" s="26" t="b">
        <f t="shared" si="30"/>
        <v>1</v>
      </c>
      <c r="O44" s="26" t="b">
        <f t="shared" si="30"/>
        <v>1</v>
      </c>
      <c r="Q44" s="60">
        <v>1.25</v>
      </c>
      <c r="R44" s="60">
        <f t="shared" si="31"/>
        <v>2.5</v>
      </c>
      <c r="BK44" s="33">
        <f t="shared" si="33"/>
        <v>0</v>
      </c>
      <c r="BL44" s="33">
        <f t="shared" si="34"/>
        <v>0</v>
      </c>
      <c r="BM44" s="33">
        <f t="shared" si="35"/>
        <v>0</v>
      </c>
      <c r="BN44" s="33">
        <f t="shared" si="36"/>
        <v>0</v>
      </c>
      <c r="BO44" s="33">
        <f t="shared" si="37"/>
        <v>0</v>
      </c>
      <c r="BP44" s="33" t="e">
        <f t="shared" si="38"/>
        <v>#REF!</v>
      </c>
      <c r="BR44" t="s">
        <v>189</v>
      </c>
      <c r="BS44" t="e">
        <f>CORREL($BO40:$BO63,BK40:BK63)</f>
        <v>#DIV/0!</v>
      </c>
      <c r="BT44" t="e">
        <f t="shared" ref="BT44:BX44" si="42">CORREL($BO40:$BO63,BL40:BL63)</f>
        <v>#DIV/0!</v>
      </c>
      <c r="BU44" s="68" t="e">
        <f t="shared" si="42"/>
        <v>#DIV/0!</v>
      </c>
      <c r="BV44" s="68" t="e">
        <f t="shared" si="42"/>
        <v>#DIV/0!</v>
      </c>
      <c r="BW44" t="e">
        <f t="shared" si="42"/>
        <v>#DIV/0!</v>
      </c>
      <c r="BX44" t="e">
        <f t="shared" si="42"/>
        <v>#REF!</v>
      </c>
    </row>
    <row r="45" spans="13:87">
      <c r="M45">
        <v>7</v>
      </c>
      <c r="N45" t="b">
        <f t="shared" si="30"/>
        <v>0</v>
      </c>
      <c r="O45" s="26" t="b">
        <f t="shared" si="30"/>
        <v>1</v>
      </c>
      <c r="Q45" s="60">
        <v>1.1000000000000001</v>
      </c>
      <c r="R45" s="60">
        <f t="shared" si="31"/>
        <v>1.0000000000000009</v>
      </c>
      <c r="BK45" s="33">
        <f t="shared" si="33"/>
        <v>0</v>
      </c>
      <c r="BL45" s="33">
        <f t="shared" si="34"/>
        <v>0</v>
      </c>
      <c r="BM45" s="33">
        <f t="shared" si="35"/>
        <v>0</v>
      </c>
      <c r="BN45" s="33">
        <f t="shared" si="36"/>
        <v>0</v>
      </c>
      <c r="BO45" s="33">
        <f t="shared" si="37"/>
        <v>0</v>
      </c>
      <c r="BP45" s="33" t="e">
        <f t="shared" si="38"/>
        <v>#REF!</v>
      </c>
      <c r="BR45" t="s">
        <v>190</v>
      </c>
      <c r="BS45" t="e">
        <f>CORREL($BP40:$BP63,BK40:BK63)</f>
        <v>#REF!</v>
      </c>
      <c r="BT45" t="e">
        <f t="shared" ref="BT45:BX45" si="43">CORREL($BP40:$BP63,BL40:BL63)</f>
        <v>#REF!</v>
      </c>
      <c r="BU45" s="68" t="e">
        <f t="shared" si="43"/>
        <v>#REF!</v>
      </c>
      <c r="BV45" s="68" t="e">
        <f t="shared" si="43"/>
        <v>#REF!</v>
      </c>
      <c r="BW45" s="67" t="e">
        <f t="shared" si="43"/>
        <v>#REF!</v>
      </c>
      <c r="BX45" t="e">
        <f t="shared" si="43"/>
        <v>#REF!</v>
      </c>
    </row>
    <row r="46" spans="13:87">
      <c r="M46">
        <v>8</v>
      </c>
      <c r="N46" s="26" t="b">
        <f t="shared" si="30"/>
        <v>1</v>
      </c>
      <c r="O46" s="26" t="b">
        <f t="shared" si="30"/>
        <v>1</v>
      </c>
      <c r="Q46" s="60">
        <v>1.3333333333333333</v>
      </c>
      <c r="R46" s="60">
        <f t="shared" si="31"/>
        <v>3.3333333333333326</v>
      </c>
      <c r="BK46" s="33">
        <f t="shared" si="33"/>
        <v>0</v>
      </c>
      <c r="BL46" s="33">
        <f t="shared" si="34"/>
        <v>0</v>
      </c>
      <c r="BM46" s="33">
        <f t="shared" si="35"/>
        <v>0</v>
      </c>
      <c r="BN46" s="33">
        <f t="shared" si="36"/>
        <v>0</v>
      </c>
      <c r="BO46" s="33">
        <f t="shared" si="37"/>
        <v>0</v>
      </c>
      <c r="BP46" s="33" t="e">
        <f t="shared" si="38"/>
        <v>#REF!</v>
      </c>
    </row>
    <row r="47" spans="13:87">
      <c r="M47">
        <v>9</v>
      </c>
      <c r="N47" t="b">
        <f t="shared" si="30"/>
        <v>0</v>
      </c>
      <c r="O47" t="b">
        <f t="shared" si="30"/>
        <v>0</v>
      </c>
      <c r="Q47" s="60">
        <v>1.1666666666666667</v>
      </c>
      <c r="R47" s="60">
        <f t="shared" si="31"/>
        <v>1.6666666666666674</v>
      </c>
      <c r="BK47" s="33">
        <f t="shared" si="33"/>
        <v>0</v>
      </c>
      <c r="BL47" s="33">
        <f t="shared" si="34"/>
        <v>0</v>
      </c>
      <c r="BM47" s="33">
        <f t="shared" si="35"/>
        <v>0</v>
      </c>
      <c r="BN47" s="33">
        <f t="shared" si="36"/>
        <v>0</v>
      </c>
      <c r="BO47" s="33">
        <f t="shared" si="37"/>
        <v>0</v>
      </c>
      <c r="BP47" s="33" t="e">
        <f t="shared" si="38"/>
        <v>#REF!</v>
      </c>
    </row>
    <row r="48" spans="13:87">
      <c r="M48">
        <v>10</v>
      </c>
      <c r="N48" s="26" t="b">
        <f t="shared" si="30"/>
        <v>1</v>
      </c>
      <c r="O48" t="b">
        <f t="shared" si="30"/>
        <v>0</v>
      </c>
      <c r="Q48" s="60">
        <v>1.3333333333333333</v>
      </c>
      <c r="R48" s="60">
        <f t="shared" si="31"/>
        <v>3.3333333333333326</v>
      </c>
      <c r="BK48" s="33">
        <f t="shared" si="33"/>
        <v>0</v>
      </c>
      <c r="BL48" s="33">
        <f t="shared" si="34"/>
        <v>0</v>
      </c>
      <c r="BM48" s="33">
        <f t="shared" si="35"/>
        <v>0</v>
      </c>
      <c r="BN48" s="33">
        <f t="shared" si="36"/>
        <v>0</v>
      </c>
      <c r="BO48" s="33">
        <f t="shared" si="37"/>
        <v>0</v>
      </c>
      <c r="BP48" s="33" t="e">
        <f t="shared" si="38"/>
        <v>#REF!</v>
      </c>
    </row>
    <row r="49" spans="13:68">
      <c r="M49">
        <v>11</v>
      </c>
      <c r="N49" s="26" t="b">
        <f t="shared" si="30"/>
        <v>1</v>
      </c>
      <c r="O49" s="26" t="b">
        <f t="shared" si="30"/>
        <v>1</v>
      </c>
      <c r="Q49" s="60">
        <v>1.5714285714285714</v>
      </c>
      <c r="R49" s="60">
        <f t="shared" si="31"/>
        <v>5.7142857142857135</v>
      </c>
      <c r="BK49" s="33">
        <f t="shared" si="33"/>
        <v>0</v>
      </c>
      <c r="BL49" s="33">
        <f t="shared" si="34"/>
        <v>0</v>
      </c>
      <c r="BM49" s="33">
        <f t="shared" si="35"/>
        <v>0</v>
      </c>
      <c r="BN49" s="33">
        <f t="shared" si="36"/>
        <v>0</v>
      </c>
      <c r="BO49" s="33">
        <f t="shared" si="37"/>
        <v>0</v>
      </c>
      <c r="BP49" s="33" t="e">
        <f t="shared" si="38"/>
        <v>#REF!</v>
      </c>
    </row>
    <row r="50" spans="13:68">
      <c r="M50">
        <v>12</v>
      </c>
      <c r="N50" s="26" t="b">
        <f t="shared" si="30"/>
        <v>1</v>
      </c>
      <c r="O50" s="26" t="b">
        <f t="shared" si="30"/>
        <v>1</v>
      </c>
      <c r="Q50" s="60">
        <v>1.1428571428571428</v>
      </c>
      <c r="R50" s="60">
        <f t="shared" si="31"/>
        <v>1.4285714285714279</v>
      </c>
      <c r="BK50" s="33">
        <f t="shared" si="33"/>
        <v>0</v>
      </c>
      <c r="BL50" s="33">
        <f t="shared" si="34"/>
        <v>0</v>
      </c>
      <c r="BM50" s="33">
        <f t="shared" si="35"/>
        <v>0</v>
      </c>
      <c r="BN50" s="33">
        <f t="shared" si="36"/>
        <v>0</v>
      </c>
      <c r="BO50" s="33">
        <f t="shared" si="37"/>
        <v>0</v>
      </c>
      <c r="BP50" s="33" t="e">
        <f t="shared" si="38"/>
        <v>#REF!</v>
      </c>
    </row>
    <row r="51" spans="13:68">
      <c r="M51">
        <v>13</v>
      </c>
      <c r="N51" t="b">
        <f t="shared" si="30"/>
        <v>0</v>
      </c>
      <c r="O51" s="26" t="b">
        <f t="shared" si="30"/>
        <v>1</v>
      </c>
      <c r="Q51" s="60">
        <v>1.4285714285714286</v>
      </c>
      <c r="R51" s="60">
        <f t="shared" si="31"/>
        <v>4.2857142857142865</v>
      </c>
      <c r="BK51" s="33">
        <f t="shared" si="33"/>
        <v>0</v>
      </c>
      <c r="BL51" s="33">
        <f t="shared" si="34"/>
        <v>0</v>
      </c>
      <c r="BM51" s="33">
        <f t="shared" si="35"/>
        <v>0</v>
      </c>
      <c r="BN51" s="33">
        <f t="shared" si="36"/>
        <v>0</v>
      </c>
      <c r="BO51" s="33">
        <f t="shared" si="37"/>
        <v>0</v>
      </c>
      <c r="BP51" s="33" t="e">
        <f t="shared" si="38"/>
        <v>#REF!</v>
      </c>
    </row>
    <row r="52" spans="13:68">
      <c r="M52">
        <v>14</v>
      </c>
      <c r="N52" s="26" t="b">
        <f t="shared" si="30"/>
        <v>1</v>
      </c>
      <c r="O52" t="b">
        <f t="shared" si="30"/>
        <v>0</v>
      </c>
      <c r="Q52" s="60">
        <v>1</v>
      </c>
      <c r="R52" s="60">
        <f t="shared" si="31"/>
        <v>0</v>
      </c>
      <c r="BK52" s="33">
        <f t="shared" si="33"/>
        <v>0</v>
      </c>
      <c r="BL52" s="33">
        <f t="shared" si="34"/>
        <v>0</v>
      </c>
      <c r="BM52" s="33">
        <f t="shared" si="35"/>
        <v>0</v>
      </c>
      <c r="BN52" s="33">
        <f t="shared" si="36"/>
        <v>0</v>
      </c>
      <c r="BO52" s="33">
        <f t="shared" si="37"/>
        <v>0</v>
      </c>
      <c r="BP52" s="33" t="e">
        <f t="shared" si="38"/>
        <v>#REF!</v>
      </c>
    </row>
    <row r="53" spans="13:68">
      <c r="M53">
        <v>15</v>
      </c>
      <c r="N53" t="b">
        <f t="shared" si="30"/>
        <v>0</v>
      </c>
      <c r="O53" s="26" t="b">
        <f t="shared" si="30"/>
        <v>1</v>
      </c>
      <c r="Q53" s="60">
        <v>1.5</v>
      </c>
      <c r="R53" s="60">
        <f t="shared" si="31"/>
        <v>5</v>
      </c>
      <c r="BK53" s="33">
        <f t="shared" si="33"/>
        <v>0</v>
      </c>
      <c r="BL53" s="33">
        <f t="shared" si="34"/>
        <v>0</v>
      </c>
      <c r="BM53" s="33">
        <f t="shared" si="35"/>
        <v>0</v>
      </c>
      <c r="BN53" s="33">
        <f t="shared" si="36"/>
        <v>0</v>
      </c>
      <c r="BO53" s="33">
        <f t="shared" si="37"/>
        <v>0</v>
      </c>
      <c r="BP53" s="33" t="e">
        <f t="shared" si="38"/>
        <v>#REF!</v>
      </c>
    </row>
    <row r="54" spans="13:68">
      <c r="M54">
        <v>16</v>
      </c>
      <c r="N54" t="b">
        <f t="shared" si="30"/>
        <v>0</v>
      </c>
      <c r="O54" t="b">
        <f t="shared" si="30"/>
        <v>0</v>
      </c>
      <c r="Q54" s="60">
        <v>1.3333333333333333</v>
      </c>
      <c r="R54" s="60">
        <f t="shared" si="31"/>
        <v>3.3333333333333326</v>
      </c>
      <c r="BK54" s="33">
        <f t="shared" si="33"/>
        <v>0</v>
      </c>
      <c r="BL54" s="33">
        <f t="shared" si="34"/>
        <v>0</v>
      </c>
      <c r="BM54" s="33">
        <f t="shared" si="35"/>
        <v>0</v>
      </c>
      <c r="BN54" s="33">
        <f t="shared" si="36"/>
        <v>0</v>
      </c>
      <c r="BO54" s="33">
        <f t="shared" si="37"/>
        <v>0</v>
      </c>
      <c r="BP54" s="33" t="e">
        <f t="shared" si="38"/>
        <v>#REF!</v>
      </c>
    </row>
    <row r="55" spans="13:68">
      <c r="M55">
        <v>17</v>
      </c>
      <c r="N55" s="26" t="b">
        <f t="shared" si="30"/>
        <v>1</v>
      </c>
      <c r="O55" t="b">
        <f t="shared" si="30"/>
        <v>0</v>
      </c>
      <c r="Q55" s="60">
        <v>1</v>
      </c>
      <c r="R55" s="60">
        <f t="shared" si="31"/>
        <v>0</v>
      </c>
      <c r="BK55" s="33">
        <f t="shared" si="33"/>
        <v>0</v>
      </c>
      <c r="BL55" s="33">
        <f t="shared" si="34"/>
        <v>0</v>
      </c>
      <c r="BM55" s="33">
        <f t="shared" si="35"/>
        <v>0</v>
      </c>
      <c r="BN55" s="33">
        <f t="shared" si="36"/>
        <v>0</v>
      </c>
      <c r="BO55" s="33">
        <f t="shared" si="37"/>
        <v>0</v>
      </c>
      <c r="BP55" s="33" t="e">
        <f t="shared" si="38"/>
        <v>#REF!</v>
      </c>
    </row>
    <row r="56" spans="13:68">
      <c r="M56">
        <v>18</v>
      </c>
      <c r="N56" t="b">
        <f t="shared" si="30"/>
        <v>0</v>
      </c>
      <c r="O56" t="b">
        <f t="shared" si="30"/>
        <v>0</v>
      </c>
      <c r="Q56" s="60">
        <v>1</v>
      </c>
      <c r="R56" s="60">
        <f t="shared" si="31"/>
        <v>0</v>
      </c>
      <c r="BK56" s="33">
        <f t="shared" si="33"/>
        <v>0</v>
      </c>
      <c r="BL56" s="33">
        <f t="shared" si="34"/>
        <v>0</v>
      </c>
      <c r="BM56" s="33">
        <f t="shared" si="35"/>
        <v>0</v>
      </c>
      <c r="BN56" s="33">
        <f t="shared" si="36"/>
        <v>0</v>
      </c>
      <c r="BO56" s="33">
        <f t="shared" si="37"/>
        <v>0</v>
      </c>
      <c r="BP56" s="33" t="e">
        <f t="shared" si="38"/>
        <v>#REF!</v>
      </c>
    </row>
    <row r="57" spans="13:68">
      <c r="M57">
        <v>19</v>
      </c>
      <c r="N57" s="26" t="b">
        <f t="shared" si="30"/>
        <v>1</v>
      </c>
      <c r="O57" t="b">
        <f t="shared" si="30"/>
        <v>0</v>
      </c>
      <c r="Q57" s="60">
        <v>0.8</v>
      </c>
      <c r="R57" s="60">
        <f t="shared" si="31"/>
        <v>-1.9999999999999996</v>
      </c>
      <c r="BK57" s="33">
        <f t="shared" si="33"/>
        <v>0</v>
      </c>
      <c r="BL57" s="33">
        <f t="shared" si="34"/>
        <v>0</v>
      </c>
      <c r="BM57" s="33">
        <f t="shared" si="35"/>
        <v>0</v>
      </c>
      <c r="BN57" s="33">
        <f t="shared" si="36"/>
        <v>0</v>
      </c>
      <c r="BO57" s="33">
        <f t="shared" si="37"/>
        <v>0</v>
      </c>
      <c r="BP57" s="33" t="e">
        <f t="shared" si="38"/>
        <v>#REF!</v>
      </c>
    </row>
    <row r="58" spans="13:68">
      <c r="M58">
        <v>20</v>
      </c>
      <c r="N58" t="b">
        <f t="shared" si="30"/>
        <v>0</v>
      </c>
      <c r="O58" s="26" t="b">
        <f t="shared" si="30"/>
        <v>1</v>
      </c>
      <c r="Q58" s="60">
        <v>3</v>
      </c>
      <c r="R58" s="60">
        <f t="shared" si="31"/>
        <v>20</v>
      </c>
      <c r="BK58" s="33">
        <f t="shared" si="33"/>
        <v>0</v>
      </c>
      <c r="BL58" s="33">
        <f t="shared" si="34"/>
        <v>0</v>
      </c>
      <c r="BM58" s="33">
        <f t="shared" si="35"/>
        <v>0</v>
      </c>
      <c r="BN58" s="33">
        <f t="shared" si="36"/>
        <v>0</v>
      </c>
      <c r="BO58" s="33">
        <f t="shared" si="37"/>
        <v>0</v>
      </c>
      <c r="BP58" s="33" t="e">
        <f t="shared" si="38"/>
        <v>#REF!</v>
      </c>
    </row>
    <row r="59" spans="13:68">
      <c r="M59">
        <v>21</v>
      </c>
      <c r="N59" t="b">
        <f t="shared" si="30"/>
        <v>0</v>
      </c>
      <c r="O59" t="b">
        <f t="shared" si="30"/>
        <v>0</v>
      </c>
      <c r="Q59" s="60">
        <v>1</v>
      </c>
      <c r="R59" s="60">
        <f t="shared" si="31"/>
        <v>0</v>
      </c>
      <c r="BK59" s="33">
        <f t="shared" si="33"/>
        <v>0</v>
      </c>
      <c r="BL59" s="33">
        <f t="shared" si="34"/>
        <v>0</v>
      </c>
      <c r="BM59" s="33">
        <f t="shared" si="35"/>
        <v>0</v>
      </c>
      <c r="BN59" s="33">
        <f t="shared" si="36"/>
        <v>0</v>
      </c>
      <c r="BO59" s="33">
        <f t="shared" si="37"/>
        <v>0</v>
      </c>
      <c r="BP59" s="33" t="e">
        <f t="shared" si="38"/>
        <v>#REF!</v>
      </c>
    </row>
    <row r="60" spans="13:68">
      <c r="M60">
        <v>22</v>
      </c>
      <c r="N60" t="b">
        <f t="shared" si="30"/>
        <v>0</v>
      </c>
      <c r="O60" t="b">
        <f t="shared" si="30"/>
        <v>0</v>
      </c>
      <c r="Q60" s="60"/>
      <c r="R60" s="60"/>
      <c r="BK60" s="33">
        <f t="shared" si="33"/>
        <v>0</v>
      </c>
      <c r="BL60" s="33">
        <f t="shared" si="34"/>
        <v>0</v>
      </c>
      <c r="BM60" s="33">
        <f t="shared" si="35"/>
        <v>0</v>
      </c>
      <c r="BN60" s="33">
        <f t="shared" si="36"/>
        <v>0</v>
      </c>
      <c r="BO60" s="33">
        <f t="shared" si="37"/>
        <v>0</v>
      </c>
      <c r="BP60" s="33" t="e">
        <f t="shared" si="38"/>
        <v>#REF!</v>
      </c>
    </row>
    <row r="61" spans="13:68">
      <c r="M61">
        <v>23</v>
      </c>
      <c r="N61" t="b">
        <f t="shared" si="30"/>
        <v>0</v>
      </c>
      <c r="O61" s="26" t="b">
        <f t="shared" si="30"/>
        <v>1</v>
      </c>
      <c r="Q61" s="60">
        <v>1.3333333333333333</v>
      </c>
      <c r="R61" s="60">
        <f t="shared" si="31"/>
        <v>3.3333333333333326</v>
      </c>
      <c r="BK61" s="33">
        <f t="shared" si="33"/>
        <v>0</v>
      </c>
      <c r="BL61" s="33">
        <f t="shared" si="34"/>
        <v>0</v>
      </c>
      <c r="BM61" s="33">
        <f t="shared" si="35"/>
        <v>0</v>
      </c>
      <c r="BN61" s="33">
        <f t="shared" si="36"/>
        <v>0</v>
      </c>
      <c r="BO61" s="33">
        <f t="shared" si="37"/>
        <v>0</v>
      </c>
      <c r="BP61" s="33" t="e">
        <f t="shared" si="38"/>
        <v>#REF!</v>
      </c>
    </row>
    <row r="62" spans="13:68">
      <c r="M62">
        <v>24</v>
      </c>
      <c r="N62" s="26" t="b">
        <f t="shared" si="30"/>
        <v>1</v>
      </c>
      <c r="O62" s="26" t="b">
        <f t="shared" si="30"/>
        <v>1</v>
      </c>
      <c r="Q62" s="60">
        <v>1.25</v>
      </c>
      <c r="R62" s="60">
        <f t="shared" si="31"/>
        <v>2.5</v>
      </c>
      <c r="BK62" s="33">
        <f t="shared" si="33"/>
        <v>0</v>
      </c>
      <c r="BL62" s="33">
        <f t="shared" si="34"/>
        <v>0</v>
      </c>
      <c r="BM62" s="33">
        <f t="shared" si="35"/>
        <v>0</v>
      </c>
      <c r="BN62" s="33">
        <f t="shared" si="36"/>
        <v>0</v>
      </c>
      <c r="BO62" s="33">
        <f t="shared" si="37"/>
        <v>0</v>
      </c>
      <c r="BP62" s="33" t="e">
        <f t="shared" si="38"/>
        <v>#REF!</v>
      </c>
    </row>
    <row r="63" spans="13:68">
      <c r="BK63" s="33">
        <f t="shared" si="33"/>
        <v>0</v>
      </c>
      <c r="BL63" s="33">
        <f t="shared" si="34"/>
        <v>0</v>
      </c>
      <c r="BM63" s="33">
        <f t="shared" si="35"/>
        <v>0</v>
      </c>
      <c r="BN63" s="33">
        <f t="shared" si="36"/>
        <v>0</v>
      </c>
      <c r="BO63" s="33">
        <f t="shared" si="37"/>
        <v>0</v>
      </c>
      <c r="BP63" s="33" t="e">
        <f t="shared" si="38"/>
        <v>#REF!</v>
      </c>
    </row>
    <row r="65" spans="26:26">
      <c r="Z65" t="e">
        <f>CORREL(Z39:Z62,AA39:AA62)</f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6D07-C778-9746-B0DF-7ED7A35AE447}">
  <dimension ref="A4:N62"/>
  <sheetViews>
    <sheetView zoomScale="41" workbookViewId="0">
      <selection activeCell="E49" sqref="E49"/>
    </sheetView>
  </sheetViews>
  <sheetFormatPr defaultColWidth="10.83203125" defaultRowHeight="15.5"/>
  <cols>
    <col min="1" max="16384" width="10.83203125" style="2"/>
  </cols>
  <sheetData>
    <row r="4" spans="1:14">
      <c r="A4" s="2" t="s">
        <v>51</v>
      </c>
      <c r="I4" s="2" t="s">
        <v>9</v>
      </c>
    </row>
    <row r="5" spans="1:14">
      <c r="A5" s="4"/>
      <c r="B5" s="4" t="s">
        <v>176</v>
      </c>
      <c r="C5" s="4" t="s">
        <v>177</v>
      </c>
      <c r="D5" s="4" t="s">
        <v>98</v>
      </c>
      <c r="E5" s="4" t="s">
        <v>99</v>
      </c>
      <c r="F5" s="4" t="s">
        <v>100</v>
      </c>
      <c r="G5" s="4" t="s">
        <v>101</v>
      </c>
      <c r="I5" s="4" t="s">
        <v>176</v>
      </c>
      <c r="J5" s="4" t="s">
        <v>177</v>
      </c>
      <c r="K5" s="4" t="s">
        <v>98</v>
      </c>
      <c r="L5" s="4" t="s">
        <v>99</v>
      </c>
      <c r="M5" s="4" t="s">
        <v>100</v>
      </c>
      <c r="N5" s="4" t="s">
        <v>101</v>
      </c>
    </row>
    <row r="6" spans="1:14">
      <c r="A6" s="4" t="s">
        <v>17</v>
      </c>
      <c r="B6" s="4"/>
      <c r="C6" s="4"/>
      <c r="D6" s="1"/>
      <c r="E6" s="1"/>
      <c r="F6" s="1"/>
      <c r="G6" s="1"/>
      <c r="I6" s="3"/>
      <c r="J6" s="3"/>
      <c r="K6" s="3"/>
      <c r="L6" s="3"/>
      <c r="M6" s="3"/>
      <c r="N6" s="3"/>
    </row>
    <row r="7" spans="1:14">
      <c r="A7" s="4" t="s">
        <v>18</v>
      </c>
      <c r="B7" s="4"/>
      <c r="C7" s="4"/>
      <c r="D7" s="1"/>
      <c r="E7" s="1"/>
      <c r="F7" s="1"/>
      <c r="G7" s="1"/>
      <c r="I7" s="3"/>
      <c r="J7" s="3"/>
      <c r="K7" s="3"/>
      <c r="L7" s="3"/>
      <c r="M7" s="3"/>
      <c r="N7" s="3"/>
    </row>
    <row r="8" spans="1:14">
      <c r="A8" s="4" t="s">
        <v>19</v>
      </c>
      <c r="B8" s="4"/>
      <c r="C8" s="4"/>
      <c r="D8" s="1"/>
      <c r="E8" s="1"/>
      <c r="F8" s="1"/>
      <c r="G8" s="1"/>
      <c r="I8" s="3"/>
      <c r="J8" s="3"/>
      <c r="K8" s="3"/>
      <c r="L8" s="3"/>
      <c r="M8" s="3"/>
      <c r="N8" s="3"/>
    </row>
    <row r="9" spans="1:14">
      <c r="A9" s="4" t="s">
        <v>20</v>
      </c>
      <c r="B9" s="5"/>
      <c r="C9" s="5"/>
      <c r="D9" s="6"/>
      <c r="E9" s="6"/>
      <c r="F9" s="6"/>
      <c r="G9" s="6"/>
      <c r="I9" s="3"/>
      <c r="J9" s="3"/>
      <c r="K9" s="3"/>
      <c r="L9" s="3"/>
      <c r="M9" s="3"/>
      <c r="N9" s="3"/>
    </row>
    <row r="10" spans="1:14">
      <c r="A10" s="4" t="s">
        <v>21</v>
      </c>
      <c r="B10" s="5"/>
      <c r="C10" s="5"/>
      <c r="D10" s="6"/>
      <c r="E10" s="6"/>
      <c r="F10" s="6"/>
      <c r="G10" s="6"/>
      <c r="I10" s="3"/>
      <c r="J10" s="3"/>
      <c r="K10" s="3"/>
      <c r="L10" s="3"/>
      <c r="M10" s="3"/>
      <c r="N10" s="3"/>
    </row>
    <row r="11" spans="1:14">
      <c r="A11" s="4" t="s">
        <v>22</v>
      </c>
      <c r="B11" s="5"/>
      <c r="C11" s="5"/>
      <c r="D11" s="6"/>
      <c r="E11" s="6"/>
      <c r="F11" s="6"/>
      <c r="G11" s="6"/>
      <c r="I11" s="3"/>
      <c r="J11" s="3"/>
      <c r="K11" s="3"/>
      <c r="L11" s="3"/>
      <c r="M11" s="3"/>
      <c r="N11" s="3"/>
    </row>
    <row r="12" spans="1:14">
      <c r="A12" s="4" t="s">
        <v>23</v>
      </c>
      <c r="B12" s="5"/>
      <c r="C12" s="5"/>
      <c r="D12" s="6"/>
      <c r="E12" s="6"/>
      <c r="F12" s="6"/>
      <c r="G12" s="6"/>
      <c r="I12" s="3"/>
      <c r="J12" s="3"/>
      <c r="K12" s="3"/>
      <c r="L12" s="3"/>
      <c r="M12" s="3"/>
      <c r="N12" s="3"/>
    </row>
    <row r="13" spans="1:14">
      <c r="A13" s="4" t="s">
        <v>16</v>
      </c>
      <c r="B13" s="5"/>
      <c r="C13" s="5"/>
      <c r="D13" s="6"/>
      <c r="E13" s="6"/>
      <c r="F13" s="6"/>
      <c r="G13" s="6"/>
      <c r="I13" s="3"/>
      <c r="J13" s="3"/>
      <c r="K13" s="3"/>
      <c r="L13" s="3"/>
      <c r="M13" s="3"/>
      <c r="N13" s="3"/>
    </row>
    <row r="14" spans="1:14">
      <c r="A14" s="13" t="s">
        <v>35</v>
      </c>
      <c r="B14" s="5"/>
      <c r="C14" s="5"/>
      <c r="D14" s="6"/>
      <c r="E14" s="6"/>
      <c r="F14" s="6"/>
      <c r="G14" s="6"/>
      <c r="I14" s="3"/>
      <c r="J14" s="3"/>
      <c r="K14" s="3"/>
      <c r="L14" s="3"/>
      <c r="M14" s="3"/>
      <c r="N14" s="3"/>
    </row>
    <row r="15" spans="1:14">
      <c r="A15" s="4" t="s">
        <v>36</v>
      </c>
      <c r="B15" s="5"/>
      <c r="C15" s="5"/>
      <c r="D15" s="6"/>
      <c r="E15" s="6"/>
      <c r="F15" s="6"/>
      <c r="G15" s="6"/>
      <c r="I15" s="3"/>
      <c r="J15" s="3"/>
      <c r="K15" s="3"/>
      <c r="L15" s="3"/>
      <c r="M15" s="3"/>
      <c r="N15" s="3"/>
    </row>
    <row r="16" spans="1:14">
      <c r="A16" s="13" t="s">
        <v>37</v>
      </c>
      <c r="B16" s="5"/>
      <c r="C16" s="5"/>
      <c r="D16" s="6"/>
      <c r="E16" s="6"/>
      <c r="F16" s="6"/>
      <c r="G16" s="6"/>
      <c r="I16" s="3"/>
      <c r="J16" s="3"/>
      <c r="K16" s="3"/>
      <c r="L16" s="3"/>
      <c r="M16" s="3"/>
      <c r="N16" s="3"/>
    </row>
    <row r="17" spans="1:14">
      <c r="A17" s="4" t="s">
        <v>38</v>
      </c>
      <c r="B17" s="5"/>
      <c r="C17" s="5"/>
      <c r="D17" s="6"/>
      <c r="E17" s="6"/>
      <c r="F17" s="6"/>
      <c r="G17" s="6"/>
      <c r="I17" s="3"/>
      <c r="J17" s="3"/>
      <c r="K17" s="3"/>
      <c r="L17" s="3"/>
      <c r="M17" s="3"/>
      <c r="N17" s="3"/>
    </row>
    <row r="18" spans="1:14">
      <c r="A18" s="4" t="s">
        <v>39</v>
      </c>
      <c r="B18" s="5"/>
      <c r="C18" s="5"/>
      <c r="D18" s="6"/>
      <c r="E18" s="6"/>
      <c r="F18" s="6"/>
      <c r="G18" s="6"/>
      <c r="I18" s="3"/>
      <c r="J18" s="3"/>
      <c r="K18" s="3"/>
      <c r="L18" s="3"/>
      <c r="M18" s="3"/>
      <c r="N18" s="3"/>
    </row>
    <row r="19" spans="1:14">
      <c r="A19" s="13" t="s">
        <v>40</v>
      </c>
      <c r="B19" s="5"/>
      <c r="C19" s="5"/>
      <c r="D19" s="6"/>
      <c r="E19" s="6"/>
      <c r="F19" s="6"/>
      <c r="G19" s="6"/>
      <c r="I19" s="3"/>
      <c r="J19" s="3"/>
      <c r="K19" s="3"/>
      <c r="L19" s="3"/>
      <c r="M19" s="3"/>
      <c r="N19" s="3"/>
    </row>
    <row r="20" spans="1:14">
      <c r="A20" s="4" t="s">
        <v>41</v>
      </c>
      <c r="B20" s="5"/>
      <c r="C20" s="5"/>
      <c r="D20" s="6"/>
      <c r="E20" s="6"/>
      <c r="F20" s="6"/>
      <c r="G20" s="6"/>
      <c r="I20" s="3"/>
      <c r="J20" s="3"/>
      <c r="K20" s="3"/>
      <c r="L20" s="3"/>
      <c r="M20" s="3"/>
      <c r="N20" s="3"/>
    </row>
    <row r="21" spans="1:14">
      <c r="A21" s="13" t="s">
        <v>42</v>
      </c>
      <c r="B21" s="5"/>
      <c r="C21" s="5"/>
      <c r="D21" s="6"/>
      <c r="E21" s="6"/>
      <c r="F21" s="6"/>
      <c r="G21" s="6"/>
      <c r="I21" s="3"/>
      <c r="J21" s="3"/>
      <c r="K21" s="3"/>
      <c r="L21" s="3"/>
      <c r="M21" s="3"/>
      <c r="N21" s="3"/>
    </row>
    <row r="22" spans="1:14">
      <c r="A22" s="4" t="s">
        <v>43</v>
      </c>
      <c r="B22" s="5"/>
      <c r="C22" s="5"/>
      <c r="D22" s="6"/>
      <c r="E22" s="6"/>
      <c r="F22" s="6"/>
      <c r="G22" s="6"/>
      <c r="I22" s="3"/>
      <c r="J22" s="3"/>
      <c r="K22" s="3"/>
      <c r="L22" s="3"/>
      <c r="M22" s="3"/>
      <c r="N22" s="3"/>
    </row>
    <row r="23" spans="1:14">
      <c r="A23" s="13" t="s">
        <v>44</v>
      </c>
      <c r="B23" s="5"/>
      <c r="C23" s="5"/>
      <c r="D23" s="6"/>
      <c r="E23" s="6"/>
      <c r="F23" s="6"/>
      <c r="G23" s="6"/>
      <c r="I23" s="3"/>
      <c r="J23" s="3"/>
      <c r="K23" s="3"/>
      <c r="L23" s="3"/>
      <c r="M23" s="3"/>
      <c r="N23" s="3"/>
    </row>
    <row r="24" spans="1:14">
      <c r="A24" s="4" t="s">
        <v>45</v>
      </c>
      <c r="B24" s="5"/>
      <c r="C24" s="5"/>
      <c r="D24" s="6"/>
      <c r="E24" s="6"/>
      <c r="F24" s="6"/>
      <c r="G24" s="6"/>
      <c r="I24" s="3"/>
      <c r="J24" s="3"/>
      <c r="K24" s="3"/>
      <c r="L24" s="3"/>
      <c r="M24" s="3"/>
      <c r="N24" s="3"/>
    </row>
    <row r="25" spans="1:14">
      <c r="A25" s="4" t="s">
        <v>46</v>
      </c>
      <c r="B25" s="5"/>
      <c r="C25" s="5"/>
      <c r="D25" s="6"/>
      <c r="E25" s="6"/>
      <c r="F25" s="6"/>
      <c r="G25" s="6"/>
      <c r="I25" s="3"/>
      <c r="J25" s="3"/>
      <c r="K25" s="3"/>
      <c r="L25" s="3"/>
      <c r="M25" s="3"/>
      <c r="N25" s="3"/>
    </row>
    <row r="26" spans="1:14">
      <c r="A26" s="13" t="s">
        <v>47</v>
      </c>
      <c r="B26" s="5"/>
      <c r="C26" s="5"/>
      <c r="D26" s="6"/>
      <c r="E26" s="6"/>
      <c r="F26" s="6"/>
      <c r="G26" s="6"/>
      <c r="I26" s="3"/>
      <c r="J26" s="3"/>
      <c r="K26" s="3"/>
      <c r="L26" s="3"/>
      <c r="M26" s="3"/>
      <c r="N26" s="3"/>
    </row>
    <row r="27" spans="1:14">
      <c r="A27" s="4" t="s">
        <v>48</v>
      </c>
      <c r="B27" s="5"/>
      <c r="C27" s="5"/>
      <c r="D27" s="6"/>
      <c r="E27" s="6"/>
      <c r="F27" s="6"/>
      <c r="G27" s="6"/>
      <c r="I27" s="3"/>
      <c r="J27" s="3"/>
      <c r="K27" s="3"/>
      <c r="L27" s="3"/>
      <c r="M27" s="3"/>
      <c r="N27" s="3"/>
    </row>
    <row r="28" spans="1:14">
      <c r="A28" s="13" t="s">
        <v>49</v>
      </c>
      <c r="B28" s="5"/>
      <c r="C28" s="5"/>
      <c r="D28" s="6"/>
      <c r="E28" s="6"/>
      <c r="F28" s="6"/>
      <c r="G28" s="6"/>
      <c r="I28" s="3"/>
      <c r="J28" s="3"/>
      <c r="K28" s="3"/>
      <c r="L28" s="3"/>
      <c r="M28" s="3"/>
      <c r="N28" s="3"/>
    </row>
    <row r="29" spans="1:14" ht="16" thickBot="1">
      <c r="A29" s="13" t="s">
        <v>50</v>
      </c>
      <c r="B29" s="5"/>
      <c r="C29" s="5"/>
      <c r="D29" s="6"/>
      <c r="E29" s="6"/>
      <c r="F29" s="6"/>
      <c r="G29" s="6"/>
      <c r="I29" s="3"/>
      <c r="J29" s="3"/>
      <c r="K29" s="3"/>
      <c r="L29" s="3"/>
      <c r="M29" s="3"/>
      <c r="N29" s="3"/>
    </row>
    <row r="30" spans="1:14" ht="16" thickBot="1">
      <c r="A30" s="5"/>
      <c r="B30" s="5"/>
      <c r="C30" s="5"/>
      <c r="D30" s="6"/>
      <c r="E30" s="6"/>
      <c r="F30" s="6"/>
      <c r="G30" s="6"/>
      <c r="H30" s="10" t="s">
        <v>15</v>
      </c>
      <c r="I30" s="7" t="e">
        <f t="shared" ref="I30:N30" si="0">AVERAGE(I6:I29)</f>
        <v>#DIV/0!</v>
      </c>
      <c r="J30" s="7" t="e">
        <f t="shared" si="0"/>
        <v>#DIV/0!</v>
      </c>
      <c r="K30" s="7" t="e">
        <f t="shared" si="0"/>
        <v>#DIV/0!</v>
      </c>
      <c r="L30" s="7" t="e">
        <f t="shared" si="0"/>
        <v>#DIV/0!</v>
      </c>
      <c r="M30" s="7" t="e">
        <f t="shared" si="0"/>
        <v>#DIV/0!</v>
      </c>
      <c r="N30" s="7" t="e">
        <f t="shared" si="0"/>
        <v>#DIV/0!</v>
      </c>
    </row>
    <row r="31" spans="1:14" ht="16" thickBot="1">
      <c r="A31" s="5"/>
      <c r="B31" s="5"/>
      <c r="C31" s="5"/>
      <c r="D31" s="6"/>
      <c r="E31" s="6"/>
      <c r="F31" s="6"/>
      <c r="G31" s="6"/>
      <c r="H31" s="10" t="s">
        <v>24</v>
      </c>
      <c r="I31" s="7"/>
      <c r="J31" s="7"/>
      <c r="K31" s="7"/>
      <c r="L31" s="7"/>
      <c r="M31" s="7"/>
      <c r="N31" s="7"/>
    </row>
    <row r="35" spans="1:14">
      <c r="A35" s="2" t="s">
        <v>25</v>
      </c>
      <c r="I35" s="2" t="s">
        <v>9</v>
      </c>
    </row>
    <row r="36" spans="1:14">
      <c r="A36" s="4"/>
      <c r="B36" s="4" t="s">
        <v>176</v>
      </c>
      <c r="C36" s="4" t="s">
        <v>177</v>
      </c>
      <c r="D36" s="4" t="s">
        <v>98</v>
      </c>
      <c r="E36" s="4" t="s">
        <v>99</v>
      </c>
      <c r="F36" s="4" t="s">
        <v>100</v>
      </c>
      <c r="G36" s="4" t="s">
        <v>101</v>
      </c>
      <c r="I36" s="4" t="s">
        <v>176</v>
      </c>
      <c r="J36" s="4" t="s">
        <v>177</v>
      </c>
      <c r="K36" s="4" t="s">
        <v>98</v>
      </c>
      <c r="L36" s="4" t="s">
        <v>99</v>
      </c>
      <c r="M36" s="4" t="s">
        <v>100</v>
      </c>
      <c r="N36" s="4" t="s">
        <v>101</v>
      </c>
    </row>
    <row r="37" spans="1:14">
      <c r="A37" s="4" t="s">
        <v>17</v>
      </c>
      <c r="B37" s="4"/>
      <c r="C37" s="4"/>
      <c r="D37" s="1"/>
      <c r="E37" s="1"/>
      <c r="F37" s="1"/>
      <c r="G37" s="1"/>
      <c r="I37" s="3"/>
      <c r="J37" s="3"/>
      <c r="K37" s="3"/>
      <c r="L37" s="3"/>
      <c r="M37" s="3"/>
      <c r="N37" s="3"/>
    </row>
    <row r="38" spans="1:14">
      <c r="A38" s="4" t="s">
        <v>18</v>
      </c>
      <c r="B38" s="4"/>
      <c r="C38" s="4"/>
      <c r="D38" s="1"/>
      <c r="E38" s="1"/>
      <c r="F38" s="1"/>
      <c r="G38" s="1"/>
      <c r="I38" s="3"/>
      <c r="J38" s="3"/>
      <c r="K38" s="3"/>
      <c r="L38" s="3"/>
      <c r="M38" s="3"/>
      <c r="N38" s="3"/>
    </row>
    <row r="39" spans="1:14">
      <c r="A39" s="4" t="s">
        <v>19</v>
      </c>
      <c r="B39" s="4"/>
      <c r="C39" s="4"/>
      <c r="D39" s="1"/>
      <c r="E39" s="1"/>
      <c r="F39" s="1"/>
      <c r="G39" s="1"/>
      <c r="I39" s="3"/>
      <c r="J39" s="3"/>
      <c r="K39" s="3"/>
      <c r="L39" s="3"/>
      <c r="M39" s="3"/>
      <c r="N39" s="3"/>
    </row>
    <row r="40" spans="1:14">
      <c r="A40" s="4" t="s">
        <v>20</v>
      </c>
      <c r="B40" s="5"/>
      <c r="C40" s="5"/>
      <c r="D40" s="6"/>
      <c r="E40" s="6"/>
      <c r="F40" s="6"/>
      <c r="G40" s="6"/>
      <c r="I40" s="3"/>
      <c r="J40" s="3"/>
      <c r="K40" s="3"/>
      <c r="L40" s="3"/>
      <c r="M40" s="3"/>
      <c r="N40" s="3"/>
    </row>
    <row r="41" spans="1:14">
      <c r="A41" s="4" t="s">
        <v>21</v>
      </c>
      <c r="B41" s="5"/>
      <c r="C41" s="5"/>
      <c r="D41" s="6"/>
      <c r="E41" s="6"/>
      <c r="F41" s="6"/>
      <c r="G41" s="6"/>
      <c r="I41" s="3"/>
      <c r="J41" s="3"/>
      <c r="K41" s="3"/>
      <c r="L41" s="3"/>
      <c r="M41" s="3"/>
      <c r="N41" s="3"/>
    </row>
    <row r="42" spans="1:14">
      <c r="A42" s="4" t="s">
        <v>22</v>
      </c>
      <c r="B42" s="5"/>
      <c r="C42" s="5"/>
      <c r="D42" s="6"/>
      <c r="E42" s="6"/>
      <c r="F42" s="6"/>
      <c r="G42" s="6"/>
      <c r="I42" s="3"/>
      <c r="J42" s="3"/>
      <c r="K42" s="3"/>
      <c r="L42" s="3"/>
      <c r="M42" s="3"/>
      <c r="N42" s="3"/>
    </row>
    <row r="43" spans="1:14">
      <c r="A43" s="4" t="s">
        <v>23</v>
      </c>
      <c r="B43" s="5"/>
      <c r="C43" s="5"/>
      <c r="D43" s="6"/>
      <c r="E43" s="6"/>
      <c r="F43" s="6"/>
      <c r="G43" s="6"/>
      <c r="I43" s="3"/>
      <c r="J43" s="3"/>
      <c r="K43" s="3"/>
      <c r="L43" s="3"/>
      <c r="M43" s="3"/>
      <c r="N43" s="3"/>
    </row>
    <row r="44" spans="1:14">
      <c r="A44" s="4" t="s">
        <v>16</v>
      </c>
      <c r="B44" s="5"/>
      <c r="C44" s="5"/>
      <c r="D44" s="6"/>
      <c r="E44" s="6"/>
      <c r="F44" s="6"/>
      <c r="G44" s="6"/>
      <c r="I44" s="3"/>
      <c r="J44" s="3"/>
      <c r="K44" s="3"/>
      <c r="L44" s="3"/>
      <c r="M44" s="3"/>
      <c r="N44" s="3"/>
    </row>
    <row r="45" spans="1:14">
      <c r="A45" s="13" t="s">
        <v>35</v>
      </c>
      <c r="B45" s="5"/>
      <c r="C45" s="5"/>
      <c r="D45" s="6"/>
      <c r="E45" s="6"/>
      <c r="F45" s="6"/>
      <c r="G45" s="6"/>
      <c r="I45" s="3"/>
      <c r="J45" s="3"/>
      <c r="K45" s="3"/>
      <c r="L45" s="3"/>
      <c r="M45" s="3"/>
      <c r="N45" s="3"/>
    </row>
    <row r="46" spans="1:14">
      <c r="A46" s="4" t="s">
        <v>36</v>
      </c>
      <c r="B46" s="5"/>
      <c r="C46" s="5"/>
      <c r="D46" s="6"/>
      <c r="E46" s="6"/>
      <c r="F46" s="6"/>
      <c r="G46" s="6"/>
      <c r="I46" s="3"/>
      <c r="J46" s="3"/>
      <c r="K46" s="3"/>
      <c r="L46" s="3"/>
      <c r="M46" s="3"/>
      <c r="N46" s="3"/>
    </row>
    <row r="47" spans="1:14">
      <c r="A47" s="13" t="s">
        <v>37</v>
      </c>
      <c r="B47" s="5"/>
      <c r="C47" s="5"/>
      <c r="D47" s="6"/>
      <c r="E47" s="6"/>
      <c r="F47" s="6"/>
      <c r="G47" s="6"/>
      <c r="I47" s="3"/>
      <c r="J47" s="3"/>
      <c r="K47" s="3"/>
      <c r="L47" s="3"/>
      <c r="M47" s="3"/>
      <c r="N47" s="3"/>
    </row>
    <row r="48" spans="1:14">
      <c r="A48" s="4" t="s">
        <v>38</v>
      </c>
      <c r="B48" s="5"/>
      <c r="C48" s="5"/>
      <c r="D48" s="6"/>
      <c r="E48" s="6"/>
      <c r="F48" s="6"/>
      <c r="G48" s="6"/>
      <c r="I48" s="3"/>
      <c r="J48" s="3"/>
      <c r="K48" s="3"/>
      <c r="L48" s="3"/>
      <c r="M48" s="3"/>
      <c r="N48" s="3"/>
    </row>
    <row r="49" spans="1:14">
      <c r="A49" s="4" t="s">
        <v>39</v>
      </c>
      <c r="B49" s="5"/>
      <c r="C49" s="5"/>
      <c r="D49" s="6"/>
      <c r="E49" s="6"/>
      <c r="F49" s="6"/>
      <c r="G49" s="6"/>
      <c r="I49" s="3"/>
      <c r="J49" s="3"/>
      <c r="K49" s="3"/>
      <c r="L49" s="3"/>
      <c r="M49" s="3"/>
      <c r="N49" s="3"/>
    </row>
    <row r="50" spans="1:14">
      <c r="A50" s="13" t="s">
        <v>40</v>
      </c>
      <c r="B50" s="5"/>
      <c r="C50" s="5"/>
      <c r="D50" s="6"/>
      <c r="E50" s="6"/>
      <c r="F50" s="6"/>
      <c r="G50" s="6"/>
      <c r="I50" s="3"/>
      <c r="J50" s="3"/>
      <c r="K50" s="3"/>
      <c r="L50" s="3"/>
      <c r="M50" s="3"/>
      <c r="N50" s="3"/>
    </row>
    <row r="51" spans="1:14">
      <c r="A51" s="4" t="s">
        <v>41</v>
      </c>
      <c r="B51" s="5"/>
      <c r="C51" s="5"/>
      <c r="D51" s="6"/>
      <c r="E51" s="6"/>
      <c r="F51" s="6"/>
      <c r="G51" s="6"/>
      <c r="I51" s="3"/>
      <c r="J51" s="3"/>
      <c r="K51" s="3"/>
      <c r="L51" s="3"/>
      <c r="M51" s="3"/>
      <c r="N51" s="3"/>
    </row>
    <row r="52" spans="1:14">
      <c r="A52" s="13" t="s">
        <v>42</v>
      </c>
      <c r="B52" s="5"/>
      <c r="C52" s="5"/>
      <c r="D52" s="6"/>
      <c r="E52" s="6"/>
      <c r="F52" s="6"/>
      <c r="G52" s="6"/>
      <c r="I52" s="3"/>
      <c r="J52" s="3"/>
      <c r="K52" s="3"/>
      <c r="L52" s="3"/>
      <c r="M52" s="3"/>
      <c r="N52" s="3"/>
    </row>
    <row r="53" spans="1:14">
      <c r="A53" s="4" t="s">
        <v>43</v>
      </c>
      <c r="B53" s="5"/>
      <c r="C53" s="5"/>
      <c r="D53" s="6"/>
      <c r="E53" s="6"/>
      <c r="F53" s="6"/>
      <c r="G53" s="6"/>
      <c r="I53" s="3"/>
      <c r="J53" s="3"/>
      <c r="K53" s="3"/>
      <c r="L53" s="3"/>
      <c r="M53" s="3"/>
      <c r="N53" s="3"/>
    </row>
    <row r="54" spans="1:14">
      <c r="A54" s="13" t="s">
        <v>44</v>
      </c>
      <c r="B54" s="5"/>
      <c r="C54" s="5"/>
      <c r="D54" s="6"/>
      <c r="E54" s="6"/>
      <c r="F54" s="6"/>
      <c r="G54" s="6"/>
      <c r="I54" s="3"/>
      <c r="J54" s="3"/>
      <c r="K54" s="3"/>
      <c r="L54" s="3"/>
      <c r="M54" s="3"/>
      <c r="N54" s="3"/>
    </row>
    <row r="55" spans="1:14">
      <c r="A55" s="4" t="s">
        <v>45</v>
      </c>
      <c r="B55" s="5"/>
      <c r="C55" s="5"/>
      <c r="D55" s="6"/>
      <c r="E55" s="6"/>
      <c r="F55" s="6"/>
      <c r="G55" s="6"/>
      <c r="I55" s="3"/>
      <c r="J55" s="3"/>
      <c r="K55" s="3"/>
      <c r="L55" s="3"/>
      <c r="M55" s="3"/>
      <c r="N55" s="3"/>
    </row>
    <row r="56" spans="1:14">
      <c r="A56" s="4" t="s">
        <v>46</v>
      </c>
      <c r="B56" s="5"/>
      <c r="C56" s="5"/>
      <c r="D56" s="6"/>
      <c r="E56" s="6"/>
      <c r="F56" s="6"/>
      <c r="G56" s="6"/>
      <c r="I56" s="3"/>
      <c r="J56" s="3"/>
      <c r="K56" s="3"/>
      <c r="L56" s="3"/>
      <c r="M56" s="3"/>
      <c r="N56" s="3"/>
    </row>
    <row r="57" spans="1:14">
      <c r="A57" s="13" t="s">
        <v>47</v>
      </c>
      <c r="B57" s="5"/>
      <c r="C57" s="5"/>
      <c r="D57" s="6"/>
      <c r="E57" s="6"/>
      <c r="F57" s="6"/>
      <c r="G57" s="6"/>
      <c r="I57" s="3"/>
      <c r="J57" s="3"/>
      <c r="K57" s="3"/>
      <c r="L57" s="3"/>
      <c r="M57" s="3"/>
      <c r="N57" s="3"/>
    </row>
    <row r="58" spans="1:14">
      <c r="A58" s="4" t="s">
        <v>48</v>
      </c>
      <c r="B58" s="5"/>
      <c r="C58" s="5"/>
      <c r="D58" s="6"/>
      <c r="E58" s="6"/>
      <c r="F58" s="6"/>
      <c r="G58" s="6"/>
      <c r="I58" s="3"/>
      <c r="J58" s="3"/>
      <c r="K58" s="3"/>
      <c r="L58" s="3"/>
      <c r="M58" s="3"/>
      <c r="N58" s="3"/>
    </row>
    <row r="59" spans="1:14">
      <c r="A59" s="13" t="s">
        <v>49</v>
      </c>
      <c r="B59" s="5"/>
      <c r="C59" s="5"/>
      <c r="D59" s="6"/>
      <c r="E59" s="6"/>
      <c r="F59" s="6"/>
      <c r="G59" s="6"/>
      <c r="I59" s="3"/>
      <c r="J59" s="3"/>
      <c r="K59" s="3"/>
      <c r="L59" s="3"/>
      <c r="M59" s="3"/>
      <c r="N59" s="3"/>
    </row>
    <row r="60" spans="1:14" ht="16" thickBot="1">
      <c r="A60" s="13" t="s">
        <v>50</v>
      </c>
      <c r="B60" s="5"/>
      <c r="C60" s="5"/>
      <c r="D60" s="6"/>
      <c r="E60" s="6"/>
      <c r="F60" s="6"/>
      <c r="G60" s="6"/>
      <c r="I60" s="3"/>
      <c r="J60" s="3"/>
      <c r="K60" s="3"/>
      <c r="L60" s="3"/>
      <c r="M60" s="3"/>
      <c r="N60" s="3"/>
    </row>
    <row r="61" spans="1:14" ht="16" thickBot="1">
      <c r="A61" s="5"/>
      <c r="B61" s="5"/>
      <c r="C61" s="5"/>
      <c r="D61" s="6"/>
      <c r="E61" s="6"/>
      <c r="F61" s="6"/>
      <c r="G61" s="6"/>
      <c r="H61" s="10" t="s">
        <v>15</v>
      </c>
      <c r="I61" s="7" t="e">
        <f t="shared" ref="I61:N61" si="1">AVERAGE(I37:I60)</f>
        <v>#DIV/0!</v>
      </c>
      <c r="J61" s="7" t="e">
        <f t="shared" si="1"/>
        <v>#DIV/0!</v>
      </c>
      <c r="K61" s="7" t="e">
        <f t="shared" si="1"/>
        <v>#DIV/0!</v>
      </c>
      <c r="L61" s="7" t="e">
        <f t="shared" si="1"/>
        <v>#DIV/0!</v>
      </c>
      <c r="M61" s="7" t="e">
        <f t="shared" si="1"/>
        <v>#DIV/0!</v>
      </c>
      <c r="N61" s="7" t="e">
        <f t="shared" si="1"/>
        <v>#DIV/0!</v>
      </c>
    </row>
    <row r="62" spans="1:14" ht="16" thickBot="1">
      <c r="A62" s="5"/>
      <c r="B62" s="5"/>
      <c r="C62" s="5"/>
      <c r="D62" s="6"/>
      <c r="E62" s="6"/>
      <c r="F62" s="6"/>
      <c r="G62" s="6"/>
      <c r="H62" s="10" t="s">
        <v>24</v>
      </c>
      <c r="I62" s="7"/>
      <c r="J62" s="7"/>
      <c r="K62" s="7"/>
      <c r="L62" s="7"/>
      <c r="M62" s="7"/>
      <c r="N6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8249-ACD9-B74B-B5D1-56DE7409D56D}">
  <dimension ref="A1:A59"/>
  <sheetViews>
    <sheetView zoomScale="20" zoomScaleNormal="20" workbookViewId="0">
      <selection activeCell="AB24" sqref="AB24"/>
    </sheetView>
  </sheetViews>
  <sheetFormatPr defaultColWidth="10.6640625" defaultRowHeight="15.5"/>
  <sheetData>
    <row r="1" spans="1:1">
      <c r="A1" s="11" t="s">
        <v>124</v>
      </c>
    </row>
    <row r="59" spans="1:1">
      <c r="A59" s="11" t="s">
        <v>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C77C-B311-9D49-ACE9-AD030829B298}">
  <dimension ref="A1:BW229"/>
  <sheetViews>
    <sheetView topLeftCell="AY1" zoomScale="35" zoomScaleNormal="75" workbookViewId="0">
      <selection activeCell="BP122" sqref="BP122"/>
    </sheetView>
  </sheetViews>
  <sheetFormatPr defaultColWidth="10.83203125" defaultRowHeight="15.5"/>
  <cols>
    <col min="1" max="1" width="10.83203125" style="2" hidden="1" customWidth="1"/>
    <col min="2" max="2" width="7.83203125" style="2" hidden="1" customWidth="1"/>
    <col min="3" max="3" width="13.1640625" style="2" hidden="1" customWidth="1"/>
    <col min="4" max="4" width="9.5" style="2" hidden="1" customWidth="1"/>
    <col min="5" max="6" width="13" style="2" hidden="1" customWidth="1"/>
    <col min="7" max="7" width="13.33203125" style="2" hidden="1" customWidth="1"/>
    <col min="8" max="8" width="13" style="2" hidden="1" customWidth="1"/>
    <col min="9" max="10" width="13.6640625" style="14" hidden="1" customWidth="1"/>
    <col min="11" max="11" width="14" style="14" hidden="1" customWidth="1"/>
    <col min="12" max="12" width="13.6640625" style="14" hidden="1" customWidth="1"/>
    <col min="13" max="20" width="10.83203125" style="2" hidden="1" customWidth="1"/>
    <col min="21" max="24" width="10.83203125" style="14" hidden="1" customWidth="1"/>
    <col min="25" max="32" width="10.83203125" style="2" hidden="1" customWidth="1"/>
    <col min="33" max="36" width="10.83203125" style="14" hidden="1" customWidth="1"/>
    <col min="37" max="50" width="10.83203125" style="2" hidden="1" customWidth="1"/>
    <col min="51" max="59" width="10.83203125" style="2"/>
    <col min="60" max="67" width="10.83203125" style="2" hidden="1" customWidth="1"/>
    <col min="68" max="16384" width="10.83203125" style="2"/>
  </cols>
  <sheetData>
    <row r="1" spans="1:75">
      <c r="A1" s="2" t="s">
        <v>31</v>
      </c>
    </row>
    <row r="2" spans="1:75">
      <c r="C2" s="11" t="s">
        <v>27</v>
      </c>
      <c r="O2" s="11" t="s">
        <v>26</v>
      </c>
      <c r="AA2" s="11" t="s">
        <v>14</v>
      </c>
      <c r="AN2" s="11" t="s">
        <v>52</v>
      </c>
      <c r="AY2" s="11" t="s">
        <v>54</v>
      </c>
      <c r="BB2" s="11" t="s">
        <v>26</v>
      </c>
      <c r="BJ2" s="11" t="s">
        <v>52</v>
      </c>
      <c r="BR2" s="11" t="s">
        <v>87</v>
      </c>
    </row>
    <row r="4" spans="1:75">
      <c r="C4" s="2" t="s">
        <v>28</v>
      </c>
      <c r="O4" s="2" t="s">
        <v>28</v>
      </c>
      <c r="AA4" s="2" t="s">
        <v>28</v>
      </c>
      <c r="AN4" s="2" t="s">
        <v>28</v>
      </c>
      <c r="BB4" s="2" t="s">
        <v>193</v>
      </c>
      <c r="BJ4" s="2" t="s">
        <v>55</v>
      </c>
      <c r="BR4" s="2" t="s">
        <v>193</v>
      </c>
    </row>
    <row r="5" spans="1:75">
      <c r="C5" s="4" t="s">
        <v>7</v>
      </c>
      <c r="D5" s="4" t="s">
        <v>8</v>
      </c>
      <c r="E5" s="4" t="s">
        <v>0</v>
      </c>
      <c r="F5" s="4" t="s">
        <v>1</v>
      </c>
      <c r="G5" s="4" t="s">
        <v>2</v>
      </c>
      <c r="H5" s="4" t="s">
        <v>10</v>
      </c>
      <c r="I5" s="15" t="s">
        <v>3</v>
      </c>
      <c r="J5" s="15" t="s">
        <v>4</v>
      </c>
      <c r="K5" s="15" t="s">
        <v>5</v>
      </c>
      <c r="L5" s="15" t="s">
        <v>6</v>
      </c>
      <c r="O5" s="4" t="s">
        <v>7</v>
      </c>
      <c r="P5" s="4" t="s">
        <v>8</v>
      </c>
      <c r="Q5" s="4" t="s">
        <v>0</v>
      </c>
      <c r="R5" s="4" t="s">
        <v>1</v>
      </c>
      <c r="S5" s="4" t="s">
        <v>2</v>
      </c>
      <c r="T5" s="4" t="s">
        <v>10</v>
      </c>
      <c r="U5" s="15" t="s">
        <v>3</v>
      </c>
      <c r="V5" s="15" t="s">
        <v>4</v>
      </c>
      <c r="W5" s="15" t="s">
        <v>5</v>
      </c>
      <c r="X5" s="15" t="s">
        <v>6</v>
      </c>
      <c r="AA5" s="4" t="s">
        <v>7</v>
      </c>
      <c r="AB5" s="4" t="s">
        <v>8</v>
      </c>
      <c r="AC5" s="4" t="s">
        <v>0</v>
      </c>
      <c r="AD5" s="4" t="s">
        <v>1</v>
      </c>
      <c r="AE5" s="4" t="s">
        <v>2</v>
      </c>
      <c r="AF5" s="4" t="s">
        <v>10</v>
      </c>
      <c r="AG5" s="15" t="s">
        <v>3</v>
      </c>
      <c r="AH5" s="15" t="s">
        <v>4</v>
      </c>
      <c r="AI5" s="15" t="s">
        <v>5</v>
      </c>
      <c r="AJ5" s="15" t="s">
        <v>6</v>
      </c>
      <c r="AN5" s="4" t="s">
        <v>7</v>
      </c>
      <c r="AO5" s="4" t="s">
        <v>8</v>
      </c>
      <c r="AP5" s="4" t="s">
        <v>0</v>
      </c>
      <c r="AQ5" s="4" t="s">
        <v>1</v>
      </c>
      <c r="AR5" s="4" t="s">
        <v>2</v>
      </c>
      <c r="AS5" s="4" t="s">
        <v>10</v>
      </c>
      <c r="BB5" s="4" t="s">
        <v>176</v>
      </c>
      <c r="BC5" s="4" t="s">
        <v>177</v>
      </c>
      <c r="BD5" s="4" t="s">
        <v>98</v>
      </c>
      <c r="BE5" s="4" t="s">
        <v>99</v>
      </c>
      <c r="BF5" s="4" t="s">
        <v>100</v>
      </c>
      <c r="BG5" s="4" t="s">
        <v>101</v>
      </c>
      <c r="BJ5" s="4" t="s">
        <v>7</v>
      </c>
      <c r="BK5" s="4" t="s">
        <v>8</v>
      </c>
      <c r="BL5" s="4" t="s">
        <v>0</v>
      </c>
      <c r="BM5" s="4" t="s">
        <v>1</v>
      </c>
      <c r="BN5" s="4" t="s">
        <v>2</v>
      </c>
      <c r="BO5" s="4" t="s">
        <v>10</v>
      </c>
      <c r="BR5" s="4" t="s">
        <v>176</v>
      </c>
      <c r="BS5" s="4" t="s">
        <v>177</v>
      </c>
      <c r="BT5" s="4" t="s">
        <v>98</v>
      </c>
      <c r="BU5" s="4" t="s">
        <v>99</v>
      </c>
      <c r="BV5" s="4" t="s">
        <v>100</v>
      </c>
      <c r="BW5" s="4" t="s">
        <v>101</v>
      </c>
    </row>
    <row r="6" spans="1:75">
      <c r="A6" s="4"/>
      <c r="C6" s="3"/>
      <c r="D6" s="3"/>
      <c r="E6" s="3"/>
      <c r="F6" s="3"/>
      <c r="G6" s="3"/>
      <c r="H6" s="3"/>
      <c r="I6" s="16"/>
      <c r="J6" s="16"/>
      <c r="K6" s="16"/>
      <c r="L6" s="16"/>
      <c r="O6" s="3"/>
      <c r="P6" s="3"/>
      <c r="Q6" s="3"/>
      <c r="R6" s="3"/>
      <c r="S6" s="3"/>
      <c r="T6" s="3"/>
      <c r="U6" s="16"/>
      <c r="V6" s="16"/>
      <c r="W6" s="16"/>
      <c r="X6" s="16"/>
      <c r="AA6" s="3"/>
      <c r="AB6" s="3"/>
      <c r="AC6" s="3"/>
      <c r="AD6" s="3"/>
      <c r="AE6" s="3"/>
      <c r="AF6" s="3"/>
      <c r="AG6" s="16"/>
      <c r="AH6" s="16"/>
      <c r="AI6" s="16"/>
      <c r="AJ6" s="16"/>
      <c r="AN6" s="3"/>
      <c r="AO6" s="3"/>
      <c r="AP6" s="3"/>
      <c r="AQ6" s="3"/>
      <c r="AR6" s="3"/>
      <c r="AS6" s="3"/>
      <c r="BB6" s="3"/>
      <c r="BC6" s="3"/>
      <c r="BD6" s="3"/>
      <c r="BE6" s="3"/>
      <c r="BF6" s="3"/>
      <c r="BG6" s="3"/>
      <c r="BJ6" s="3"/>
      <c r="BK6" s="3"/>
      <c r="BL6" s="3"/>
      <c r="BM6" s="3"/>
      <c r="BN6" s="3"/>
      <c r="BO6" s="3"/>
      <c r="BR6" s="3"/>
      <c r="BS6" s="3"/>
      <c r="BT6" s="3"/>
      <c r="BU6" s="3"/>
      <c r="BV6" s="3"/>
      <c r="BW6" s="3"/>
    </row>
    <row r="7" spans="1:75">
      <c r="A7" s="4"/>
      <c r="C7" s="3"/>
      <c r="D7" s="3"/>
      <c r="E7" s="3"/>
      <c r="F7" s="3"/>
      <c r="G7" s="3"/>
      <c r="H7" s="3"/>
      <c r="I7" s="16"/>
      <c r="J7" s="16"/>
      <c r="K7" s="16"/>
      <c r="L7" s="16"/>
      <c r="O7" s="3"/>
      <c r="P7" s="3"/>
      <c r="Q7" s="3"/>
      <c r="R7" s="3"/>
      <c r="S7" s="3"/>
      <c r="T7" s="3"/>
      <c r="U7" s="16"/>
      <c r="V7" s="16"/>
      <c r="W7" s="16"/>
      <c r="X7" s="16"/>
      <c r="AA7" s="3"/>
      <c r="AB7" s="3"/>
      <c r="AC7" s="3"/>
      <c r="AD7" s="3"/>
      <c r="AE7" s="3"/>
      <c r="AF7" s="3"/>
      <c r="AG7" s="16"/>
      <c r="AH7" s="16"/>
      <c r="AI7" s="16"/>
      <c r="AJ7" s="16"/>
      <c r="AN7" s="3"/>
      <c r="AO7" s="3"/>
      <c r="AP7" s="3"/>
      <c r="AQ7" s="3"/>
      <c r="AR7" s="3"/>
      <c r="AS7" s="3"/>
      <c r="BB7" s="3"/>
      <c r="BC7" s="3"/>
      <c r="BD7" s="3"/>
      <c r="BE7" s="3"/>
      <c r="BF7" s="3"/>
      <c r="BG7" s="3"/>
      <c r="BJ7" s="3"/>
      <c r="BK7" s="3"/>
      <c r="BL7" s="3"/>
      <c r="BM7" s="3"/>
      <c r="BN7" s="3"/>
      <c r="BO7" s="3"/>
      <c r="BR7" s="3"/>
      <c r="BS7" s="3"/>
      <c r="BT7" s="3"/>
      <c r="BU7" s="3"/>
      <c r="BV7" s="3"/>
      <c r="BW7" s="3"/>
    </row>
    <row r="8" spans="1:75">
      <c r="A8" s="4"/>
      <c r="C8" s="3"/>
      <c r="D8" s="3"/>
      <c r="E8" s="3"/>
      <c r="F8" s="3"/>
      <c r="G8" s="3"/>
      <c r="H8" s="3"/>
      <c r="I8" s="16"/>
      <c r="J8" s="16"/>
      <c r="K8" s="16"/>
      <c r="L8" s="16"/>
      <c r="O8" s="3"/>
      <c r="P8" s="3"/>
      <c r="Q8" s="3"/>
      <c r="R8" s="3"/>
      <c r="S8" s="3"/>
      <c r="T8" s="3"/>
      <c r="U8" s="16"/>
      <c r="V8" s="16"/>
      <c r="W8" s="16"/>
      <c r="X8" s="16"/>
      <c r="AA8" s="3"/>
      <c r="AB8" s="3"/>
      <c r="AC8" s="3"/>
      <c r="AD8" s="3"/>
      <c r="AE8" s="3"/>
      <c r="AF8" s="3"/>
      <c r="AG8" s="16"/>
      <c r="AH8" s="16"/>
      <c r="AI8" s="16"/>
      <c r="AJ8" s="16"/>
      <c r="AN8" s="3"/>
      <c r="AO8" s="3"/>
      <c r="AP8" s="3"/>
      <c r="AQ8" s="3"/>
      <c r="AR8" s="3"/>
      <c r="AS8" s="3"/>
      <c r="BB8" s="3"/>
      <c r="BC8" s="3"/>
      <c r="BD8" s="3"/>
      <c r="BE8" s="3"/>
      <c r="BF8" s="3"/>
      <c r="BG8" s="3"/>
      <c r="BJ8" s="3"/>
      <c r="BK8" s="3"/>
      <c r="BL8" s="3"/>
      <c r="BM8" s="3"/>
      <c r="BN8" s="3"/>
      <c r="BO8" s="3"/>
      <c r="BR8" s="3"/>
      <c r="BS8" s="3"/>
      <c r="BT8" s="3"/>
      <c r="BU8" s="3"/>
      <c r="BV8" s="3"/>
      <c r="BW8" s="3"/>
    </row>
    <row r="9" spans="1:75">
      <c r="A9" s="4"/>
      <c r="C9" s="3"/>
      <c r="D9" s="3"/>
      <c r="E9" s="3"/>
      <c r="F9" s="3"/>
      <c r="G9" s="3"/>
      <c r="H9" s="3"/>
      <c r="I9" s="16"/>
      <c r="J9" s="16"/>
      <c r="K9" s="16"/>
      <c r="L9" s="16"/>
      <c r="O9" s="3"/>
      <c r="P9" s="3"/>
      <c r="Q9" s="3"/>
      <c r="R9" s="3"/>
      <c r="S9" s="3"/>
      <c r="T9" s="3"/>
      <c r="U9" s="16"/>
      <c r="V9" s="16"/>
      <c r="W9" s="16"/>
      <c r="X9" s="16"/>
      <c r="AA9" s="3"/>
      <c r="AB9" s="3"/>
      <c r="AC9" s="3"/>
      <c r="AD9" s="3"/>
      <c r="AE9" s="3"/>
      <c r="AF9" s="3"/>
      <c r="AG9" s="16"/>
      <c r="AH9" s="16"/>
      <c r="AI9" s="16"/>
      <c r="AJ9" s="16"/>
      <c r="AN9" s="3"/>
      <c r="AO9" s="3"/>
      <c r="AP9" s="3"/>
      <c r="AQ9" s="3"/>
      <c r="AR9" s="3"/>
      <c r="AS9" s="3"/>
      <c r="BB9" s="3"/>
      <c r="BC9" s="3"/>
      <c r="BD9" s="3"/>
      <c r="BE9" s="3"/>
      <c r="BF9" s="3"/>
      <c r="BG9" s="3"/>
      <c r="BJ9" s="3"/>
      <c r="BK9" s="3"/>
      <c r="BL9" s="3"/>
      <c r="BM9" s="3"/>
      <c r="BN9" s="3"/>
      <c r="BO9" s="3"/>
      <c r="BR9" s="3"/>
      <c r="BS9" s="3"/>
      <c r="BT9" s="3"/>
      <c r="BU9" s="3"/>
      <c r="BV9" s="3"/>
      <c r="BW9" s="3"/>
    </row>
    <row r="10" spans="1:75">
      <c r="A10" s="4"/>
      <c r="C10" s="3"/>
      <c r="D10" s="3"/>
      <c r="E10" s="3"/>
      <c r="F10" s="3"/>
      <c r="G10" s="3"/>
      <c r="H10" s="3"/>
      <c r="I10" s="16"/>
      <c r="J10" s="16"/>
      <c r="K10" s="16"/>
      <c r="L10" s="16"/>
      <c r="O10" s="3"/>
      <c r="P10" s="3"/>
      <c r="Q10" s="3"/>
      <c r="R10" s="3"/>
      <c r="S10" s="3"/>
      <c r="T10" s="3"/>
      <c r="U10" s="16"/>
      <c r="V10" s="16"/>
      <c r="W10" s="16"/>
      <c r="X10" s="16"/>
      <c r="AA10" s="3"/>
      <c r="AB10" s="3"/>
      <c r="AC10" s="3"/>
      <c r="AD10" s="3"/>
      <c r="AE10" s="3"/>
      <c r="AF10" s="3"/>
      <c r="AG10" s="16"/>
      <c r="AH10" s="16"/>
      <c r="AI10" s="16"/>
      <c r="AJ10" s="16"/>
      <c r="AN10" s="3"/>
      <c r="AO10" s="3"/>
      <c r="AP10" s="3"/>
      <c r="AQ10" s="3"/>
      <c r="AR10" s="3"/>
      <c r="AS10" s="3"/>
      <c r="BB10" s="3"/>
      <c r="BC10" s="3"/>
      <c r="BD10" s="3"/>
      <c r="BE10" s="3"/>
      <c r="BF10" s="3"/>
      <c r="BG10" s="3"/>
      <c r="BJ10" s="3"/>
      <c r="BK10" s="3"/>
      <c r="BL10" s="3"/>
      <c r="BM10" s="3"/>
      <c r="BN10" s="3"/>
      <c r="BO10" s="3"/>
      <c r="BR10" s="3"/>
      <c r="BS10" s="3"/>
      <c r="BT10" s="3"/>
      <c r="BU10" s="3"/>
      <c r="BV10" s="3"/>
      <c r="BW10" s="3"/>
    </row>
    <row r="11" spans="1:75">
      <c r="A11" s="4"/>
      <c r="C11" s="3"/>
      <c r="D11" s="3"/>
      <c r="E11" s="3"/>
      <c r="F11" s="3"/>
      <c r="G11" s="3"/>
      <c r="H11" s="3"/>
      <c r="I11" s="16"/>
      <c r="J11" s="16"/>
      <c r="K11" s="16"/>
      <c r="L11" s="16"/>
      <c r="O11" s="3"/>
      <c r="P11" s="3"/>
      <c r="Q11" s="3"/>
      <c r="R11" s="3"/>
      <c r="S11" s="3"/>
      <c r="T11" s="3"/>
      <c r="U11" s="16"/>
      <c r="V11" s="16"/>
      <c r="W11" s="16"/>
      <c r="X11" s="16"/>
      <c r="AA11" s="3"/>
      <c r="AB11" s="3"/>
      <c r="AC11" s="3"/>
      <c r="AD11" s="3"/>
      <c r="AE11" s="3"/>
      <c r="AF11" s="3"/>
      <c r="AG11" s="16"/>
      <c r="AH11" s="16"/>
      <c r="AI11" s="16"/>
      <c r="AJ11" s="16"/>
      <c r="AN11" s="3"/>
      <c r="AO11" s="3"/>
      <c r="AP11" s="3"/>
      <c r="AQ11" s="3"/>
      <c r="AR11" s="3"/>
      <c r="AS11" s="3"/>
      <c r="BB11" s="3"/>
      <c r="BC11" s="3"/>
      <c r="BD11" s="3"/>
      <c r="BE11" s="3"/>
      <c r="BF11" s="3"/>
      <c r="BG11" s="3"/>
      <c r="BJ11" s="3"/>
      <c r="BK11" s="3"/>
      <c r="BL11" s="3"/>
      <c r="BM11" s="3"/>
      <c r="BN11" s="3"/>
      <c r="BO11" s="3"/>
      <c r="BR11" s="3"/>
      <c r="BS11" s="3"/>
      <c r="BT11" s="3"/>
      <c r="BU11" s="3"/>
      <c r="BV11" s="3"/>
      <c r="BW11" s="3"/>
    </row>
    <row r="12" spans="1:75">
      <c r="A12" s="4"/>
      <c r="C12" s="3"/>
      <c r="D12" s="3"/>
      <c r="E12" s="3"/>
      <c r="F12" s="3"/>
      <c r="G12" s="3"/>
      <c r="H12" s="3"/>
      <c r="I12" s="16"/>
      <c r="J12" s="16"/>
      <c r="K12" s="16"/>
      <c r="L12" s="16"/>
      <c r="O12" s="3"/>
      <c r="P12" s="3"/>
      <c r="Q12" s="3"/>
      <c r="R12" s="3"/>
      <c r="S12" s="3"/>
      <c r="T12" s="3"/>
      <c r="U12" s="16"/>
      <c r="V12" s="16"/>
      <c r="W12" s="16"/>
      <c r="X12" s="16"/>
      <c r="AA12" s="3"/>
      <c r="AB12" s="3"/>
      <c r="AC12" s="3"/>
      <c r="AD12" s="3"/>
      <c r="AE12" s="3"/>
      <c r="AF12" s="3"/>
      <c r="AG12" s="16"/>
      <c r="AH12" s="16"/>
      <c r="AI12" s="16"/>
      <c r="AJ12" s="16"/>
      <c r="AN12" s="3"/>
      <c r="AO12" s="3"/>
      <c r="AP12" s="3"/>
      <c r="AQ12" s="3"/>
      <c r="AR12" s="3"/>
      <c r="AS12" s="3"/>
      <c r="BB12" s="3"/>
      <c r="BC12" s="3"/>
      <c r="BD12" s="3"/>
      <c r="BE12" s="3"/>
      <c r="BF12" s="3"/>
      <c r="BG12" s="3"/>
      <c r="BJ12" s="3"/>
      <c r="BK12" s="3"/>
      <c r="BL12" s="3"/>
      <c r="BM12" s="3"/>
      <c r="BN12" s="3"/>
      <c r="BO12" s="3"/>
      <c r="BR12" s="3"/>
      <c r="BS12" s="3"/>
      <c r="BT12" s="3"/>
      <c r="BU12" s="3"/>
      <c r="BV12" s="3"/>
      <c r="BW12" s="3"/>
    </row>
    <row r="13" spans="1:75">
      <c r="A13" s="4"/>
      <c r="C13" s="3"/>
      <c r="D13" s="3"/>
      <c r="E13" s="3"/>
      <c r="F13" s="3"/>
      <c r="G13" s="3"/>
      <c r="H13" s="3"/>
      <c r="I13" s="16"/>
      <c r="J13" s="16"/>
      <c r="K13" s="16"/>
      <c r="L13" s="16"/>
      <c r="O13" s="3"/>
      <c r="P13" s="3"/>
      <c r="Q13" s="3"/>
      <c r="R13" s="3"/>
      <c r="S13" s="3"/>
      <c r="T13" s="3"/>
      <c r="U13" s="16"/>
      <c r="V13" s="16"/>
      <c r="W13" s="16"/>
      <c r="X13" s="16"/>
      <c r="AA13" s="3"/>
      <c r="AB13" s="3"/>
      <c r="AC13" s="3"/>
      <c r="AD13" s="3"/>
      <c r="AE13" s="3"/>
      <c r="AF13" s="3"/>
      <c r="AG13" s="16"/>
      <c r="AH13" s="16"/>
      <c r="AI13" s="16"/>
      <c r="AJ13" s="16"/>
      <c r="AN13" s="3"/>
      <c r="AO13" s="3"/>
      <c r="AP13" s="3"/>
      <c r="AQ13" s="3"/>
      <c r="AR13" s="3"/>
      <c r="AS13" s="3"/>
      <c r="BB13" s="3"/>
      <c r="BC13" s="3"/>
      <c r="BD13" s="3"/>
      <c r="BE13" s="3"/>
      <c r="BF13" s="3"/>
      <c r="BG13" s="3"/>
      <c r="BJ13" s="3"/>
      <c r="BK13" s="3"/>
      <c r="BL13" s="3"/>
      <c r="BM13" s="3"/>
      <c r="BN13" s="3"/>
      <c r="BO13" s="3"/>
      <c r="BR13" s="3"/>
      <c r="BS13" s="3"/>
      <c r="BT13" s="3"/>
      <c r="BU13" s="3"/>
      <c r="BV13" s="3"/>
      <c r="BW13" s="3"/>
    </row>
    <row r="14" spans="1:75">
      <c r="A14" s="6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M14" s="3"/>
      <c r="AN14" s="3"/>
      <c r="AO14" s="3"/>
      <c r="AP14" s="3"/>
      <c r="AQ14" s="3"/>
      <c r="AR14" s="3"/>
      <c r="AS14" s="3"/>
      <c r="BA14" s="3"/>
      <c r="BB14" s="3"/>
      <c r="BC14" s="3"/>
      <c r="BD14" s="3"/>
      <c r="BE14" s="3"/>
      <c r="BF14" s="3"/>
      <c r="BG14" s="3"/>
      <c r="BI14" s="3"/>
      <c r="BJ14" s="3"/>
      <c r="BK14" s="3"/>
      <c r="BL14" s="3"/>
      <c r="BM14" s="3"/>
      <c r="BN14" s="3"/>
      <c r="BO14" s="3"/>
      <c r="BQ14" s="3"/>
      <c r="BR14" s="3"/>
      <c r="BS14" s="3"/>
      <c r="BT14" s="3"/>
      <c r="BU14" s="3"/>
      <c r="BV14" s="3"/>
      <c r="BW14" s="3"/>
    </row>
    <row r="15" spans="1:75">
      <c r="A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M15" s="3"/>
      <c r="AN15" s="3"/>
      <c r="AO15" s="3"/>
      <c r="AP15" s="3"/>
      <c r="AQ15" s="3"/>
      <c r="AR15" s="3"/>
      <c r="AS15" s="3"/>
      <c r="BA15" s="3"/>
      <c r="BB15" s="3"/>
      <c r="BC15" s="3"/>
      <c r="BD15" s="3"/>
      <c r="BE15" s="3"/>
      <c r="BF15" s="3"/>
      <c r="BG15" s="3"/>
      <c r="BI15" s="3"/>
      <c r="BJ15" s="3"/>
      <c r="BK15" s="3"/>
      <c r="BL15" s="3"/>
      <c r="BM15" s="3"/>
      <c r="BN15" s="3"/>
      <c r="BO15" s="3"/>
      <c r="BQ15" s="3"/>
      <c r="BR15" s="3"/>
      <c r="BS15" s="3"/>
      <c r="BT15" s="3"/>
      <c r="BU15" s="3"/>
      <c r="BV15" s="3"/>
      <c r="BW15" s="3"/>
    </row>
    <row r="16" spans="1:75">
      <c r="A16" s="6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M16" s="3"/>
      <c r="AN16" s="3"/>
      <c r="AO16" s="3"/>
      <c r="AP16" s="3"/>
      <c r="AQ16" s="3"/>
      <c r="AR16" s="3"/>
      <c r="AS16" s="3"/>
      <c r="BA16" s="3"/>
      <c r="BB16" s="3"/>
      <c r="BC16" s="3"/>
      <c r="BD16" s="3"/>
      <c r="BE16" s="3"/>
      <c r="BF16" s="3"/>
      <c r="BG16" s="3"/>
      <c r="BI16" s="3"/>
      <c r="BJ16" s="3"/>
      <c r="BK16" s="3"/>
      <c r="BL16" s="3"/>
      <c r="BM16" s="3"/>
      <c r="BN16" s="3"/>
      <c r="BO16" s="3"/>
      <c r="BQ16" s="3"/>
      <c r="BR16" s="3"/>
      <c r="BS16" s="3"/>
      <c r="BT16" s="3"/>
      <c r="BU16" s="3"/>
      <c r="BV16" s="3"/>
      <c r="BW16" s="3"/>
    </row>
    <row r="17" spans="1:75">
      <c r="A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M17" s="3"/>
      <c r="AN17" s="3"/>
      <c r="AO17" s="3"/>
      <c r="AP17" s="3"/>
      <c r="AQ17" s="3"/>
      <c r="AR17" s="3"/>
      <c r="AS17" s="3"/>
      <c r="BA17" s="3"/>
      <c r="BB17" s="3"/>
      <c r="BC17" s="3"/>
      <c r="BD17" s="3"/>
      <c r="BE17" s="3"/>
      <c r="BF17" s="3"/>
      <c r="BG17" s="3"/>
      <c r="BI17" s="3"/>
      <c r="BJ17" s="3"/>
      <c r="BK17" s="3"/>
      <c r="BL17" s="3"/>
      <c r="BM17" s="3"/>
      <c r="BN17" s="3"/>
      <c r="BO17" s="3"/>
      <c r="BQ17" s="3"/>
      <c r="BR17" s="3"/>
      <c r="BS17" s="3"/>
      <c r="BT17" s="3"/>
      <c r="BU17" s="3"/>
      <c r="BV17" s="3"/>
      <c r="BW17" s="3"/>
    </row>
    <row r="18" spans="1:75">
      <c r="A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M18" s="3"/>
      <c r="AN18" s="3"/>
      <c r="AO18" s="3"/>
      <c r="AP18" s="3"/>
      <c r="AQ18" s="3"/>
      <c r="AR18" s="3"/>
      <c r="AS18" s="3"/>
      <c r="BA18" s="3"/>
      <c r="BB18" s="3"/>
      <c r="BC18" s="3"/>
      <c r="BD18" s="3"/>
      <c r="BE18" s="3"/>
      <c r="BF18" s="3"/>
      <c r="BG18" s="3"/>
      <c r="BI18" s="3"/>
      <c r="BJ18" s="3"/>
      <c r="BK18" s="3"/>
      <c r="BL18" s="3"/>
      <c r="BM18" s="3"/>
      <c r="BN18" s="3"/>
      <c r="BO18" s="3"/>
      <c r="BQ18" s="3"/>
      <c r="BR18" s="3"/>
      <c r="BS18" s="3"/>
      <c r="BT18" s="3"/>
      <c r="BU18" s="3"/>
      <c r="BV18" s="3"/>
      <c r="BW18" s="3"/>
    </row>
    <row r="19" spans="1:75">
      <c r="A19" s="6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M19" s="3"/>
      <c r="AN19" s="3"/>
      <c r="AO19" s="3"/>
      <c r="AP19" s="3"/>
      <c r="AQ19" s="3"/>
      <c r="AR19" s="3"/>
      <c r="AS19" s="3"/>
      <c r="BA19" s="3"/>
      <c r="BB19" s="3"/>
      <c r="BC19" s="3"/>
      <c r="BD19" s="3"/>
      <c r="BE19" s="3"/>
      <c r="BF19" s="3"/>
      <c r="BG19" s="3"/>
      <c r="BI19" s="3"/>
      <c r="BJ19" s="3"/>
      <c r="BK19" s="3"/>
      <c r="BL19" s="3"/>
      <c r="BM19" s="3"/>
      <c r="BN19" s="3"/>
      <c r="BO19" s="3"/>
      <c r="BQ19" s="3"/>
      <c r="BR19" s="3"/>
      <c r="BS19" s="3"/>
      <c r="BT19" s="3"/>
      <c r="BU19" s="3"/>
      <c r="BV19" s="3"/>
      <c r="BW19" s="3"/>
    </row>
    <row r="20" spans="1:75">
      <c r="A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M20" s="3"/>
      <c r="AN20" s="3"/>
      <c r="AO20" s="3"/>
      <c r="AP20" s="3"/>
      <c r="AQ20" s="3"/>
      <c r="AR20" s="3"/>
      <c r="AS20" s="3"/>
      <c r="BA20" s="3"/>
      <c r="BB20" s="3"/>
      <c r="BC20" s="3"/>
      <c r="BD20" s="3"/>
      <c r="BE20" s="3"/>
      <c r="BF20" s="3"/>
      <c r="BG20" s="3"/>
      <c r="BI20" s="3"/>
      <c r="BJ20" s="3"/>
      <c r="BK20" s="3"/>
      <c r="BL20" s="3"/>
      <c r="BM20" s="3"/>
      <c r="BN20" s="3"/>
      <c r="BO20" s="3"/>
      <c r="BQ20" s="3"/>
      <c r="BR20" s="3"/>
      <c r="BS20" s="3"/>
      <c r="BT20" s="3"/>
      <c r="BU20" s="3"/>
      <c r="BV20" s="3"/>
      <c r="BW20" s="3"/>
    </row>
    <row r="21" spans="1:75">
      <c r="A21" s="6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M21" s="3"/>
      <c r="AN21" s="3"/>
      <c r="AO21" s="3"/>
      <c r="AP21" s="3"/>
      <c r="AQ21" s="3"/>
      <c r="AR21" s="3"/>
      <c r="AS21" s="3"/>
      <c r="BA21" s="3"/>
      <c r="BB21" s="3"/>
      <c r="BC21" s="3"/>
      <c r="BD21" s="3"/>
      <c r="BE21" s="3"/>
      <c r="BF21" s="3"/>
      <c r="BG21" s="3"/>
      <c r="BI21" s="3"/>
      <c r="BJ21" s="3"/>
      <c r="BK21" s="3"/>
      <c r="BL21" s="3"/>
      <c r="BM21" s="3"/>
      <c r="BN21" s="3"/>
      <c r="BO21" s="3"/>
      <c r="BQ21" s="3"/>
      <c r="BR21" s="3"/>
      <c r="BS21" s="3"/>
      <c r="BT21" s="3"/>
      <c r="BU21" s="3"/>
      <c r="BV21" s="3"/>
      <c r="BW21" s="3"/>
    </row>
    <row r="22" spans="1:75">
      <c r="A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M22" s="3"/>
      <c r="AN22" s="3"/>
      <c r="AO22" s="3"/>
      <c r="AP22" s="3"/>
      <c r="AQ22" s="3"/>
      <c r="AR22" s="3"/>
      <c r="AS22" s="3"/>
      <c r="BA22" s="3"/>
      <c r="BB22" s="3"/>
      <c r="BC22" s="3"/>
      <c r="BD22" s="3"/>
      <c r="BE22" s="3"/>
      <c r="BF22" s="3"/>
      <c r="BG22" s="3"/>
      <c r="BI22" s="3"/>
      <c r="BJ22" s="3"/>
      <c r="BK22" s="3"/>
      <c r="BL22" s="3"/>
      <c r="BM22" s="3"/>
      <c r="BN22" s="3"/>
      <c r="BO22" s="3"/>
      <c r="BQ22" s="3"/>
      <c r="BR22" s="3"/>
      <c r="BS22" s="3"/>
      <c r="BT22" s="3"/>
      <c r="BU22" s="3"/>
      <c r="BV22" s="3"/>
      <c r="BW22" s="3"/>
    </row>
    <row r="23" spans="1:75">
      <c r="A23" s="6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M23" s="3"/>
      <c r="AN23" s="3"/>
      <c r="AO23" s="3"/>
      <c r="AP23" s="3"/>
      <c r="AQ23" s="3"/>
      <c r="AR23" s="3"/>
      <c r="AS23" s="3"/>
      <c r="BA23" s="3"/>
      <c r="BB23" s="3"/>
      <c r="BC23" s="3"/>
      <c r="BD23" s="3"/>
      <c r="BE23" s="3"/>
      <c r="BF23" s="3"/>
      <c r="BG23" s="3"/>
      <c r="BI23" s="3"/>
      <c r="BJ23" s="3"/>
      <c r="BK23" s="3"/>
      <c r="BL23" s="3"/>
      <c r="BM23" s="3"/>
      <c r="BN23" s="3"/>
      <c r="BO23" s="3"/>
      <c r="BQ23" s="3"/>
      <c r="BR23" s="3"/>
      <c r="BS23" s="3"/>
      <c r="BT23" s="3"/>
      <c r="BU23" s="3"/>
      <c r="BV23" s="3"/>
      <c r="BW23" s="3"/>
    </row>
    <row r="24" spans="1:75">
      <c r="A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M24" s="3"/>
      <c r="AN24" s="3"/>
      <c r="AO24" s="3"/>
      <c r="AP24" s="3"/>
      <c r="AQ24" s="3"/>
      <c r="AR24" s="3"/>
      <c r="AS24" s="3"/>
      <c r="BA24" s="3"/>
      <c r="BB24" s="3"/>
      <c r="BC24" s="3"/>
      <c r="BD24" s="3"/>
      <c r="BE24" s="3"/>
      <c r="BF24" s="3"/>
      <c r="BG24" s="3"/>
      <c r="BI24" s="3"/>
      <c r="BJ24" s="3"/>
      <c r="BK24" s="3"/>
      <c r="BL24" s="3"/>
      <c r="BM24" s="3"/>
      <c r="BN24" s="3"/>
      <c r="BO24" s="3"/>
      <c r="BQ24" s="3"/>
      <c r="BR24" s="3"/>
      <c r="BS24" s="3"/>
      <c r="BT24" s="3"/>
      <c r="BU24" s="3"/>
      <c r="BV24" s="3"/>
      <c r="BW24" s="3"/>
    </row>
    <row r="25" spans="1:75">
      <c r="A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M25" s="3"/>
      <c r="AN25" s="3"/>
      <c r="AO25" s="3"/>
      <c r="AP25" s="3"/>
      <c r="AQ25" s="3"/>
      <c r="AR25" s="3"/>
      <c r="AS25" s="3"/>
      <c r="BA25" s="3"/>
      <c r="BB25" s="3"/>
      <c r="BC25" s="3"/>
      <c r="BD25" s="3"/>
      <c r="BE25" s="3"/>
      <c r="BF25" s="3"/>
      <c r="BG25" s="3"/>
      <c r="BI25" s="3"/>
      <c r="BJ25" s="3"/>
      <c r="BK25" s="3"/>
      <c r="BL25" s="3"/>
      <c r="BM25" s="3"/>
      <c r="BN25" s="3"/>
      <c r="BO25" s="3"/>
      <c r="BQ25" s="3"/>
      <c r="BR25" s="3"/>
      <c r="BS25" s="3"/>
      <c r="BT25" s="3"/>
      <c r="BU25" s="3"/>
      <c r="BV25" s="3"/>
      <c r="BW25" s="3"/>
    </row>
    <row r="26" spans="1:75">
      <c r="A26" s="6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M26" s="3"/>
      <c r="AN26" s="3"/>
      <c r="AO26" s="3"/>
      <c r="AP26" s="3"/>
      <c r="AQ26" s="3"/>
      <c r="AR26" s="3"/>
      <c r="AS26" s="3"/>
      <c r="BA26" s="3"/>
      <c r="BB26" s="3"/>
      <c r="BC26" s="3"/>
      <c r="BD26" s="3"/>
      <c r="BE26" s="3"/>
      <c r="BF26" s="3"/>
      <c r="BG26" s="3"/>
      <c r="BI26" s="3"/>
      <c r="BJ26" s="3"/>
      <c r="BK26" s="3"/>
      <c r="BL26" s="3"/>
      <c r="BM26" s="3"/>
      <c r="BN26" s="3"/>
      <c r="BO26" s="3"/>
      <c r="BQ26" s="3"/>
      <c r="BR26" s="3"/>
      <c r="BS26" s="3"/>
      <c r="BT26" s="3"/>
      <c r="BU26" s="3"/>
      <c r="BV26" s="3"/>
      <c r="BW26" s="3"/>
    </row>
    <row r="27" spans="1:75">
      <c r="A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M27" s="3"/>
      <c r="AN27" s="3"/>
      <c r="AO27" s="3"/>
      <c r="AP27" s="3"/>
      <c r="AQ27" s="3"/>
      <c r="AR27" s="3"/>
      <c r="AS27" s="3"/>
      <c r="BA27" s="3"/>
      <c r="BB27" s="3"/>
      <c r="BC27" s="3"/>
      <c r="BD27" s="3"/>
      <c r="BE27" s="3"/>
      <c r="BF27" s="3"/>
      <c r="BG27" s="3"/>
      <c r="BI27" s="3"/>
      <c r="BJ27" s="3"/>
      <c r="BK27" s="3"/>
      <c r="BL27" s="3"/>
      <c r="BM27" s="3"/>
      <c r="BN27" s="3"/>
      <c r="BO27" s="3"/>
      <c r="BQ27" s="3"/>
      <c r="BR27" s="3"/>
      <c r="BS27" s="3"/>
      <c r="BT27" s="3"/>
      <c r="BU27" s="3"/>
      <c r="BV27" s="3"/>
      <c r="BW27" s="3"/>
    </row>
    <row r="28" spans="1:75">
      <c r="A28" s="6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M28" s="3"/>
      <c r="AN28" s="3"/>
      <c r="AO28" s="3"/>
      <c r="AP28" s="3"/>
      <c r="AQ28" s="3"/>
      <c r="AR28" s="3"/>
      <c r="AS28" s="3"/>
      <c r="BA28" s="3"/>
      <c r="BB28" s="3"/>
      <c r="BC28" s="3"/>
      <c r="BD28" s="3"/>
      <c r="BE28" s="3"/>
      <c r="BF28" s="3"/>
      <c r="BG28" s="3"/>
      <c r="BI28" s="3"/>
      <c r="BJ28" s="3"/>
      <c r="BK28" s="3"/>
      <c r="BL28" s="3"/>
      <c r="BM28" s="3"/>
      <c r="BN28" s="3"/>
      <c r="BO28" s="3"/>
      <c r="BQ28" s="3"/>
      <c r="BR28" s="3"/>
      <c r="BS28" s="3"/>
      <c r="BT28" s="3"/>
      <c r="BU28" s="3"/>
      <c r="BV28" s="3"/>
      <c r="BW28" s="3"/>
    </row>
    <row r="29" spans="1:75" ht="16" thickBot="1">
      <c r="A29" s="6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M29" s="3"/>
      <c r="AN29" s="3"/>
      <c r="AO29" s="3"/>
      <c r="AP29" s="3"/>
      <c r="AQ29" s="3"/>
      <c r="AR29" s="3"/>
      <c r="AS29" s="3"/>
      <c r="BA29" s="3"/>
      <c r="BB29" s="3"/>
      <c r="BC29" s="3"/>
      <c r="BD29" s="3"/>
      <c r="BE29" s="3"/>
      <c r="BF29" s="3"/>
      <c r="BG29" s="3"/>
      <c r="BI29" s="3"/>
      <c r="BJ29" s="3"/>
      <c r="BK29" s="3"/>
      <c r="BL29" s="3"/>
      <c r="BM29" s="3"/>
      <c r="BN29" s="3"/>
      <c r="BO29" s="3"/>
      <c r="BQ29" s="3"/>
      <c r="BR29" s="3"/>
      <c r="BS29" s="3"/>
      <c r="BT29" s="3"/>
      <c r="BU29" s="3"/>
      <c r="BV29" s="3"/>
      <c r="BW29" s="3"/>
    </row>
    <row r="30" spans="1:75" ht="16" thickBot="1">
      <c r="B30" s="65" t="s">
        <v>15</v>
      </c>
      <c r="C30" s="7" t="e">
        <f t="shared" ref="C30:H30" si="0">AVERAGE(C6:C29)</f>
        <v>#DIV/0!</v>
      </c>
      <c r="D30" s="7" t="e">
        <f t="shared" si="0"/>
        <v>#DIV/0!</v>
      </c>
      <c r="E30" s="7" t="e">
        <f t="shared" si="0"/>
        <v>#DIV/0!</v>
      </c>
      <c r="F30" s="7" t="e">
        <f t="shared" si="0"/>
        <v>#DIV/0!</v>
      </c>
      <c r="G30" s="7" t="e">
        <f t="shared" si="0"/>
        <v>#DIV/0!</v>
      </c>
      <c r="H30" s="7" t="e">
        <f t="shared" si="0"/>
        <v>#DIV/0!</v>
      </c>
      <c r="I30" s="17" t="e">
        <f>AVERAGE(I6:I13)</f>
        <v>#DIV/0!</v>
      </c>
      <c r="J30" s="17" t="e">
        <f>AVERAGE(J6:J13)</f>
        <v>#DIV/0!</v>
      </c>
      <c r="K30" s="17" t="e">
        <f>AVERAGE(K6:K13)</f>
        <v>#DIV/0!</v>
      </c>
      <c r="L30" s="17" t="e">
        <f>AVERAGE(L6:L13)</f>
        <v>#DIV/0!</v>
      </c>
      <c r="N30" s="65" t="s">
        <v>15</v>
      </c>
      <c r="O30" s="7" t="e">
        <f t="shared" ref="O30:T30" si="1">AVERAGE(O6:O29)</f>
        <v>#DIV/0!</v>
      </c>
      <c r="P30" s="7" t="e">
        <f t="shared" si="1"/>
        <v>#DIV/0!</v>
      </c>
      <c r="Q30" s="7" t="e">
        <f t="shared" si="1"/>
        <v>#DIV/0!</v>
      </c>
      <c r="R30" s="7" t="e">
        <f t="shared" si="1"/>
        <v>#DIV/0!</v>
      </c>
      <c r="S30" s="7" t="e">
        <f t="shared" si="1"/>
        <v>#DIV/0!</v>
      </c>
      <c r="T30" s="7" t="e">
        <f t="shared" si="1"/>
        <v>#DIV/0!</v>
      </c>
      <c r="U30" s="17" t="e">
        <f>AVERAGE(U6:U13)</f>
        <v>#DIV/0!</v>
      </c>
      <c r="V30" s="17" t="e">
        <f>AVERAGE(V6:V13)</f>
        <v>#DIV/0!</v>
      </c>
      <c r="W30" s="17" t="e">
        <f>AVERAGE(W6:W13)</f>
        <v>#DIV/0!</v>
      </c>
      <c r="X30" s="17" t="e">
        <f>AVERAGE(X6:X13)</f>
        <v>#DIV/0!</v>
      </c>
      <c r="Z30" s="65" t="s">
        <v>15</v>
      </c>
      <c r="AA30" s="7" t="e">
        <f t="shared" ref="AA30:AF30" si="2">AVERAGE(AA6:AA29)</f>
        <v>#DIV/0!</v>
      </c>
      <c r="AB30" s="7" t="e">
        <f t="shared" si="2"/>
        <v>#DIV/0!</v>
      </c>
      <c r="AC30" s="7" t="e">
        <f t="shared" si="2"/>
        <v>#DIV/0!</v>
      </c>
      <c r="AD30" s="7" t="e">
        <f t="shared" si="2"/>
        <v>#DIV/0!</v>
      </c>
      <c r="AE30" s="7" t="e">
        <f t="shared" si="2"/>
        <v>#DIV/0!</v>
      </c>
      <c r="AF30" s="7" t="e">
        <f t="shared" si="2"/>
        <v>#DIV/0!</v>
      </c>
      <c r="AG30" s="17" t="e">
        <f>AVERAGE(AG6:AG13)</f>
        <v>#DIV/0!</v>
      </c>
      <c r="AH30" s="17" t="e">
        <f>AVERAGE(AH6:AH13)</f>
        <v>#DIV/0!</v>
      </c>
      <c r="AI30" s="17" t="e">
        <f>AVERAGE(AI6:AI13)</f>
        <v>#DIV/0!</v>
      </c>
      <c r="AJ30" s="17" t="e">
        <f>AVERAGE(AJ6:AJ13)</f>
        <v>#DIV/0!</v>
      </c>
      <c r="AM30" s="65" t="s">
        <v>15</v>
      </c>
      <c r="AN30" s="7" t="e">
        <f t="shared" ref="AN30:AS30" si="3">AVERAGE(AN6:AN29)</f>
        <v>#DIV/0!</v>
      </c>
      <c r="AO30" s="7" t="e">
        <f t="shared" si="3"/>
        <v>#DIV/0!</v>
      </c>
      <c r="AP30" s="7" t="e">
        <f t="shared" si="3"/>
        <v>#DIV/0!</v>
      </c>
      <c r="AQ30" s="7" t="e">
        <f t="shared" si="3"/>
        <v>#DIV/0!</v>
      </c>
      <c r="AR30" s="7" t="e">
        <f t="shared" si="3"/>
        <v>#DIV/0!</v>
      </c>
      <c r="AS30" s="7" t="e">
        <f t="shared" si="3"/>
        <v>#DIV/0!</v>
      </c>
      <c r="BA30" s="65" t="s">
        <v>15</v>
      </c>
      <c r="BB30" s="7" t="e">
        <f t="shared" ref="BB30:BG30" si="4">AVERAGE(BB6:BB29)</f>
        <v>#DIV/0!</v>
      </c>
      <c r="BC30" s="7" t="e">
        <f t="shared" si="4"/>
        <v>#DIV/0!</v>
      </c>
      <c r="BD30" s="7" t="e">
        <f t="shared" si="4"/>
        <v>#DIV/0!</v>
      </c>
      <c r="BE30" s="7" t="e">
        <f t="shared" si="4"/>
        <v>#DIV/0!</v>
      </c>
      <c r="BF30" s="7" t="e">
        <f t="shared" si="4"/>
        <v>#DIV/0!</v>
      </c>
      <c r="BG30" s="7" t="e">
        <f t="shared" si="4"/>
        <v>#DIV/0!</v>
      </c>
      <c r="BI30" s="65" t="s">
        <v>15</v>
      </c>
      <c r="BJ30" s="7" t="e">
        <f t="shared" ref="BJ30:BO30" si="5">AVERAGE(BJ6:BJ29)</f>
        <v>#DIV/0!</v>
      </c>
      <c r="BK30" s="7" t="e">
        <f t="shared" si="5"/>
        <v>#DIV/0!</v>
      </c>
      <c r="BL30" s="7" t="e">
        <f t="shared" si="5"/>
        <v>#DIV/0!</v>
      </c>
      <c r="BM30" s="7" t="e">
        <f t="shared" si="5"/>
        <v>#DIV/0!</v>
      </c>
      <c r="BN30" s="7" t="e">
        <f t="shared" si="5"/>
        <v>#DIV/0!</v>
      </c>
      <c r="BO30" s="7" t="e">
        <f t="shared" si="5"/>
        <v>#DIV/0!</v>
      </c>
      <c r="BQ30" s="65" t="s">
        <v>15</v>
      </c>
      <c r="BR30" s="7" t="e">
        <f t="shared" ref="BR30:BW30" si="6">AVERAGE(BR6:BR29)</f>
        <v>#DIV/0!</v>
      </c>
      <c r="BS30" s="7" t="e">
        <f t="shared" si="6"/>
        <v>#DIV/0!</v>
      </c>
      <c r="BT30" s="7" t="e">
        <f t="shared" si="6"/>
        <v>#DIV/0!</v>
      </c>
      <c r="BU30" s="7" t="e">
        <f t="shared" si="6"/>
        <v>#DIV/0!</v>
      </c>
      <c r="BV30" s="7" t="e">
        <f t="shared" si="6"/>
        <v>#DIV/0!</v>
      </c>
      <c r="BW30" s="7" t="e">
        <f t="shared" si="6"/>
        <v>#DIV/0!</v>
      </c>
    </row>
    <row r="31" spans="1:75" ht="16" thickBot="1">
      <c r="B31" s="65" t="s">
        <v>24</v>
      </c>
      <c r="C31" s="7">
        <v>0.28876153608366401</v>
      </c>
      <c r="D31" s="7">
        <v>0.91862761654098402</v>
      </c>
      <c r="E31" s="7">
        <v>0.39970209285811398</v>
      </c>
      <c r="F31" s="7">
        <v>0.32289327509087501</v>
      </c>
      <c r="G31" s="7">
        <v>0.34269808835688798</v>
      </c>
      <c r="H31" s="7">
        <v>0.993162437826554</v>
      </c>
      <c r="I31" s="17">
        <v>0.85205477249323702</v>
      </c>
      <c r="J31" s="17">
        <v>0.63692238607259499</v>
      </c>
      <c r="K31" s="17">
        <v>0.50157290310390901</v>
      </c>
      <c r="L31" s="17">
        <v>0.30854508155209698</v>
      </c>
      <c r="N31" s="65" t="s">
        <v>24</v>
      </c>
      <c r="O31" s="7">
        <v>0.20192305527469401</v>
      </c>
      <c r="P31" s="7">
        <v>0.92436384055198095</v>
      </c>
      <c r="Q31" s="7">
        <v>0.329153140434921</v>
      </c>
      <c r="R31" s="7">
        <v>0.232406083553343</v>
      </c>
      <c r="S31" s="7">
        <v>0.60926843657960805</v>
      </c>
      <c r="T31" s="7">
        <v>0.82563898936844404</v>
      </c>
      <c r="U31" s="17">
        <v>0.80367041566225905</v>
      </c>
      <c r="V31" s="17">
        <v>0.67239348862637405</v>
      </c>
      <c r="W31" s="17">
        <v>0.73260651770403395</v>
      </c>
      <c r="X31" s="17">
        <v>0.37117267026129003</v>
      </c>
      <c r="Z31" s="65" t="s">
        <v>24</v>
      </c>
      <c r="AA31" s="7">
        <v>0.31669109662203598</v>
      </c>
      <c r="AB31" s="7">
        <v>0.84736091630117805</v>
      </c>
      <c r="AC31" s="7">
        <v>1.65536645134669E-2</v>
      </c>
      <c r="AD31" s="7">
        <v>2.72127783912854E-2</v>
      </c>
      <c r="AE31" s="7">
        <v>9.7867294380865402E-3</v>
      </c>
      <c r="AF31" s="7">
        <v>2.92155926571224E-2</v>
      </c>
      <c r="AG31" s="17">
        <v>4.9572362811827399E-2</v>
      </c>
      <c r="AH31" s="17">
        <v>6.8663957282266402E-2</v>
      </c>
      <c r="AI31" s="17">
        <v>8.5983754322179601E-4</v>
      </c>
      <c r="AJ31" s="17">
        <v>1.0188799635975E-2</v>
      </c>
      <c r="AM31" s="65" t="s">
        <v>24</v>
      </c>
      <c r="AN31" s="7">
        <v>0.26537477896157102</v>
      </c>
      <c r="AO31" s="7">
        <v>0.83387505896902003</v>
      </c>
      <c r="AP31" s="7">
        <v>1.71489466219658E-2</v>
      </c>
      <c r="AQ31" s="7">
        <v>2.45581804468968E-2</v>
      </c>
      <c r="AR31" s="7">
        <v>1.57378345762085E-2</v>
      </c>
      <c r="AS31" s="7">
        <v>2.9570337529755401E-2</v>
      </c>
      <c r="AT31" s="2">
        <v>4.91919430897493E-2</v>
      </c>
      <c r="AU31" s="2">
        <v>6.1718303176231802E-2</v>
      </c>
      <c r="AV31" s="2">
        <v>1.62520209457511E-3</v>
      </c>
      <c r="AW31" s="2">
        <v>1.13530267341851E-2</v>
      </c>
      <c r="BA31" s="65" t="s">
        <v>24</v>
      </c>
      <c r="BB31" s="7"/>
      <c r="BC31" s="7"/>
      <c r="BD31" s="7"/>
      <c r="BE31" s="7"/>
      <c r="BF31" s="7"/>
      <c r="BG31" s="7"/>
      <c r="BI31" s="65" t="s">
        <v>24</v>
      </c>
      <c r="BJ31" s="7">
        <v>0.23842547449057899</v>
      </c>
      <c r="BK31" s="7">
        <v>0.70883093714178302</v>
      </c>
      <c r="BL31" s="7">
        <v>3.9659740064222401E-3</v>
      </c>
      <c r="BM31" s="7">
        <v>3.3271452821731697E-2</v>
      </c>
      <c r="BN31" s="7">
        <v>6.4479309000222999E-3</v>
      </c>
      <c r="BO31" s="7">
        <v>3.9639851318134002E-2</v>
      </c>
      <c r="BQ31" s="65" t="s">
        <v>24</v>
      </c>
      <c r="BR31" s="7"/>
      <c r="BS31" s="7"/>
      <c r="BT31" s="9"/>
      <c r="BU31" s="7"/>
      <c r="BV31" s="9"/>
      <c r="BW31" s="9"/>
    </row>
    <row r="32" spans="1:75" ht="16" thickBot="1">
      <c r="B32" s="66"/>
      <c r="C32" s="3"/>
      <c r="D32" s="3"/>
      <c r="E32" s="3"/>
      <c r="F32" s="3"/>
      <c r="G32" s="3"/>
      <c r="H32" s="3"/>
      <c r="I32" s="16"/>
      <c r="J32" s="16"/>
      <c r="K32" s="16"/>
      <c r="L32" s="16"/>
      <c r="N32" s="66"/>
      <c r="O32" s="3"/>
      <c r="P32" s="3"/>
      <c r="Q32" s="3"/>
      <c r="R32" s="3"/>
      <c r="S32" s="3"/>
      <c r="T32" s="3"/>
      <c r="U32" s="16"/>
      <c r="V32" s="16"/>
      <c r="W32" s="16"/>
      <c r="X32" s="16"/>
      <c r="Z32" s="66"/>
      <c r="AA32" s="3"/>
      <c r="AB32" s="3"/>
      <c r="AC32" s="3"/>
      <c r="AD32" s="3"/>
      <c r="AE32" s="3"/>
      <c r="AF32" s="3"/>
      <c r="AG32" s="16"/>
      <c r="AH32" s="16"/>
      <c r="AI32" s="16"/>
      <c r="AJ32" s="16"/>
      <c r="AM32" s="66"/>
      <c r="AN32" s="3"/>
      <c r="AO32" s="3"/>
      <c r="AP32" s="3"/>
      <c r="AQ32" s="3"/>
      <c r="AR32" s="3"/>
      <c r="AS32" s="3"/>
      <c r="BA32" s="65" t="s">
        <v>89</v>
      </c>
      <c r="BB32" s="7"/>
      <c r="BC32" s="7"/>
      <c r="BD32" s="7"/>
      <c r="BE32" s="7"/>
      <c r="BF32" s="7"/>
      <c r="BG32" s="7"/>
      <c r="BI32" s="65" t="s">
        <v>89</v>
      </c>
      <c r="BJ32" s="7">
        <v>0.15230081431137499</v>
      </c>
      <c r="BK32" s="7">
        <v>0.53732838656304405</v>
      </c>
      <c r="BL32" s="7">
        <v>1.48288288455765E-2</v>
      </c>
      <c r="BM32" s="7">
        <v>1.04173960458142E-2</v>
      </c>
      <c r="BN32" s="7">
        <v>1.5571746719459101E-2</v>
      </c>
      <c r="BO32" s="7">
        <v>3.0010359994752E-2</v>
      </c>
      <c r="BQ32" s="65" t="s">
        <v>89</v>
      </c>
      <c r="BR32" s="7"/>
      <c r="BS32" s="7"/>
      <c r="BT32" s="7"/>
      <c r="BU32" s="7"/>
      <c r="BV32" s="7"/>
      <c r="BW32" s="7"/>
    </row>
    <row r="33" spans="1:75" ht="16" thickBot="1">
      <c r="B33" s="66"/>
      <c r="C33" s="3"/>
      <c r="D33" s="3"/>
      <c r="E33" s="3"/>
      <c r="F33" s="3"/>
      <c r="G33" s="3"/>
      <c r="H33" s="3"/>
      <c r="I33" s="16"/>
      <c r="J33" s="16"/>
      <c r="K33" s="16"/>
      <c r="L33" s="16"/>
      <c r="N33" s="66"/>
      <c r="O33" s="3"/>
      <c r="P33" s="3"/>
      <c r="Q33" s="3"/>
      <c r="R33" s="3"/>
      <c r="S33" s="3"/>
      <c r="T33" s="3"/>
      <c r="U33" s="16"/>
      <c r="V33" s="16"/>
      <c r="W33" s="16"/>
      <c r="X33" s="16"/>
      <c r="Z33" s="66"/>
      <c r="AA33" s="3"/>
      <c r="AB33" s="3"/>
      <c r="AC33" s="3"/>
      <c r="AD33" s="3"/>
      <c r="AE33" s="3"/>
      <c r="AF33" s="3"/>
      <c r="AG33" s="16"/>
      <c r="AH33" s="16"/>
      <c r="AI33" s="16"/>
      <c r="AJ33" s="16"/>
      <c r="AM33" s="66"/>
      <c r="AN33" s="3"/>
      <c r="AO33" s="3"/>
      <c r="AP33" s="3"/>
      <c r="AQ33" s="3"/>
      <c r="AR33" s="3"/>
      <c r="AS33" s="3"/>
      <c r="BA33" s="52" t="s">
        <v>92</v>
      </c>
      <c r="BB33" s="8"/>
      <c r="BC33" s="8"/>
      <c r="BD33" s="8"/>
      <c r="BE33" s="8"/>
      <c r="BF33" s="8"/>
      <c r="BG33" s="8"/>
      <c r="BI33" s="65" t="s">
        <v>92</v>
      </c>
      <c r="BJ33" s="7">
        <v>0.481684863643908</v>
      </c>
      <c r="BK33" s="7">
        <v>0.74511280807018698</v>
      </c>
      <c r="BL33" s="7">
        <v>7.1183910035835699E-2</v>
      </c>
      <c r="BM33" s="7">
        <v>0.32715244257297699</v>
      </c>
      <c r="BN33" s="7">
        <v>0.117681135149277</v>
      </c>
      <c r="BO33" s="7">
        <v>0.309587284686689</v>
      </c>
      <c r="BQ33" s="52" t="s">
        <v>92</v>
      </c>
      <c r="BR33" s="8"/>
      <c r="BS33" s="8"/>
      <c r="BT33" s="8"/>
      <c r="BU33" s="8"/>
      <c r="BV33" s="8"/>
      <c r="BW33" s="8"/>
    </row>
    <row r="34" spans="1:75" ht="16" thickBot="1">
      <c r="BA34" s="65" t="s">
        <v>90</v>
      </c>
      <c r="BB34" s="7"/>
      <c r="BC34" s="7"/>
      <c r="BD34" s="7"/>
      <c r="BE34" s="7"/>
      <c r="BF34" s="7"/>
      <c r="BG34" s="7"/>
      <c r="BI34" s="65" t="s">
        <v>90</v>
      </c>
      <c r="BJ34" s="7">
        <v>0.42639652225397601</v>
      </c>
      <c r="BK34" s="7">
        <v>0.90295746027771695</v>
      </c>
      <c r="BL34" s="7">
        <v>4.1486682419803501E-3</v>
      </c>
      <c r="BM34" s="7">
        <v>0.34927601539722303</v>
      </c>
      <c r="BN34" s="7">
        <v>1.57130674444774E-2</v>
      </c>
      <c r="BO34" s="7">
        <v>0.104092605745828</v>
      </c>
      <c r="BQ34" s="65" t="s">
        <v>90</v>
      </c>
      <c r="BR34" s="7"/>
      <c r="BS34" s="7"/>
      <c r="BT34" s="7"/>
      <c r="BU34" s="7"/>
      <c r="BV34" s="7"/>
      <c r="BW34" s="7"/>
    </row>
    <row r="35" spans="1:75" ht="16" thickBot="1">
      <c r="BA35" s="52" t="s">
        <v>93</v>
      </c>
      <c r="BB35" s="8"/>
      <c r="BC35" s="8"/>
      <c r="BD35" s="8"/>
      <c r="BE35" s="8"/>
      <c r="BF35" s="8"/>
      <c r="BG35" s="8"/>
      <c r="BI35" s="65" t="s">
        <v>93</v>
      </c>
      <c r="BJ35" s="7">
        <v>0.211815796417547</v>
      </c>
      <c r="BK35" s="7">
        <v>0.26524313933570398</v>
      </c>
      <c r="BL35" s="7">
        <v>0.143744095162601</v>
      </c>
      <c r="BM35" s="7">
        <v>1.62344387192386E-2</v>
      </c>
      <c r="BN35" s="7">
        <v>0.113531852676304</v>
      </c>
      <c r="BO35" s="7">
        <v>0.12738781894340101</v>
      </c>
      <c r="BQ35" s="52" t="s">
        <v>93</v>
      </c>
      <c r="BR35" s="8"/>
      <c r="BS35" s="8"/>
      <c r="BT35" s="8"/>
      <c r="BU35" s="8"/>
      <c r="BV35" s="8"/>
      <c r="BW35" s="8"/>
    </row>
    <row r="38" spans="1:75">
      <c r="C38" s="2" t="s">
        <v>29</v>
      </c>
      <c r="O38" s="2" t="s">
        <v>29</v>
      </c>
      <c r="AA38" s="2" t="s">
        <v>29</v>
      </c>
      <c r="AN38" s="2" t="s">
        <v>29</v>
      </c>
      <c r="BB38" s="2" t="s">
        <v>194</v>
      </c>
      <c r="BJ38" s="2" t="s">
        <v>56</v>
      </c>
      <c r="BR38" s="2" t="s">
        <v>194</v>
      </c>
    </row>
    <row r="39" spans="1:75">
      <c r="C39" s="4" t="s">
        <v>7</v>
      </c>
      <c r="D39" s="4" t="s">
        <v>8</v>
      </c>
      <c r="E39" s="4" t="s">
        <v>0</v>
      </c>
      <c r="F39" s="4" t="s">
        <v>1</v>
      </c>
      <c r="G39" s="4" t="s">
        <v>2</v>
      </c>
      <c r="H39" s="4" t="s">
        <v>10</v>
      </c>
      <c r="I39" s="15" t="s">
        <v>3</v>
      </c>
      <c r="J39" s="15" t="s">
        <v>4</v>
      </c>
      <c r="K39" s="15" t="s">
        <v>5</v>
      </c>
      <c r="L39" s="15" t="s">
        <v>6</v>
      </c>
      <c r="O39" s="4" t="s">
        <v>7</v>
      </c>
      <c r="P39" s="4" t="s">
        <v>8</v>
      </c>
      <c r="Q39" s="4" t="s">
        <v>0</v>
      </c>
      <c r="R39" s="4" t="s">
        <v>1</v>
      </c>
      <c r="S39" s="4" t="s">
        <v>2</v>
      </c>
      <c r="T39" s="4" t="s">
        <v>10</v>
      </c>
      <c r="U39" s="15" t="s">
        <v>3</v>
      </c>
      <c r="V39" s="15" t="s">
        <v>4</v>
      </c>
      <c r="W39" s="15" t="s">
        <v>5</v>
      </c>
      <c r="X39" s="15" t="s">
        <v>6</v>
      </c>
      <c r="AA39" s="4" t="s">
        <v>7</v>
      </c>
      <c r="AB39" s="4" t="s">
        <v>8</v>
      </c>
      <c r="AC39" s="4" t="s">
        <v>0</v>
      </c>
      <c r="AD39" s="4" t="s">
        <v>1</v>
      </c>
      <c r="AE39" s="4" t="s">
        <v>2</v>
      </c>
      <c r="AF39" s="4" t="s">
        <v>10</v>
      </c>
      <c r="AG39" s="15" t="s">
        <v>3</v>
      </c>
      <c r="AH39" s="15" t="s">
        <v>4</v>
      </c>
      <c r="AI39" s="15" t="s">
        <v>5</v>
      </c>
      <c r="AJ39" s="15" t="s">
        <v>6</v>
      </c>
      <c r="AN39" s="4" t="s">
        <v>7</v>
      </c>
      <c r="AO39" s="4" t="s">
        <v>8</v>
      </c>
      <c r="AP39" s="4" t="s">
        <v>0</v>
      </c>
      <c r="AQ39" s="4" t="s">
        <v>1</v>
      </c>
      <c r="AR39" s="4" t="s">
        <v>2</v>
      </c>
      <c r="AS39" s="4" t="s">
        <v>10</v>
      </c>
      <c r="BB39" s="4" t="s">
        <v>176</v>
      </c>
      <c r="BC39" s="4" t="s">
        <v>177</v>
      </c>
      <c r="BD39" s="4" t="s">
        <v>98</v>
      </c>
      <c r="BE39" s="4" t="s">
        <v>99</v>
      </c>
      <c r="BF39" s="4" t="s">
        <v>100</v>
      </c>
      <c r="BG39" s="4" t="s">
        <v>101</v>
      </c>
      <c r="BJ39" s="4" t="s">
        <v>7</v>
      </c>
      <c r="BK39" s="4" t="s">
        <v>8</v>
      </c>
      <c r="BL39" s="4" t="s">
        <v>0</v>
      </c>
      <c r="BM39" s="4" t="s">
        <v>1</v>
      </c>
      <c r="BN39" s="4" t="s">
        <v>2</v>
      </c>
      <c r="BO39" s="4" t="s">
        <v>10</v>
      </c>
      <c r="BR39" s="4" t="s">
        <v>176</v>
      </c>
      <c r="BS39" s="4" t="s">
        <v>177</v>
      </c>
      <c r="BT39" s="4" t="s">
        <v>98</v>
      </c>
      <c r="BU39" s="4" t="s">
        <v>99</v>
      </c>
      <c r="BV39" s="4" t="s">
        <v>100</v>
      </c>
      <c r="BW39" s="4" t="s">
        <v>101</v>
      </c>
    </row>
    <row r="40" spans="1:75">
      <c r="A40" s="4"/>
      <c r="C40" s="3"/>
      <c r="D40" s="3"/>
      <c r="E40" s="3"/>
      <c r="F40" s="3"/>
      <c r="G40" s="3"/>
      <c r="H40" s="3"/>
      <c r="I40" s="16"/>
      <c r="J40" s="16"/>
      <c r="K40" s="16"/>
      <c r="L40" s="16"/>
      <c r="O40" s="3"/>
      <c r="P40" s="3"/>
      <c r="Q40" s="3"/>
      <c r="R40" s="3"/>
      <c r="S40" s="3"/>
      <c r="T40" s="3"/>
      <c r="U40" s="16"/>
      <c r="V40" s="16"/>
      <c r="W40" s="16"/>
      <c r="X40" s="16"/>
      <c r="AA40" s="3"/>
      <c r="AB40" s="3"/>
      <c r="AC40" s="3"/>
      <c r="AD40" s="3"/>
      <c r="AE40" s="3"/>
      <c r="AF40" s="3"/>
      <c r="AG40" s="16"/>
      <c r="AH40" s="16"/>
      <c r="AI40" s="16"/>
      <c r="AJ40" s="16"/>
      <c r="AN40" s="3"/>
      <c r="AO40" s="3"/>
      <c r="AP40" s="3"/>
      <c r="AQ40" s="3"/>
      <c r="AR40" s="3"/>
      <c r="AS40" s="3"/>
      <c r="BB40" s="3"/>
      <c r="BC40" s="3"/>
      <c r="BD40" s="3"/>
      <c r="BE40" s="3"/>
      <c r="BF40" s="3"/>
      <c r="BG40" s="3"/>
      <c r="BJ40" s="3"/>
      <c r="BK40" s="3"/>
      <c r="BL40" s="3"/>
      <c r="BM40" s="3"/>
      <c r="BN40" s="3"/>
      <c r="BO40" s="3"/>
      <c r="BR40" s="3"/>
      <c r="BS40" s="3"/>
      <c r="BT40" s="3"/>
      <c r="BU40" s="3"/>
      <c r="BV40" s="3"/>
      <c r="BW40" s="3"/>
    </row>
    <row r="41" spans="1:75">
      <c r="A41" s="4"/>
      <c r="C41" s="3"/>
      <c r="D41" s="3"/>
      <c r="E41" s="3"/>
      <c r="F41" s="3"/>
      <c r="G41" s="3"/>
      <c r="H41" s="3"/>
      <c r="I41" s="16"/>
      <c r="J41" s="16"/>
      <c r="K41" s="16"/>
      <c r="L41" s="16"/>
      <c r="O41" s="3"/>
      <c r="P41" s="3"/>
      <c r="Q41" s="3"/>
      <c r="R41" s="3"/>
      <c r="S41" s="3"/>
      <c r="T41" s="3"/>
      <c r="U41" s="16"/>
      <c r="V41" s="16"/>
      <c r="W41" s="16"/>
      <c r="X41" s="16"/>
      <c r="AA41" s="3"/>
      <c r="AB41" s="3"/>
      <c r="AC41" s="3"/>
      <c r="AD41" s="3"/>
      <c r="AE41" s="3"/>
      <c r="AF41" s="3"/>
      <c r="AG41" s="16"/>
      <c r="AH41" s="16"/>
      <c r="AI41" s="16"/>
      <c r="AJ41" s="16"/>
      <c r="AN41" s="3"/>
      <c r="AO41" s="3"/>
      <c r="AP41" s="3"/>
      <c r="AQ41" s="3"/>
      <c r="AR41" s="3"/>
      <c r="AS41" s="3"/>
      <c r="BB41" s="3"/>
      <c r="BC41" s="3"/>
      <c r="BD41" s="3"/>
      <c r="BE41" s="3"/>
      <c r="BF41" s="3"/>
      <c r="BG41" s="3"/>
      <c r="BJ41" s="3"/>
      <c r="BK41" s="3"/>
      <c r="BL41" s="3"/>
      <c r="BM41" s="3"/>
      <c r="BN41" s="3"/>
      <c r="BO41" s="3"/>
      <c r="BR41" s="3"/>
      <c r="BS41" s="3"/>
      <c r="BT41" s="3"/>
      <c r="BU41" s="3"/>
      <c r="BV41" s="3"/>
      <c r="BW41" s="3"/>
    </row>
    <row r="42" spans="1:75">
      <c r="A42" s="4"/>
      <c r="C42" s="3"/>
      <c r="D42" s="3"/>
      <c r="E42" s="3"/>
      <c r="F42" s="3"/>
      <c r="G42" s="3"/>
      <c r="H42" s="3"/>
      <c r="I42" s="16"/>
      <c r="J42" s="16"/>
      <c r="K42" s="16"/>
      <c r="L42" s="16"/>
      <c r="O42" s="3"/>
      <c r="P42" s="3"/>
      <c r="Q42" s="3"/>
      <c r="R42" s="3"/>
      <c r="S42" s="3"/>
      <c r="T42" s="3"/>
      <c r="U42" s="16"/>
      <c r="V42" s="16"/>
      <c r="W42" s="16"/>
      <c r="X42" s="16"/>
      <c r="AA42" s="3"/>
      <c r="AB42" s="3"/>
      <c r="AC42" s="3"/>
      <c r="AD42" s="3"/>
      <c r="AE42" s="3"/>
      <c r="AF42" s="3"/>
      <c r="AG42" s="16"/>
      <c r="AH42" s="16"/>
      <c r="AI42" s="16"/>
      <c r="AJ42" s="16"/>
      <c r="AN42" s="3"/>
      <c r="AO42" s="3"/>
      <c r="AP42" s="3"/>
      <c r="AQ42" s="3"/>
      <c r="AR42" s="3"/>
      <c r="AS42" s="3"/>
      <c r="BB42" s="3"/>
      <c r="BC42" s="3"/>
      <c r="BD42" s="3"/>
      <c r="BE42" s="3"/>
      <c r="BF42" s="3"/>
      <c r="BG42" s="3"/>
      <c r="BJ42" s="3"/>
      <c r="BK42" s="3"/>
      <c r="BL42" s="3"/>
      <c r="BM42" s="3"/>
      <c r="BN42" s="3"/>
      <c r="BO42" s="3"/>
      <c r="BR42" s="3"/>
      <c r="BS42" s="3"/>
      <c r="BT42" s="3"/>
      <c r="BU42" s="3"/>
      <c r="BV42" s="3"/>
      <c r="BW42" s="3"/>
    </row>
    <row r="43" spans="1:75">
      <c r="A43" s="4"/>
      <c r="C43" s="3"/>
      <c r="D43" s="3"/>
      <c r="E43" s="3"/>
      <c r="F43" s="3"/>
      <c r="G43" s="3"/>
      <c r="H43" s="3"/>
      <c r="I43" s="16"/>
      <c r="J43" s="16"/>
      <c r="K43" s="16"/>
      <c r="L43" s="16"/>
      <c r="O43" s="3"/>
      <c r="P43" s="3"/>
      <c r="Q43" s="3"/>
      <c r="R43" s="3"/>
      <c r="S43" s="3"/>
      <c r="T43" s="3"/>
      <c r="U43" s="16"/>
      <c r="V43" s="16"/>
      <c r="W43" s="16"/>
      <c r="X43" s="16"/>
      <c r="AA43" s="3"/>
      <c r="AB43" s="3"/>
      <c r="AC43" s="3"/>
      <c r="AD43" s="3"/>
      <c r="AE43" s="3"/>
      <c r="AF43" s="3"/>
      <c r="AG43" s="16"/>
      <c r="AH43" s="16"/>
      <c r="AI43" s="16"/>
      <c r="AJ43" s="16"/>
      <c r="AN43" s="3"/>
      <c r="AO43" s="3"/>
      <c r="AP43" s="3"/>
      <c r="AQ43" s="3"/>
      <c r="AR43" s="3"/>
      <c r="AS43" s="3"/>
      <c r="BB43" s="3"/>
      <c r="BC43" s="3"/>
      <c r="BD43" s="3"/>
      <c r="BE43" s="3"/>
      <c r="BF43" s="3"/>
      <c r="BG43" s="3"/>
      <c r="BJ43" s="3"/>
      <c r="BK43" s="3"/>
      <c r="BL43" s="3"/>
      <c r="BM43" s="3"/>
      <c r="BN43" s="3"/>
      <c r="BO43" s="3"/>
      <c r="BR43" s="3"/>
      <c r="BS43" s="3"/>
      <c r="BT43" s="3"/>
      <c r="BU43" s="3"/>
      <c r="BV43" s="3"/>
      <c r="BW43" s="3"/>
    </row>
    <row r="44" spans="1:75">
      <c r="A44" s="4"/>
      <c r="C44" s="3"/>
      <c r="D44" s="3"/>
      <c r="E44" s="3"/>
      <c r="F44" s="3"/>
      <c r="G44" s="3"/>
      <c r="H44" s="3"/>
      <c r="I44" s="16"/>
      <c r="J44" s="16"/>
      <c r="K44" s="16"/>
      <c r="L44" s="16"/>
      <c r="O44" s="3"/>
      <c r="P44" s="3"/>
      <c r="Q44" s="3"/>
      <c r="R44" s="3"/>
      <c r="S44" s="3"/>
      <c r="T44" s="3"/>
      <c r="U44" s="16"/>
      <c r="V44" s="16"/>
      <c r="W44" s="16"/>
      <c r="X44" s="16"/>
      <c r="AA44" s="3"/>
      <c r="AB44" s="3"/>
      <c r="AC44" s="3"/>
      <c r="AD44" s="3"/>
      <c r="AE44" s="3"/>
      <c r="AF44" s="3"/>
      <c r="AG44" s="16"/>
      <c r="AH44" s="16"/>
      <c r="AI44" s="16"/>
      <c r="AJ44" s="16"/>
      <c r="AN44" s="3"/>
      <c r="AO44" s="3"/>
      <c r="AP44" s="3"/>
      <c r="AQ44" s="3"/>
      <c r="AR44" s="3"/>
      <c r="AS44" s="3"/>
      <c r="BB44" s="3"/>
      <c r="BC44" s="3"/>
      <c r="BD44" s="3"/>
      <c r="BE44" s="3"/>
      <c r="BF44" s="3"/>
      <c r="BG44" s="3"/>
      <c r="BJ44" s="3"/>
      <c r="BK44" s="3"/>
      <c r="BL44" s="3"/>
      <c r="BM44" s="3"/>
      <c r="BN44" s="3"/>
      <c r="BO44" s="3"/>
      <c r="BR44" s="3"/>
      <c r="BS44" s="3"/>
      <c r="BT44" s="3"/>
      <c r="BU44" s="3"/>
      <c r="BV44" s="3"/>
      <c r="BW44" s="3"/>
    </row>
    <row r="45" spans="1:75">
      <c r="A45" s="4"/>
      <c r="C45" s="3"/>
      <c r="D45" s="3"/>
      <c r="E45" s="3"/>
      <c r="F45" s="3"/>
      <c r="G45" s="3"/>
      <c r="H45" s="3"/>
      <c r="I45" s="16"/>
      <c r="J45" s="16"/>
      <c r="K45" s="16"/>
      <c r="L45" s="16"/>
      <c r="O45" s="3"/>
      <c r="P45" s="3"/>
      <c r="Q45" s="3"/>
      <c r="R45" s="3"/>
      <c r="S45" s="3"/>
      <c r="T45" s="3"/>
      <c r="U45" s="16"/>
      <c r="V45" s="16"/>
      <c r="W45" s="16"/>
      <c r="X45" s="16"/>
      <c r="AA45" s="3"/>
      <c r="AB45" s="3"/>
      <c r="AC45" s="3"/>
      <c r="AD45" s="3"/>
      <c r="AE45" s="3"/>
      <c r="AF45" s="3"/>
      <c r="AG45" s="16"/>
      <c r="AH45" s="16"/>
      <c r="AI45" s="16"/>
      <c r="AJ45" s="16"/>
      <c r="AN45" s="3"/>
      <c r="AO45" s="3"/>
      <c r="AP45" s="3"/>
      <c r="AQ45" s="3"/>
      <c r="AR45" s="3"/>
      <c r="AS45" s="3"/>
      <c r="BB45" s="3"/>
      <c r="BC45" s="3"/>
      <c r="BD45" s="3"/>
      <c r="BE45" s="3"/>
      <c r="BF45" s="3"/>
      <c r="BG45" s="3"/>
      <c r="BJ45" s="3"/>
      <c r="BK45" s="3"/>
      <c r="BL45" s="3"/>
      <c r="BM45" s="3"/>
      <c r="BN45" s="3"/>
      <c r="BO45" s="3"/>
      <c r="BR45" s="3"/>
      <c r="BS45" s="3"/>
      <c r="BT45" s="3"/>
      <c r="BU45" s="3"/>
      <c r="BV45" s="3"/>
      <c r="BW45" s="3"/>
    </row>
    <row r="46" spans="1:75">
      <c r="A46" s="4"/>
      <c r="C46" s="3"/>
      <c r="D46" s="3"/>
      <c r="E46" s="3"/>
      <c r="F46" s="3"/>
      <c r="G46" s="3"/>
      <c r="H46" s="3"/>
      <c r="I46" s="16"/>
      <c r="J46" s="16"/>
      <c r="K46" s="16"/>
      <c r="L46" s="16"/>
      <c r="O46" s="3"/>
      <c r="P46" s="3"/>
      <c r="Q46" s="3"/>
      <c r="R46" s="3"/>
      <c r="S46" s="3"/>
      <c r="T46" s="3"/>
      <c r="U46" s="16"/>
      <c r="V46" s="16"/>
      <c r="W46" s="16"/>
      <c r="X46" s="16"/>
      <c r="AA46" s="3"/>
      <c r="AB46" s="3"/>
      <c r="AC46" s="3"/>
      <c r="AD46" s="3"/>
      <c r="AE46" s="3"/>
      <c r="AF46" s="3"/>
      <c r="AG46" s="16"/>
      <c r="AH46" s="16"/>
      <c r="AI46" s="16"/>
      <c r="AJ46" s="16"/>
      <c r="AN46" s="3"/>
      <c r="AO46" s="3"/>
      <c r="AP46" s="3"/>
      <c r="AQ46" s="3"/>
      <c r="AR46" s="3"/>
      <c r="AS46" s="3"/>
      <c r="BB46" s="3"/>
      <c r="BC46" s="3"/>
      <c r="BD46" s="3"/>
      <c r="BE46" s="3"/>
      <c r="BF46" s="3"/>
      <c r="BG46" s="3"/>
      <c r="BJ46" s="3"/>
      <c r="BK46" s="3"/>
      <c r="BL46" s="3"/>
      <c r="BM46" s="3"/>
      <c r="BN46" s="3"/>
      <c r="BO46" s="3"/>
      <c r="BR46" s="3"/>
      <c r="BS46" s="3"/>
      <c r="BT46" s="3"/>
      <c r="BU46" s="3"/>
      <c r="BV46" s="3"/>
      <c r="BW46" s="3"/>
    </row>
    <row r="47" spans="1:75">
      <c r="A47" s="4"/>
      <c r="C47" s="3"/>
      <c r="D47" s="3"/>
      <c r="E47" s="3"/>
      <c r="F47" s="3"/>
      <c r="G47" s="3"/>
      <c r="H47" s="3"/>
      <c r="I47" s="16"/>
      <c r="J47" s="16"/>
      <c r="K47" s="16"/>
      <c r="L47" s="16"/>
      <c r="O47" s="3"/>
      <c r="P47" s="3"/>
      <c r="Q47" s="3"/>
      <c r="R47" s="3"/>
      <c r="S47" s="3"/>
      <c r="T47" s="3"/>
      <c r="U47" s="16"/>
      <c r="V47" s="16"/>
      <c r="W47" s="16"/>
      <c r="X47" s="16"/>
      <c r="AA47" s="3"/>
      <c r="AB47" s="3"/>
      <c r="AC47" s="3"/>
      <c r="AD47" s="3"/>
      <c r="AE47" s="3"/>
      <c r="AF47" s="3"/>
      <c r="AG47" s="16"/>
      <c r="AH47" s="16"/>
      <c r="AI47" s="16"/>
      <c r="AJ47" s="16"/>
      <c r="AN47" s="3"/>
      <c r="AO47" s="3"/>
      <c r="AP47" s="3"/>
      <c r="AQ47" s="3"/>
      <c r="AR47" s="3"/>
      <c r="AS47" s="3"/>
      <c r="BB47" s="3"/>
      <c r="BC47" s="3"/>
      <c r="BD47" s="3"/>
      <c r="BE47" s="3"/>
      <c r="BF47" s="3"/>
      <c r="BG47" s="3"/>
      <c r="BJ47" s="3"/>
      <c r="BK47" s="3"/>
      <c r="BL47" s="3"/>
      <c r="BM47" s="3"/>
      <c r="BN47" s="3"/>
      <c r="BO47" s="3"/>
      <c r="BR47" s="3"/>
      <c r="BS47" s="3"/>
      <c r="BT47" s="3"/>
      <c r="BU47" s="3"/>
      <c r="BV47" s="3"/>
      <c r="BW47" s="3"/>
    </row>
    <row r="48" spans="1:75">
      <c r="A48" s="64"/>
      <c r="D48" s="3"/>
      <c r="E48" s="3"/>
      <c r="F48" s="3"/>
      <c r="G48" s="3"/>
      <c r="H48" s="3"/>
      <c r="I48" s="16"/>
      <c r="J48" s="16"/>
      <c r="K48" s="16"/>
      <c r="M48" s="3"/>
      <c r="N48" s="3"/>
      <c r="O48" s="3"/>
      <c r="P48" s="3"/>
      <c r="Q48" s="3"/>
      <c r="R48" s="3"/>
      <c r="S48" s="3"/>
      <c r="T48" s="3"/>
      <c r="U48" s="16"/>
      <c r="V48" s="16"/>
      <c r="BA48" s="3"/>
      <c r="BB48" s="3"/>
      <c r="BC48" s="3"/>
      <c r="BD48" s="3"/>
      <c r="BE48" s="3"/>
      <c r="BF48" s="3"/>
      <c r="BG48" s="3"/>
      <c r="BJ48" s="3"/>
      <c r="BK48" s="3"/>
      <c r="BL48" s="3"/>
      <c r="BM48" s="3"/>
      <c r="BN48" s="3"/>
      <c r="BO48" s="3"/>
      <c r="BR48" s="3"/>
      <c r="BS48" s="3"/>
      <c r="BT48" s="3"/>
      <c r="BU48" s="3"/>
      <c r="BV48" s="3"/>
      <c r="BW48" s="3"/>
    </row>
    <row r="49" spans="1:75">
      <c r="A49" s="4"/>
      <c r="D49" s="3"/>
      <c r="E49" s="3"/>
      <c r="F49" s="3"/>
      <c r="G49" s="3"/>
      <c r="H49" s="3"/>
      <c r="I49" s="16"/>
      <c r="J49" s="16"/>
      <c r="K49" s="16"/>
      <c r="M49" s="3"/>
      <c r="N49" s="3"/>
      <c r="O49" s="3"/>
      <c r="P49" s="3"/>
      <c r="Q49" s="3"/>
      <c r="R49" s="3"/>
      <c r="S49" s="3"/>
      <c r="T49" s="3"/>
      <c r="U49" s="16"/>
      <c r="V49" s="16"/>
      <c r="BA49" s="3"/>
      <c r="BB49" s="3"/>
      <c r="BC49" s="3"/>
      <c r="BD49" s="3"/>
      <c r="BE49" s="3"/>
      <c r="BF49" s="3"/>
      <c r="BG49" s="3"/>
      <c r="BJ49" s="3"/>
      <c r="BK49" s="3"/>
      <c r="BL49" s="3"/>
      <c r="BM49" s="3"/>
      <c r="BN49" s="3"/>
      <c r="BO49" s="3"/>
      <c r="BR49" s="3"/>
      <c r="BS49" s="3"/>
      <c r="BT49" s="3"/>
      <c r="BU49" s="3"/>
      <c r="BV49" s="3"/>
      <c r="BW49" s="3"/>
    </row>
    <row r="50" spans="1:75">
      <c r="A50" s="64"/>
      <c r="D50" s="3"/>
      <c r="E50" s="3"/>
      <c r="F50" s="3"/>
      <c r="G50" s="3"/>
      <c r="H50" s="3"/>
      <c r="I50" s="16"/>
      <c r="J50" s="16"/>
      <c r="K50" s="16"/>
      <c r="M50" s="3"/>
      <c r="N50" s="3"/>
      <c r="O50" s="3"/>
      <c r="P50" s="3"/>
      <c r="Q50" s="3"/>
      <c r="R50" s="3"/>
      <c r="S50" s="3"/>
      <c r="T50" s="3"/>
      <c r="U50" s="16"/>
      <c r="V50" s="16"/>
      <c r="BA50" s="3"/>
      <c r="BB50" s="3"/>
      <c r="BC50" s="3"/>
      <c r="BD50" s="3"/>
      <c r="BE50" s="3"/>
      <c r="BF50" s="3"/>
      <c r="BG50" s="3"/>
      <c r="BJ50" s="3"/>
      <c r="BK50" s="3"/>
      <c r="BL50" s="3"/>
      <c r="BM50" s="3"/>
      <c r="BN50" s="3"/>
      <c r="BO50" s="3"/>
      <c r="BR50" s="3"/>
      <c r="BS50" s="3"/>
      <c r="BT50" s="3"/>
      <c r="BU50" s="3"/>
      <c r="BV50" s="3"/>
      <c r="BW50" s="3"/>
    </row>
    <row r="51" spans="1:75">
      <c r="A51" s="4"/>
      <c r="D51" s="3"/>
      <c r="E51" s="3"/>
      <c r="F51" s="3"/>
      <c r="G51" s="3"/>
      <c r="H51" s="3"/>
      <c r="I51" s="16"/>
      <c r="J51" s="16"/>
      <c r="K51" s="16"/>
      <c r="M51" s="3"/>
      <c r="N51" s="3"/>
      <c r="O51" s="3"/>
      <c r="P51" s="3"/>
      <c r="Q51" s="3"/>
      <c r="R51" s="3"/>
      <c r="S51" s="3"/>
      <c r="T51" s="3"/>
      <c r="U51" s="16"/>
      <c r="V51" s="16"/>
      <c r="BA51" s="3"/>
      <c r="BB51" s="3"/>
      <c r="BC51" s="3"/>
      <c r="BD51" s="3"/>
      <c r="BE51" s="3"/>
      <c r="BF51" s="3"/>
      <c r="BG51" s="3"/>
      <c r="BJ51" s="3"/>
      <c r="BK51" s="3"/>
      <c r="BL51" s="3"/>
      <c r="BM51" s="3"/>
      <c r="BN51" s="3"/>
      <c r="BO51" s="3"/>
      <c r="BR51" s="3"/>
      <c r="BS51" s="3"/>
      <c r="BT51" s="3"/>
      <c r="BU51" s="3"/>
      <c r="BV51" s="3"/>
      <c r="BW51" s="3"/>
    </row>
    <row r="52" spans="1:75">
      <c r="A52" s="4"/>
      <c r="D52" s="3"/>
      <c r="E52" s="3"/>
      <c r="F52" s="3"/>
      <c r="G52" s="3"/>
      <c r="H52" s="3"/>
      <c r="I52" s="16"/>
      <c r="J52" s="16"/>
      <c r="K52" s="16"/>
      <c r="M52" s="3"/>
      <c r="N52" s="3"/>
      <c r="O52" s="3"/>
      <c r="P52" s="3"/>
      <c r="Q52" s="3"/>
      <c r="R52" s="3"/>
      <c r="S52" s="3"/>
      <c r="T52" s="3"/>
      <c r="U52" s="16"/>
      <c r="V52" s="16"/>
      <c r="AJ52" s="21"/>
      <c r="AS52" s="25"/>
      <c r="BA52" s="3"/>
      <c r="BB52" s="3"/>
      <c r="BC52" s="3"/>
      <c r="BD52" s="3"/>
      <c r="BE52" s="3"/>
      <c r="BF52" s="3"/>
      <c r="BG52" s="3"/>
      <c r="BJ52" s="3"/>
      <c r="BK52" s="3"/>
      <c r="BL52" s="3"/>
      <c r="BM52" s="3"/>
      <c r="BN52" s="3"/>
      <c r="BO52" s="3"/>
      <c r="BR52" s="3"/>
      <c r="BS52" s="3"/>
      <c r="BT52" s="3"/>
      <c r="BU52" s="3"/>
      <c r="BV52" s="3"/>
      <c r="BW52" s="3"/>
    </row>
    <row r="53" spans="1:75">
      <c r="A53" s="64"/>
      <c r="D53" s="3"/>
      <c r="E53" s="3"/>
      <c r="F53" s="3"/>
      <c r="G53" s="3"/>
      <c r="H53" s="3"/>
      <c r="I53" s="16"/>
      <c r="J53" s="16"/>
      <c r="K53" s="16"/>
      <c r="M53" s="3"/>
      <c r="N53" s="3"/>
      <c r="O53" s="3"/>
      <c r="P53" s="3"/>
      <c r="Q53" s="3"/>
      <c r="R53" s="3"/>
      <c r="S53" s="3"/>
      <c r="T53" s="3"/>
      <c r="U53" s="16"/>
      <c r="V53" s="16"/>
      <c r="BA53" s="3"/>
      <c r="BB53" s="3"/>
      <c r="BC53" s="3"/>
      <c r="BD53" s="3"/>
      <c r="BE53" s="3"/>
      <c r="BF53" s="3"/>
      <c r="BG53" s="3"/>
      <c r="BJ53" s="3"/>
      <c r="BK53" s="3"/>
      <c r="BL53" s="3"/>
      <c r="BM53" s="3"/>
      <c r="BN53" s="3"/>
      <c r="BO53" s="3"/>
      <c r="BR53" s="3"/>
      <c r="BS53" s="3"/>
      <c r="BT53" s="3"/>
      <c r="BU53" s="3"/>
      <c r="BV53" s="3"/>
      <c r="BW53" s="3"/>
    </row>
    <row r="54" spans="1:75">
      <c r="A54" s="4"/>
      <c r="D54" s="3"/>
      <c r="E54" s="3"/>
      <c r="F54" s="3"/>
      <c r="G54" s="3"/>
      <c r="H54" s="3"/>
      <c r="I54" s="16"/>
      <c r="J54" s="16"/>
      <c r="K54" s="16"/>
      <c r="M54" s="3"/>
      <c r="N54" s="3"/>
      <c r="O54" s="3"/>
      <c r="P54" s="3"/>
      <c r="Q54" s="3"/>
      <c r="R54" s="3"/>
      <c r="S54" s="3"/>
      <c r="T54" s="3"/>
      <c r="U54" s="16"/>
      <c r="V54" s="16"/>
      <c r="BA54" s="3"/>
      <c r="BB54" s="3"/>
      <c r="BC54" s="3"/>
      <c r="BD54" s="3"/>
      <c r="BE54" s="3"/>
      <c r="BF54" s="3"/>
      <c r="BG54" s="3"/>
      <c r="BJ54" s="3"/>
      <c r="BK54" s="3"/>
      <c r="BL54" s="3"/>
      <c r="BM54" s="3"/>
      <c r="BN54" s="3"/>
      <c r="BO54" s="3"/>
      <c r="BR54" s="3"/>
      <c r="BS54" s="3"/>
      <c r="BT54" s="3"/>
      <c r="BU54" s="3"/>
      <c r="BV54" s="3"/>
      <c r="BW54" s="3"/>
    </row>
    <row r="55" spans="1:75">
      <c r="A55" s="64"/>
      <c r="D55" s="3"/>
      <c r="E55" s="3"/>
      <c r="F55" s="3"/>
      <c r="G55" s="3"/>
      <c r="H55" s="3"/>
      <c r="I55" s="16"/>
      <c r="J55" s="16"/>
      <c r="K55" s="16"/>
      <c r="M55" s="3"/>
      <c r="N55" s="3"/>
      <c r="O55" s="3"/>
      <c r="P55" s="3"/>
      <c r="Q55" s="3"/>
      <c r="R55" s="3"/>
      <c r="S55" s="3"/>
      <c r="T55" s="3"/>
      <c r="U55" s="16"/>
      <c r="V55" s="16"/>
      <c r="BA55" s="3"/>
      <c r="BB55" s="3"/>
      <c r="BC55" s="3"/>
      <c r="BD55" s="3"/>
      <c r="BE55" s="3"/>
      <c r="BF55" s="3"/>
      <c r="BG55" s="3"/>
      <c r="BJ55" s="3"/>
      <c r="BK55" s="3"/>
      <c r="BL55" s="3"/>
      <c r="BM55" s="3"/>
      <c r="BN55" s="3"/>
      <c r="BO55" s="3"/>
      <c r="BR55" s="3"/>
      <c r="BS55" s="3"/>
      <c r="BT55" s="3"/>
      <c r="BU55" s="3"/>
      <c r="BV55" s="3"/>
      <c r="BW55" s="3"/>
    </row>
    <row r="56" spans="1:75">
      <c r="A56" s="4"/>
      <c r="D56" s="3"/>
      <c r="E56" s="3"/>
      <c r="F56" s="3"/>
      <c r="G56" s="3"/>
      <c r="H56" s="3"/>
      <c r="I56" s="16"/>
      <c r="J56" s="16"/>
      <c r="K56" s="16"/>
      <c r="M56" s="3"/>
      <c r="N56" s="3"/>
      <c r="O56" s="3"/>
      <c r="P56" s="3"/>
      <c r="Q56" s="3"/>
      <c r="R56" s="3"/>
      <c r="S56" s="3"/>
      <c r="T56" s="3"/>
      <c r="U56" s="16"/>
      <c r="V56" s="16"/>
      <c r="BA56" s="3"/>
      <c r="BB56" s="3"/>
      <c r="BC56" s="3"/>
      <c r="BD56" s="3"/>
      <c r="BE56" s="3"/>
      <c r="BF56" s="3"/>
      <c r="BG56" s="3"/>
      <c r="BJ56" s="3"/>
      <c r="BK56" s="3"/>
      <c r="BL56" s="3"/>
      <c r="BM56" s="3"/>
      <c r="BN56" s="3"/>
      <c r="BO56" s="3"/>
      <c r="BR56" s="3"/>
      <c r="BS56" s="3"/>
      <c r="BT56" s="3"/>
      <c r="BU56" s="3"/>
      <c r="BV56" s="3"/>
      <c r="BW56" s="3"/>
    </row>
    <row r="57" spans="1:75">
      <c r="A57" s="64"/>
      <c r="D57" s="3"/>
      <c r="E57" s="3"/>
      <c r="F57" s="3"/>
      <c r="G57" s="3"/>
      <c r="H57" s="3"/>
      <c r="I57" s="16"/>
      <c r="J57" s="16"/>
      <c r="K57" s="16"/>
      <c r="M57" s="3"/>
      <c r="N57" s="3"/>
      <c r="O57" s="3"/>
      <c r="P57" s="3"/>
      <c r="Q57" s="3"/>
      <c r="R57" s="3"/>
      <c r="S57" s="3"/>
      <c r="T57" s="3"/>
      <c r="U57" s="16"/>
      <c r="V57" s="16"/>
      <c r="BA57" s="3"/>
      <c r="BB57" s="3"/>
      <c r="BC57" s="3"/>
      <c r="BD57" s="3"/>
      <c r="BE57" s="3"/>
      <c r="BF57" s="3"/>
      <c r="BG57" s="3"/>
      <c r="BJ57" s="3"/>
      <c r="BK57" s="3"/>
      <c r="BL57" s="3"/>
      <c r="BM57" s="3"/>
      <c r="BN57" s="3"/>
      <c r="BO57" s="3"/>
      <c r="BR57" s="3"/>
      <c r="BS57" s="3"/>
      <c r="BT57" s="3"/>
      <c r="BU57" s="3"/>
      <c r="BV57" s="3"/>
      <c r="BW57" s="3"/>
    </row>
    <row r="58" spans="1:75">
      <c r="A58" s="4"/>
      <c r="D58" s="3"/>
      <c r="E58" s="3"/>
      <c r="F58" s="3"/>
      <c r="G58" s="3"/>
      <c r="H58" s="3"/>
      <c r="I58" s="16"/>
      <c r="J58" s="16"/>
      <c r="K58" s="16"/>
      <c r="M58" s="3"/>
      <c r="N58" s="3"/>
      <c r="O58" s="3"/>
      <c r="P58" s="3"/>
      <c r="Q58" s="3"/>
      <c r="R58" s="3"/>
      <c r="S58" s="3"/>
      <c r="T58" s="3"/>
      <c r="U58" s="16"/>
      <c r="V58" s="16"/>
      <c r="BA58" s="3"/>
      <c r="BB58" s="3"/>
      <c r="BC58" s="3"/>
      <c r="BD58" s="3"/>
      <c r="BE58" s="3"/>
      <c r="BF58" s="3"/>
      <c r="BG58" s="3"/>
      <c r="BJ58" s="3"/>
      <c r="BK58" s="3"/>
      <c r="BL58" s="3"/>
      <c r="BM58" s="3"/>
      <c r="BN58" s="3"/>
      <c r="BO58" s="3"/>
      <c r="BR58" s="3"/>
      <c r="BS58" s="3"/>
      <c r="BT58" s="3"/>
      <c r="BU58" s="3"/>
      <c r="BV58" s="3"/>
      <c r="BW58" s="3"/>
    </row>
    <row r="59" spans="1:75">
      <c r="A59" s="4"/>
      <c r="D59" s="3"/>
      <c r="E59" s="3"/>
      <c r="F59" s="3"/>
      <c r="G59" s="3"/>
      <c r="H59" s="3"/>
      <c r="I59" s="16"/>
      <c r="J59" s="16"/>
      <c r="K59" s="16"/>
      <c r="M59" s="3"/>
      <c r="N59" s="3"/>
      <c r="O59" s="3"/>
      <c r="P59" s="3"/>
      <c r="Q59" s="3"/>
      <c r="R59" s="3"/>
      <c r="S59" s="3"/>
      <c r="T59" s="3"/>
      <c r="U59" s="16"/>
      <c r="V59" s="16"/>
      <c r="BA59" s="3"/>
      <c r="BB59" s="3"/>
      <c r="BC59" s="3"/>
      <c r="BD59" s="3"/>
      <c r="BE59" s="3"/>
      <c r="BF59" s="3"/>
      <c r="BG59" s="3"/>
      <c r="BJ59" s="3"/>
      <c r="BK59" s="3"/>
      <c r="BL59" s="3"/>
      <c r="BM59" s="3"/>
      <c r="BN59" s="3"/>
      <c r="BO59" s="3"/>
      <c r="BR59" s="3"/>
      <c r="BS59" s="3"/>
      <c r="BT59" s="3"/>
      <c r="BU59" s="3"/>
      <c r="BV59" s="3"/>
      <c r="BW59" s="3"/>
    </row>
    <row r="60" spans="1:75">
      <c r="A60" s="64"/>
      <c r="D60" s="3"/>
      <c r="E60" s="3"/>
      <c r="F60" s="3"/>
      <c r="G60" s="3"/>
      <c r="H60" s="3"/>
      <c r="I60" s="16"/>
      <c r="J60" s="16"/>
      <c r="K60" s="16"/>
      <c r="M60" s="3"/>
      <c r="N60" s="3"/>
      <c r="O60" s="3"/>
      <c r="P60" s="3"/>
      <c r="Q60" s="3"/>
      <c r="R60" s="3"/>
      <c r="S60" s="3"/>
      <c r="T60" s="3"/>
      <c r="U60" s="16"/>
      <c r="V60" s="16"/>
      <c r="BA60" s="3"/>
      <c r="BB60" s="3"/>
      <c r="BC60" s="3"/>
      <c r="BD60" s="3"/>
      <c r="BE60" s="3"/>
      <c r="BF60" s="3"/>
      <c r="BG60" s="3"/>
      <c r="BJ60" s="3"/>
      <c r="BK60" s="3"/>
      <c r="BL60" s="3"/>
      <c r="BM60" s="3"/>
      <c r="BN60" s="3"/>
      <c r="BO60" s="3"/>
      <c r="BR60" s="3"/>
      <c r="BS60" s="3"/>
      <c r="BT60" s="3"/>
      <c r="BU60" s="3"/>
      <c r="BV60" s="3"/>
      <c r="BW60" s="3"/>
    </row>
    <row r="61" spans="1:75">
      <c r="A61" s="4"/>
      <c r="D61" s="3"/>
      <c r="E61" s="3"/>
      <c r="F61" s="3"/>
      <c r="G61" s="3"/>
      <c r="H61" s="3"/>
      <c r="I61" s="16"/>
      <c r="J61" s="16"/>
      <c r="K61" s="16"/>
      <c r="L61" s="21"/>
      <c r="M61" s="3"/>
      <c r="N61" s="3"/>
      <c r="O61" s="3"/>
      <c r="P61" s="3"/>
      <c r="Q61" s="3"/>
      <c r="R61" s="3"/>
      <c r="S61" s="3"/>
      <c r="T61" s="3"/>
      <c r="U61" s="16"/>
      <c r="V61" s="16"/>
      <c r="BA61" s="3"/>
      <c r="BB61" s="3"/>
      <c r="BC61" s="3"/>
      <c r="BD61" s="3"/>
      <c r="BE61" s="3"/>
      <c r="BF61" s="3"/>
      <c r="BG61" s="3"/>
      <c r="BJ61" s="3"/>
      <c r="BK61" s="3"/>
      <c r="BL61" s="3"/>
      <c r="BM61" s="3"/>
      <c r="BN61" s="3"/>
      <c r="BO61" s="3"/>
      <c r="BR61" s="3"/>
      <c r="BS61" s="3"/>
      <c r="BT61" s="3"/>
      <c r="BU61" s="3"/>
      <c r="BV61" s="3"/>
      <c r="BW61" s="3"/>
    </row>
    <row r="62" spans="1:75">
      <c r="A62" s="64"/>
      <c r="D62" s="3"/>
      <c r="E62" s="3"/>
      <c r="F62" s="3"/>
      <c r="G62" s="3"/>
      <c r="H62" s="3"/>
      <c r="I62" s="16"/>
      <c r="J62" s="16"/>
      <c r="K62" s="16"/>
      <c r="M62" s="3"/>
      <c r="N62" s="3"/>
      <c r="O62" s="3"/>
      <c r="P62" s="3"/>
      <c r="Q62" s="3"/>
      <c r="R62" s="3"/>
      <c r="S62" s="3"/>
      <c r="T62" s="3"/>
      <c r="U62" s="16"/>
      <c r="V62" s="16"/>
      <c r="BA62" s="3"/>
      <c r="BB62" s="3"/>
      <c r="BC62" s="3"/>
      <c r="BD62" s="3"/>
      <c r="BE62" s="3"/>
      <c r="BF62" s="3"/>
      <c r="BG62" s="3"/>
      <c r="BJ62" s="3"/>
      <c r="BK62" s="3"/>
      <c r="BL62" s="3"/>
      <c r="BM62" s="3"/>
      <c r="BN62" s="3"/>
      <c r="BO62" s="3"/>
      <c r="BR62" s="3"/>
      <c r="BS62" s="3"/>
      <c r="BT62" s="3"/>
      <c r="BU62" s="3"/>
      <c r="BV62" s="3"/>
      <c r="BW62" s="3"/>
    </row>
    <row r="63" spans="1:75" ht="16" thickBot="1">
      <c r="A63" s="64"/>
      <c r="D63" s="3"/>
      <c r="E63" s="3"/>
      <c r="F63" s="3"/>
      <c r="G63" s="3"/>
      <c r="H63" s="3"/>
      <c r="I63" s="16"/>
      <c r="J63" s="16"/>
      <c r="K63" s="16"/>
      <c r="M63" s="3"/>
      <c r="N63" s="3"/>
      <c r="O63" s="3"/>
      <c r="P63" s="3"/>
      <c r="Q63" s="3"/>
      <c r="R63" s="3"/>
      <c r="S63" s="3"/>
      <c r="T63" s="3"/>
      <c r="U63" s="16"/>
      <c r="V63" s="16"/>
      <c r="BA63" s="3"/>
      <c r="BB63" s="3"/>
      <c r="BC63" s="3"/>
      <c r="BD63" s="3"/>
      <c r="BE63" s="3"/>
      <c r="BF63" s="3"/>
      <c r="BG63" s="3"/>
      <c r="BJ63" s="3"/>
      <c r="BK63" s="3"/>
      <c r="BL63" s="3"/>
      <c r="BM63" s="3"/>
      <c r="BN63" s="3"/>
      <c r="BO63" s="3"/>
      <c r="BR63" s="3"/>
      <c r="BS63" s="3"/>
      <c r="BT63" s="3"/>
      <c r="BU63" s="3"/>
      <c r="BV63" s="3"/>
      <c r="BW63" s="3"/>
    </row>
    <row r="64" spans="1:75" ht="16" thickBot="1">
      <c r="B64" s="65" t="s">
        <v>15</v>
      </c>
      <c r="C64" s="7" t="e">
        <f t="shared" ref="C64:H64" si="7">AVERAGE(C40:C63)</f>
        <v>#DIV/0!</v>
      </c>
      <c r="D64" s="7" t="e">
        <f t="shared" si="7"/>
        <v>#DIV/0!</v>
      </c>
      <c r="E64" s="7" t="e">
        <f t="shared" si="7"/>
        <v>#DIV/0!</v>
      </c>
      <c r="F64" s="7" t="e">
        <f t="shared" si="7"/>
        <v>#DIV/0!</v>
      </c>
      <c r="G64" s="7" t="e">
        <f t="shared" si="7"/>
        <v>#DIV/0!</v>
      </c>
      <c r="H64" s="7" t="e">
        <f t="shared" si="7"/>
        <v>#DIV/0!</v>
      </c>
      <c r="I64" s="17" t="e">
        <f>AVERAGE(I40:I47)</f>
        <v>#DIV/0!</v>
      </c>
      <c r="J64" s="17" t="e">
        <f>AVERAGE(J40:J47)</f>
        <v>#DIV/0!</v>
      </c>
      <c r="K64" s="17" t="e">
        <f>AVERAGE(K40:K47)</f>
        <v>#DIV/0!</v>
      </c>
      <c r="L64" s="17" t="e">
        <f>AVERAGE(L40:L47)</f>
        <v>#DIV/0!</v>
      </c>
      <c r="N64" s="65" t="s">
        <v>15</v>
      </c>
      <c r="O64" s="7" t="e">
        <f t="shared" ref="O64:T64" si="8">AVERAGE(O40:O63)</f>
        <v>#DIV/0!</v>
      </c>
      <c r="P64" s="7" t="e">
        <f t="shared" si="8"/>
        <v>#DIV/0!</v>
      </c>
      <c r="Q64" s="7" t="e">
        <f t="shared" si="8"/>
        <v>#DIV/0!</v>
      </c>
      <c r="R64" s="7" t="e">
        <f t="shared" si="8"/>
        <v>#DIV/0!</v>
      </c>
      <c r="S64" s="7" t="e">
        <f t="shared" si="8"/>
        <v>#DIV/0!</v>
      </c>
      <c r="T64" s="7" t="e">
        <f t="shared" si="8"/>
        <v>#DIV/0!</v>
      </c>
      <c r="U64" s="17" t="e">
        <f>AVERAGE(U40:U47)</f>
        <v>#DIV/0!</v>
      </c>
      <c r="V64" s="17" t="e">
        <f>AVERAGE(V40:V47)</f>
        <v>#DIV/0!</v>
      </c>
      <c r="W64" s="17" t="e">
        <f>AVERAGE(W40:W47)</f>
        <v>#DIV/0!</v>
      </c>
      <c r="X64" s="17" t="e">
        <f>AVERAGE(X40:X47)</f>
        <v>#DIV/0!</v>
      </c>
      <c r="Z64" s="65" t="s">
        <v>15</v>
      </c>
      <c r="AA64" s="7" t="e">
        <f t="shared" ref="AA64:AF64" si="9">AVERAGE(AA40:AA63)</f>
        <v>#DIV/0!</v>
      </c>
      <c r="AB64" s="7" t="e">
        <f t="shared" si="9"/>
        <v>#DIV/0!</v>
      </c>
      <c r="AC64" s="7" t="e">
        <f t="shared" si="9"/>
        <v>#DIV/0!</v>
      </c>
      <c r="AD64" s="7" t="e">
        <f t="shared" si="9"/>
        <v>#DIV/0!</v>
      </c>
      <c r="AE64" s="7" t="e">
        <f t="shared" si="9"/>
        <v>#DIV/0!</v>
      </c>
      <c r="AF64" s="7" t="e">
        <f t="shared" si="9"/>
        <v>#DIV/0!</v>
      </c>
      <c r="AG64" s="17" t="e">
        <f>AVERAGE(AG40:AG47)</f>
        <v>#DIV/0!</v>
      </c>
      <c r="AH64" s="17" t="e">
        <f>AVERAGE(AH40:AH47)</f>
        <v>#DIV/0!</v>
      </c>
      <c r="AI64" s="17" t="e">
        <f>AVERAGE(AI40:AI47)</f>
        <v>#DIV/0!</v>
      </c>
      <c r="AJ64" s="17" t="e">
        <f>AVERAGE(AJ40:AJ47)</f>
        <v>#DIV/0!</v>
      </c>
      <c r="AM64" s="65" t="s">
        <v>15</v>
      </c>
      <c r="AN64" s="7" t="e">
        <f t="shared" ref="AN64:AS64" si="10">AVERAGE(AN40:AN63)</f>
        <v>#DIV/0!</v>
      </c>
      <c r="AO64" s="7" t="e">
        <f t="shared" si="10"/>
        <v>#DIV/0!</v>
      </c>
      <c r="AP64" s="7" t="e">
        <f t="shared" si="10"/>
        <v>#DIV/0!</v>
      </c>
      <c r="AQ64" s="7" t="e">
        <f t="shared" si="10"/>
        <v>#DIV/0!</v>
      </c>
      <c r="AR64" s="7" t="e">
        <f t="shared" si="10"/>
        <v>#DIV/0!</v>
      </c>
      <c r="AS64" s="7" t="e">
        <f t="shared" si="10"/>
        <v>#DIV/0!</v>
      </c>
      <c r="BA64" s="65" t="s">
        <v>15</v>
      </c>
      <c r="BB64" s="7" t="e">
        <f t="shared" ref="BB64:BG64" si="11">AVERAGE(BB40:BB63)</f>
        <v>#DIV/0!</v>
      </c>
      <c r="BC64" s="7" t="e">
        <f t="shared" si="11"/>
        <v>#DIV/0!</v>
      </c>
      <c r="BD64" s="7" t="e">
        <f t="shared" si="11"/>
        <v>#DIV/0!</v>
      </c>
      <c r="BE64" s="7" t="e">
        <f t="shared" si="11"/>
        <v>#DIV/0!</v>
      </c>
      <c r="BF64" s="7" t="e">
        <f t="shared" si="11"/>
        <v>#DIV/0!</v>
      </c>
      <c r="BG64" s="7" t="e">
        <f t="shared" si="11"/>
        <v>#DIV/0!</v>
      </c>
      <c r="BI64" s="65" t="s">
        <v>15</v>
      </c>
      <c r="BJ64" s="7" t="e">
        <f t="shared" ref="BJ64:BO64" si="12">AVERAGE(BJ40:BJ63)</f>
        <v>#DIV/0!</v>
      </c>
      <c r="BK64" s="7" t="e">
        <f t="shared" si="12"/>
        <v>#DIV/0!</v>
      </c>
      <c r="BL64" s="7" t="e">
        <f t="shared" si="12"/>
        <v>#DIV/0!</v>
      </c>
      <c r="BM64" s="7" t="e">
        <f t="shared" si="12"/>
        <v>#DIV/0!</v>
      </c>
      <c r="BN64" s="7" t="e">
        <f t="shared" si="12"/>
        <v>#DIV/0!</v>
      </c>
      <c r="BO64" s="7" t="e">
        <f t="shared" si="12"/>
        <v>#DIV/0!</v>
      </c>
      <c r="BQ64" s="65" t="s">
        <v>15</v>
      </c>
      <c r="BR64" s="7" t="e">
        <f t="shared" ref="BR64:BW64" si="13">AVERAGE(BR40:BR63)</f>
        <v>#DIV/0!</v>
      </c>
      <c r="BS64" s="7" t="e">
        <f t="shared" si="13"/>
        <v>#DIV/0!</v>
      </c>
      <c r="BT64" s="7" t="e">
        <f t="shared" si="13"/>
        <v>#DIV/0!</v>
      </c>
      <c r="BU64" s="7" t="e">
        <f t="shared" si="13"/>
        <v>#DIV/0!</v>
      </c>
      <c r="BV64" s="7" t="e">
        <f t="shared" si="13"/>
        <v>#DIV/0!</v>
      </c>
      <c r="BW64" s="7" t="e">
        <f t="shared" si="13"/>
        <v>#DIV/0!</v>
      </c>
    </row>
    <row r="65" spans="1:75" ht="16" thickBot="1">
      <c r="B65" s="65" t="s">
        <v>24</v>
      </c>
      <c r="C65" s="7">
        <v>0.33820274889164398</v>
      </c>
      <c r="D65" s="7">
        <v>0.42074945696437799</v>
      </c>
      <c r="E65" s="7">
        <v>0.38543647451742402</v>
      </c>
      <c r="F65" s="7">
        <v>0.71594332438625397</v>
      </c>
      <c r="G65" s="7">
        <v>0.31968336078501602</v>
      </c>
      <c r="H65" s="7">
        <v>0.32043545239676002</v>
      </c>
      <c r="I65" s="17">
        <v>0.27186961800882498</v>
      </c>
      <c r="J65" s="17">
        <v>0.58751823153921001</v>
      </c>
      <c r="K65" s="17">
        <v>0.23734633631736099</v>
      </c>
      <c r="L65" s="17">
        <v>0.27480664576902097</v>
      </c>
      <c r="N65" s="65" t="s">
        <v>24</v>
      </c>
      <c r="O65" s="7">
        <v>0.627251246910706</v>
      </c>
      <c r="P65" s="7">
        <v>0.155736943277688</v>
      </c>
      <c r="Q65" s="7">
        <v>0.74054576594978105</v>
      </c>
      <c r="R65" s="7">
        <v>0.84232617317040603</v>
      </c>
      <c r="S65" s="7">
        <v>0.31687481198176198</v>
      </c>
      <c r="T65" s="7">
        <v>0.44830761354659499</v>
      </c>
      <c r="U65" s="17">
        <v>0.25028214789329301</v>
      </c>
      <c r="V65" s="17">
        <v>0.67895495094480796</v>
      </c>
      <c r="W65" s="17">
        <v>0.198743293160838</v>
      </c>
      <c r="X65" s="17">
        <v>0.483785771638372</v>
      </c>
      <c r="Z65" s="65" t="s">
        <v>24</v>
      </c>
      <c r="AA65" s="7">
        <v>0.97346951750227595</v>
      </c>
      <c r="AB65" s="7">
        <v>0.59571741248856003</v>
      </c>
      <c r="AC65" s="7">
        <v>0.99003658957120799</v>
      </c>
      <c r="AD65" s="7">
        <v>0.92181626891299895</v>
      </c>
      <c r="AE65" s="7">
        <v>0.941459544480582</v>
      </c>
      <c r="AF65" s="7">
        <v>0.71023842960500605</v>
      </c>
      <c r="AG65" s="17">
        <v>0.98360425341135205</v>
      </c>
      <c r="AH65" s="17">
        <v>0.91846889483372496</v>
      </c>
      <c r="AI65" s="17">
        <v>0.99768983581048498</v>
      </c>
      <c r="AJ65" s="17">
        <v>0.91601460294524095</v>
      </c>
      <c r="AM65" s="65" t="s">
        <v>24</v>
      </c>
      <c r="AN65" s="7">
        <v>0.94303872111689702</v>
      </c>
      <c r="AO65" s="7">
        <v>0.65250550801638896</v>
      </c>
      <c r="AP65" s="7">
        <v>0.99208159029002696</v>
      </c>
      <c r="AQ65" s="7">
        <v>0.71414656021824896</v>
      </c>
      <c r="AR65" s="7">
        <v>0.96782417063151405</v>
      </c>
      <c r="AS65" s="7">
        <v>0.50944620628727499</v>
      </c>
      <c r="AT65" s="2">
        <v>0.98114408966132804</v>
      </c>
      <c r="AU65" s="2">
        <v>0.77140440785786801</v>
      </c>
      <c r="AV65" s="2">
        <v>0.99709330870865798</v>
      </c>
      <c r="AW65" s="2">
        <v>0.77094825387569499</v>
      </c>
      <c r="BA65" s="65" t="s">
        <v>24</v>
      </c>
      <c r="BB65" s="7"/>
      <c r="BC65" s="7"/>
      <c r="BD65" s="7"/>
      <c r="BE65" s="7"/>
      <c r="BF65" s="7"/>
      <c r="BG65" s="7"/>
      <c r="BI65" s="65" t="s">
        <v>24</v>
      </c>
      <c r="BJ65" s="7">
        <v>0.72016220591976099</v>
      </c>
      <c r="BK65" s="7">
        <v>0.894513194008002</v>
      </c>
      <c r="BL65" s="7">
        <v>0.64365261014859898</v>
      </c>
      <c r="BM65" s="7">
        <v>0.56531766983146503</v>
      </c>
      <c r="BN65" s="7">
        <v>0.74816510342750797</v>
      </c>
      <c r="BO65" s="7">
        <v>4.8937914233638899E-2</v>
      </c>
      <c r="BQ65" s="65" t="s">
        <v>24</v>
      </c>
      <c r="BR65" s="7"/>
      <c r="BS65" s="7"/>
      <c r="BT65" s="7"/>
      <c r="BU65" s="7"/>
      <c r="BV65" s="7"/>
      <c r="BW65" s="7"/>
    </row>
    <row r="66" spans="1:75" ht="16" thickBot="1">
      <c r="B66" s="66"/>
      <c r="C66" s="3"/>
      <c r="D66" s="3"/>
      <c r="E66" s="3"/>
      <c r="F66" s="3"/>
      <c r="G66" s="3"/>
      <c r="H66" s="3"/>
      <c r="I66" s="16"/>
      <c r="J66" s="16"/>
      <c r="K66" s="16"/>
      <c r="L66" s="16"/>
      <c r="N66" s="66"/>
      <c r="O66" s="3"/>
      <c r="P66" s="3"/>
      <c r="Q66" s="3"/>
      <c r="R66" s="3"/>
      <c r="S66" s="3"/>
      <c r="T66" s="3"/>
      <c r="U66" s="16"/>
      <c r="V66" s="16"/>
      <c r="W66" s="16"/>
      <c r="X66" s="16"/>
      <c r="Z66" s="66"/>
      <c r="AA66" s="3"/>
      <c r="AB66" s="3"/>
      <c r="AC66" s="3"/>
      <c r="AD66" s="3"/>
      <c r="AE66" s="3"/>
      <c r="AF66" s="3"/>
      <c r="AG66" s="16"/>
      <c r="AH66" s="16"/>
      <c r="AI66" s="16"/>
      <c r="AJ66" s="16"/>
      <c r="AM66" s="66"/>
      <c r="AN66" s="3"/>
      <c r="AO66" s="3"/>
      <c r="AP66" s="3"/>
      <c r="AQ66" s="3"/>
      <c r="AR66" s="3"/>
      <c r="AS66" s="3"/>
      <c r="BA66" s="65" t="s">
        <v>89</v>
      </c>
      <c r="BB66" s="7"/>
      <c r="BC66" s="7"/>
      <c r="BD66" s="7"/>
      <c r="BE66" s="7"/>
      <c r="BF66" s="7"/>
      <c r="BG66" s="7"/>
      <c r="BI66" s="65" t="s">
        <v>89</v>
      </c>
      <c r="BJ66" s="7">
        <v>0.64509666206692395</v>
      </c>
      <c r="BK66" s="7">
        <v>0.98590538300187502</v>
      </c>
      <c r="BL66" s="7">
        <v>0.509794646169065</v>
      </c>
      <c r="BM66" s="7">
        <v>0.36874615591864301</v>
      </c>
      <c r="BN66" s="7">
        <v>0.36817523282795001</v>
      </c>
      <c r="BO66" s="7">
        <v>0.177440006803259</v>
      </c>
      <c r="BQ66" s="65" t="s">
        <v>89</v>
      </c>
      <c r="BR66" s="7"/>
      <c r="BS66" s="7"/>
      <c r="BT66" s="7"/>
      <c r="BU66" s="7"/>
      <c r="BV66" s="7"/>
      <c r="BW66" s="7"/>
    </row>
    <row r="67" spans="1:75" ht="16" thickBot="1">
      <c r="B67" s="66"/>
      <c r="C67" s="3"/>
      <c r="D67" s="3"/>
      <c r="E67" s="3"/>
      <c r="F67" s="3"/>
      <c r="G67" s="3"/>
      <c r="H67" s="3"/>
      <c r="I67" s="16"/>
      <c r="J67" s="16"/>
      <c r="K67" s="16"/>
      <c r="L67" s="16"/>
      <c r="N67" s="66"/>
      <c r="O67" s="3"/>
      <c r="P67" s="3"/>
      <c r="Q67" s="3"/>
      <c r="R67" s="3"/>
      <c r="S67" s="3"/>
      <c r="T67" s="3"/>
      <c r="U67" s="16"/>
      <c r="V67" s="16"/>
      <c r="W67" s="16"/>
      <c r="X67" s="16"/>
      <c r="Z67" s="66"/>
      <c r="AA67" s="3"/>
      <c r="AB67" s="3"/>
      <c r="AC67" s="3"/>
      <c r="AD67" s="3"/>
      <c r="AE67" s="3"/>
      <c r="AF67" s="3"/>
      <c r="AG67" s="16"/>
      <c r="AH67" s="16"/>
      <c r="AI67" s="16"/>
      <c r="AJ67" s="16"/>
      <c r="AM67" s="66"/>
      <c r="AN67" s="3"/>
      <c r="AO67" s="3"/>
      <c r="AP67" s="3"/>
      <c r="AQ67" s="3"/>
      <c r="AR67" s="3"/>
      <c r="AS67" s="3"/>
      <c r="BA67" s="52" t="s">
        <v>92</v>
      </c>
      <c r="BB67" s="8"/>
      <c r="BC67" s="8"/>
      <c r="BD67" s="8"/>
      <c r="BE67" s="8"/>
      <c r="BF67" s="8"/>
      <c r="BG67" s="8"/>
      <c r="BI67" s="65" t="s">
        <v>92</v>
      </c>
      <c r="BJ67" s="7">
        <v>0.674691898354564</v>
      </c>
      <c r="BK67" s="7">
        <v>0.39717584166912101</v>
      </c>
      <c r="BL67" s="7">
        <v>0.66597173437203705</v>
      </c>
      <c r="BM67" s="7">
        <v>0.71603440581489297</v>
      </c>
      <c r="BN67" s="7">
        <v>0.80560871954401703</v>
      </c>
      <c r="BO67" s="7">
        <v>8.2939205742567607E-2</v>
      </c>
      <c r="BQ67" s="52" t="s">
        <v>92</v>
      </c>
      <c r="BR67" s="8"/>
      <c r="BS67" s="8"/>
      <c r="BT67" s="8"/>
      <c r="BU67" s="8"/>
      <c r="BV67" s="8"/>
      <c r="BW67" s="8"/>
    </row>
    <row r="68" spans="1:75" ht="16" thickBot="1">
      <c r="BA68" s="65" t="s">
        <v>90</v>
      </c>
      <c r="BB68" s="7"/>
      <c r="BC68" s="7"/>
      <c r="BD68" s="7"/>
      <c r="BE68" s="7"/>
      <c r="BF68" s="7"/>
      <c r="BG68" s="7"/>
      <c r="BI68" s="65" t="s">
        <v>90</v>
      </c>
      <c r="BJ68" s="7">
        <v>0.40796323088042402</v>
      </c>
      <c r="BK68" s="7">
        <v>0.43682889762975402</v>
      </c>
      <c r="BL68" s="7">
        <v>0.244341849696394</v>
      </c>
      <c r="BM68" s="7">
        <v>3.70377198965215E-2</v>
      </c>
      <c r="BN68" s="7">
        <v>0.85809521023935997</v>
      </c>
      <c r="BO68" s="7">
        <v>6.7179372897152895E-2</v>
      </c>
      <c r="BQ68" s="65" t="s">
        <v>90</v>
      </c>
      <c r="BR68" s="7"/>
      <c r="BS68" s="7"/>
      <c r="BT68" s="7"/>
      <c r="BU68" s="7"/>
      <c r="BV68" s="7"/>
      <c r="BW68" s="7"/>
    </row>
    <row r="69" spans="1:75" ht="16" thickBot="1">
      <c r="BA69" s="52" t="s">
        <v>93</v>
      </c>
      <c r="BB69" s="8"/>
      <c r="BC69" s="8"/>
      <c r="BD69" s="8"/>
      <c r="BE69" s="8"/>
      <c r="BF69" s="8"/>
      <c r="BG69" s="8"/>
      <c r="BI69" s="65" t="s">
        <v>93</v>
      </c>
      <c r="BJ69" s="7">
        <v>0.842264188168654</v>
      </c>
      <c r="BK69" s="7">
        <v>0.98355443784010699</v>
      </c>
      <c r="BL69" s="7">
        <v>0.842429727628349</v>
      </c>
      <c r="BM69" s="7">
        <v>0.97559511006182298</v>
      </c>
      <c r="BN69" s="7">
        <v>0.52814629894533005</v>
      </c>
      <c r="BO69" s="7">
        <v>0.16142095916885599</v>
      </c>
      <c r="BQ69" s="52" t="s">
        <v>93</v>
      </c>
      <c r="BR69" s="8"/>
      <c r="BS69" s="8"/>
      <c r="BT69" s="8"/>
      <c r="BU69" s="8"/>
      <c r="BV69" s="8"/>
      <c r="BW69" s="8"/>
    </row>
    <row r="72" spans="1:75">
      <c r="C72" s="2" t="s">
        <v>30</v>
      </c>
      <c r="O72" s="2" t="s">
        <v>30</v>
      </c>
      <c r="AA72" s="2" t="s">
        <v>30</v>
      </c>
      <c r="AN72" s="2" t="s">
        <v>30</v>
      </c>
      <c r="BB72" s="2" t="s">
        <v>195</v>
      </c>
      <c r="BJ72" s="2" t="s">
        <v>57</v>
      </c>
      <c r="BR72" s="2" t="s">
        <v>195</v>
      </c>
    </row>
    <row r="73" spans="1:75">
      <c r="C73" s="4" t="s">
        <v>7</v>
      </c>
      <c r="D73" s="4" t="s">
        <v>8</v>
      </c>
      <c r="E73" s="4" t="s">
        <v>0</v>
      </c>
      <c r="F73" s="4" t="s">
        <v>1</v>
      </c>
      <c r="G73" s="4" t="s">
        <v>2</v>
      </c>
      <c r="H73" s="4" t="s">
        <v>10</v>
      </c>
      <c r="I73" s="15" t="s">
        <v>3</v>
      </c>
      <c r="J73" s="15" t="s">
        <v>4</v>
      </c>
      <c r="K73" s="15" t="s">
        <v>5</v>
      </c>
      <c r="L73" s="15" t="s">
        <v>6</v>
      </c>
      <c r="O73" s="4" t="s">
        <v>7</v>
      </c>
      <c r="P73" s="4" t="s">
        <v>8</v>
      </c>
      <c r="Q73" s="4" t="s">
        <v>0</v>
      </c>
      <c r="R73" s="4" t="s">
        <v>1</v>
      </c>
      <c r="S73" s="4" t="s">
        <v>2</v>
      </c>
      <c r="T73" s="4" t="s">
        <v>10</v>
      </c>
      <c r="U73" s="15" t="s">
        <v>3</v>
      </c>
      <c r="V73" s="15" t="s">
        <v>4</v>
      </c>
      <c r="W73" s="15" t="s">
        <v>5</v>
      </c>
      <c r="X73" s="15" t="s">
        <v>6</v>
      </c>
      <c r="AA73" s="4" t="s">
        <v>7</v>
      </c>
      <c r="AB73" s="4" t="s">
        <v>8</v>
      </c>
      <c r="AC73" s="4" t="s">
        <v>0</v>
      </c>
      <c r="AD73" s="4" t="s">
        <v>1</v>
      </c>
      <c r="AE73" s="4" t="s">
        <v>2</v>
      </c>
      <c r="AF73" s="4" t="s">
        <v>10</v>
      </c>
      <c r="AG73" s="15" t="s">
        <v>3</v>
      </c>
      <c r="AH73" s="15" t="s">
        <v>4</v>
      </c>
      <c r="AI73" s="15" t="s">
        <v>5</v>
      </c>
      <c r="AJ73" s="15" t="s">
        <v>6</v>
      </c>
      <c r="AN73" s="4" t="s">
        <v>7</v>
      </c>
      <c r="AO73" s="4" t="s">
        <v>8</v>
      </c>
      <c r="AP73" s="4" t="s">
        <v>0</v>
      </c>
      <c r="AQ73" s="4" t="s">
        <v>1</v>
      </c>
      <c r="AR73" s="4" t="s">
        <v>2</v>
      </c>
      <c r="AS73" s="4" t="s">
        <v>10</v>
      </c>
      <c r="BB73" s="4" t="s">
        <v>176</v>
      </c>
      <c r="BC73" s="4" t="s">
        <v>177</v>
      </c>
      <c r="BD73" s="4" t="s">
        <v>98</v>
      </c>
      <c r="BE73" s="4" t="s">
        <v>99</v>
      </c>
      <c r="BF73" s="4" t="s">
        <v>100</v>
      </c>
      <c r="BG73" s="4" t="s">
        <v>101</v>
      </c>
      <c r="BJ73" s="4" t="s">
        <v>7</v>
      </c>
      <c r="BK73" s="4" t="s">
        <v>8</v>
      </c>
      <c r="BL73" s="4" t="s">
        <v>0</v>
      </c>
      <c r="BM73" s="4" t="s">
        <v>1</v>
      </c>
      <c r="BN73" s="4" t="s">
        <v>2</v>
      </c>
      <c r="BO73" s="4" t="s">
        <v>10</v>
      </c>
      <c r="BR73" s="4" t="s">
        <v>176</v>
      </c>
      <c r="BS73" s="4" t="s">
        <v>177</v>
      </c>
      <c r="BT73" s="4" t="s">
        <v>98</v>
      </c>
      <c r="BU73" s="4" t="s">
        <v>99</v>
      </c>
      <c r="BV73" s="4" t="s">
        <v>100</v>
      </c>
      <c r="BW73" s="4" t="s">
        <v>101</v>
      </c>
    </row>
    <row r="74" spans="1:75">
      <c r="A74" s="4"/>
      <c r="C74" s="3"/>
      <c r="D74" s="3"/>
      <c r="E74" s="3"/>
      <c r="F74" s="3"/>
      <c r="G74" s="3"/>
      <c r="H74" s="3"/>
      <c r="I74" s="16"/>
      <c r="J74" s="16"/>
      <c r="K74" s="16"/>
      <c r="L74" s="16"/>
      <c r="O74" s="3"/>
      <c r="P74" s="3"/>
      <c r="Q74" s="3"/>
      <c r="R74" s="3"/>
      <c r="S74" s="3"/>
      <c r="T74" s="3"/>
      <c r="U74" s="16"/>
      <c r="V74" s="16"/>
      <c r="W74" s="16"/>
      <c r="X74" s="16"/>
      <c r="AA74" s="3"/>
      <c r="AB74" s="3"/>
      <c r="AC74" s="3"/>
      <c r="AD74" s="3"/>
      <c r="AE74" s="3"/>
      <c r="AF74" s="3"/>
      <c r="AG74" s="16"/>
      <c r="AH74" s="16"/>
      <c r="AI74" s="16"/>
      <c r="AJ74" s="16"/>
      <c r="AN74" s="3"/>
      <c r="AO74" s="3"/>
      <c r="AP74" s="3"/>
      <c r="AQ74" s="3"/>
      <c r="AR74" s="3"/>
      <c r="AS74" s="3"/>
      <c r="BB74" s="3"/>
      <c r="BC74" s="3"/>
      <c r="BD74" s="3"/>
      <c r="BE74" s="3"/>
      <c r="BF74" s="3"/>
      <c r="BG74" s="3"/>
      <c r="BJ74" s="3"/>
      <c r="BK74" s="3"/>
      <c r="BL74" s="3"/>
      <c r="BM74" s="3"/>
      <c r="BN74" s="3"/>
      <c r="BO74" s="3"/>
      <c r="BR74" s="3"/>
      <c r="BS74" s="3"/>
      <c r="BT74" s="3"/>
      <c r="BU74" s="3"/>
      <c r="BV74" s="3"/>
      <c r="BW74" s="3"/>
    </row>
    <row r="75" spans="1:75">
      <c r="A75" s="4"/>
      <c r="C75" s="3"/>
      <c r="D75" s="3"/>
      <c r="E75" s="3"/>
      <c r="F75" s="3"/>
      <c r="G75" s="3"/>
      <c r="H75" s="3"/>
      <c r="I75" s="16"/>
      <c r="J75" s="16"/>
      <c r="K75" s="16"/>
      <c r="L75" s="16"/>
      <c r="O75" s="3"/>
      <c r="P75" s="3"/>
      <c r="Q75" s="3"/>
      <c r="R75" s="3"/>
      <c r="S75" s="3"/>
      <c r="T75" s="3"/>
      <c r="U75" s="16"/>
      <c r="V75" s="16"/>
      <c r="W75" s="16"/>
      <c r="X75" s="16"/>
      <c r="AA75" s="3"/>
      <c r="AB75" s="3"/>
      <c r="AC75" s="3"/>
      <c r="AD75" s="3"/>
      <c r="AE75" s="3"/>
      <c r="AF75" s="3"/>
      <c r="AG75" s="16"/>
      <c r="AH75" s="16"/>
      <c r="AI75" s="16"/>
      <c r="AJ75" s="16"/>
      <c r="AN75" s="3"/>
      <c r="AO75" s="3"/>
      <c r="AP75" s="3"/>
      <c r="AQ75" s="3"/>
      <c r="AR75" s="3"/>
      <c r="AS75" s="3"/>
      <c r="BB75" s="3"/>
      <c r="BC75" s="3"/>
      <c r="BD75" s="3"/>
      <c r="BE75" s="3"/>
      <c r="BF75" s="3"/>
      <c r="BG75" s="3"/>
      <c r="BJ75" s="3"/>
      <c r="BK75" s="3"/>
      <c r="BL75" s="3"/>
      <c r="BM75" s="3"/>
      <c r="BN75" s="3"/>
      <c r="BO75" s="3"/>
      <c r="BR75" s="3"/>
      <c r="BS75" s="3"/>
      <c r="BT75" s="3"/>
      <c r="BU75" s="3"/>
      <c r="BV75" s="3"/>
      <c r="BW75" s="3"/>
    </row>
    <row r="76" spans="1:75">
      <c r="A76" s="4"/>
      <c r="C76" s="3"/>
      <c r="D76" s="3"/>
      <c r="E76" s="3"/>
      <c r="F76" s="3"/>
      <c r="G76" s="3"/>
      <c r="H76" s="3"/>
      <c r="I76" s="16"/>
      <c r="J76" s="16"/>
      <c r="K76" s="16"/>
      <c r="L76" s="16"/>
      <c r="O76" s="3"/>
      <c r="P76" s="3"/>
      <c r="Q76" s="3"/>
      <c r="R76" s="3"/>
      <c r="S76" s="3"/>
      <c r="T76" s="3"/>
      <c r="U76" s="16"/>
      <c r="V76" s="16"/>
      <c r="W76" s="16"/>
      <c r="X76" s="16"/>
      <c r="AA76" s="3"/>
      <c r="AB76" s="3"/>
      <c r="AC76" s="3"/>
      <c r="AD76" s="3"/>
      <c r="AE76" s="3"/>
      <c r="AF76" s="3"/>
      <c r="AG76" s="16"/>
      <c r="AH76" s="16"/>
      <c r="AI76" s="16"/>
      <c r="AJ76" s="16"/>
      <c r="AN76" s="3"/>
      <c r="AO76" s="3"/>
      <c r="AP76" s="3"/>
      <c r="AQ76" s="3"/>
      <c r="AR76" s="3"/>
      <c r="AS76" s="3"/>
      <c r="BB76" s="3"/>
      <c r="BC76" s="3"/>
      <c r="BD76" s="3"/>
      <c r="BE76" s="3"/>
      <c r="BF76" s="3"/>
      <c r="BG76" s="3"/>
      <c r="BJ76" s="3"/>
      <c r="BK76" s="3"/>
      <c r="BL76" s="3"/>
      <c r="BM76" s="3"/>
      <c r="BN76" s="3"/>
      <c r="BO76" s="3"/>
      <c r="BR76" s="3"/>
      <c r="BS76" s="3"/>
      <c r="BT76" s="3"/>
      <c r="BU76" s="3"/>
      <c r="BV76" s="3"/>
      <c r="BW76" s="3"/>
    </row>
    <row r="77" spans="1:75">
      <c r="A77" s="4"/>
      <c r="C77" s="3"/>
      <c r="D77" s="3"/>
      <c r="E77" s="3"/>
      <c r="F77" s="3"/>
      <c r="G77" s="3"/>
      <c r="H77" s="3"/>
      <c r="I77" s="16"/>
      <c r="J77" s="16"/>
      <c r="K77" s="16"/>
      <c r="L77" s="16"/>
      <c r="O77" s="3"/>
      <c r="P77" s="3"/>
      <c r="Q77" s="3"/>
      <c r="R77" s="3"/>
      <c r="S77" s="3"/>
      <c r="T77" s="3"/>
      <c r="U77" s="16"/>
      <c r="V77" s="16"/>
      <c r="W77" s="16"/>
      <c r="X77" s="16"/>
      <c r="AA77" s="3"/>
      <c r="AB77" s="3"/>
      <c r="AC77" s="3"/>
      <c r="AD77" s="3"/>
      <c r="AE77" s="3"/>
      <c r="AF77" s="3"/>
      <c r="AG77" s="16"/>
      <c r="AH77" s="16"/>
      <c r="AI77" s="16"/>
      <c r="AJ77" s="16"/>
      <c r="AN77" s="3"/>
      <c r="AO77" s="3"/>
      <c r="AP77" s="3"/>
      <c r="AQ77" s="3"/>
      <c r="AR77" s="3"/>
      <c r="AS77" s="3"/>
      <c r="BB77" s="3"/>
      <c r="BC77" s="3"/>
      <c r="BD77" s="3"/>
      <c r="BE77" s="3"/>
      <c r="BF77" s="3"/>
      <c r="BG77" s="3"/>
      <c r="BJ77" s="3"/>
      <c r="BK77" s="3"/>
      <c r="BL77" s="3"/>
      <c r="BM77" s="3"/>
      <c r="BN77" s="3"/>
      <c r="BO77" s="3"/>
      <c r="BR77" s="3"/>
      <c r="BS77" s="3"/>
      <c r="BT77" s="3"/>
      <c r="BU77" s="3"/>
      <c r="BV77" s="3"/>
      <c r="BW77" s="3"/>
    </row>
    <row r="78" spans="1:75">
      <c r="A78" s="4"/>
      <c r="C78" s="3"/>
      <c r="D78" s="3"/>
      <c r="E78" s="3"/>
      <c r="F78" s="3"/>
      <c r="G78" s="3"/>
      <c r="H78" s="3"/>
      <c r="I78" s="16"/>
      <c r="J78" s="16"/>
      <c r="K78" s="16"/>
      <c r="L78" s="16"/>
      <c r="O78" s="3"/>
      <c r="P78" s="3"/>
      <c r="Q78" s="3"/>
      <c r="R78" s="3"/>
      <c r="S78" s="3"/>
      <c r="T78" s="3"/>
      <c r="U78" s="16"/>
      <c r="V78" s="16"/>
      <c r="W78" s="16"/>
      <c r="X78" s="16"/>
      <c r="AA78" s="3"/>
      <c r="AB78" s="3"/>
      <c r="AC78" s="3"/>
      <c r="AD78" s="3"/>
      <c r="AE78" s="3"/>
      <c r="AF78" s="3"/>
      <c r="AG78" s="16"/>
      <c r="AH78" s="16"/>
      <c r="AI78" s="16"/>
      <c r="AJ78" s="16"/>
      <c r="AN78" s="3"/>
      <c r="AO78" s="3"/>
      <c r="AP78" s="3"/>
      <c r="AQ78" s="3"/>
      <c r="AR78" s="3"/>
      <c r="AS78" s="3"/>
      <c r="BB78" s="3"/>
      <c r="BC78" s="3"/>
      <c r="BD78" s="3"/>
      <c r="BE78" s="3"/>
      <c r="BF78" s="3"/>
      <c r="BG78" s="3"/>
      <c r="BJ78" s="3"/>
      <c r="BK78" s="3"/>
      <c r="BL78" s="3"/>
      <c r="BM78" s="3"/>
      <c r="BN78" s="3"/>
      <c r="BO78" s="3"/>
      <c r="BR78" s="3"/>
      <c r="BS78" s="3"/>
      <c r="BT78" s="3"/>
      <c r="BU78" s="3"/>
      <c r="BV78" s="3"/>
      <c r="BW78" s="3"/>
    </row>
    <row r="79" spans="1:75">
      <c r="A79" s="4"/>
      <c r="C79" s="3"/>
      <c r="D79" s="3"/>
      <c r="E79" s="3"/>
      <c r="F79" s="3"/>
      <c r="G79" s="3"/>
      <c r="H79" s="3"/>
      <c r="I79" s="16"/>
      <c r="J79" s="16"/>
      <c r="K79" s="16"/>
      <c r="L79" s="16"/>
      <c r="O79" s="3"/>
      <c r="P79" s="3"/>
      <c r="Q79" s="3"/>
      <c r="R79" s="3"/>
      <c r="S79" s="3"/>
      <c r="T79" s="3"/>
      <c r="U79" s="16"/>
      <c r="V79" s="16"/>
      <c r="W79" s="16"/>
      <c r="X79" s="16"/>
      <c r="AA79" s="3"/>
      <c r="AB79" s="3"/>
      <c r="AC79" s="3"/>
      <c r="AD79" s="3"/>
      <c r="AE79" s="3"/>
      <c r="AF79" s="3"/>
      <c r="AG79" s="16"/>
      <c r="AH79" s="16"/>
      <c r="AI79" s="16"/>
      <c r="AJ79" s="16"/>
      <c r="AN79" s="3"/>
      <c r="AO79" s="3"/>
      <c r="AP79" s="3"/>
      <c r="AQ79" s="3"/>
      <c r="AR79" s="3"/>
      <c r="AS79" s="3"/>
      <c r="BB79" s="3"/>
      <c r="BC79" s="3"/>
      <c r="BD79" s="3"/>
      <c r="BE79" s="3"/>
      <c r="BF79" s="3"/>
      <c r="BG79" s="3"/>
      <c r="BJ79" s="3"/>
      <c r="BK79" s="3"/>
      <c r="BL79" s="3"/>
      <c r="BM79" s="3"/>
      <c r="BN79" s="3"/>
      <c r="BO79" s="3"/>
      <c r="BR79" s="3"/>
      <c r="BS79" s="3"/>
      <c r="BT79" s="3"/>
      <c r="BU79" s="3"/>
      <c r="BV79" s="3"/>
      <c r="BW79" s="3"/>
    </row>
    <row r="80" spans="1:75">
      <c r="A80" s="4"/>
      <c r="C80" s="3"/>
      <c r="D80" s="3"/>
      <c r="E80" s="3"/>
      <c r="F80" s="3"/>
      <c r="G80" s="3"/>
      <c r="H80" s="3"/>
      <c r="I80" s="16"/>
      <c r="J80" s="16"/>
      <c r="K80" s="16"/>
      <c r="L80" s="16"/>
      <c r="O80" s="3"/>
      <c r="P80" s="3"/>
      <c r="Q80" s="3"/>
      <c r="R80" s="3"/>
      <c r="S80" s="3"/>
      <c r="T80" s="3"/>
      <c r="U80" s="16"/>
      <c r="V80" s="16"/>
      <c r="W80" s="16"/>
      <c r="X80" s="16"/>
      <c r="AA80" s="3"/>
      <c r="AB80" s="3"/>
      <c r="AC80" s="3"/>
      <c r="AD80" s="3"/>
      <c r="AE80" s="3"/>
      <c r="AF80" s="3"/>
      <c r="AG80" s="16"/>
      <c r="AH80" s="16"/>
      <c r="AI80" s="16"/>
      <c r="AJ80" s="16"/>
      <c r="AN80" s="3"/>
      <c r="AO80" s="3"/>
      <c r="AP80" s="3"/>
      <c r="AQ80" s="3"/>
      <c r="AR80" s="3"/>
      <c r="AS80" s="3"/>
      <c r="BB80" s="3"/>
      <c r="BC80" s="3"/>
      <c r="BD80" s="3"/>
      <c r="BE80" s="3"/>
      <c r="BF80" s="3"/>
      <c r="BG80" s="3"/>
      <c r="BJ80" s="3"/>
      <c r="BK80" s="3"/>
      <c r="BL80" s="3"/>
      <c r="BM80" s="3"/>
      <c r="BN80" s="3"/>
      <c r="BO80" s="3"/>
      <c r="BR80" s="3"/>
      <c r="BS80" s="3"/>
      <c r="BT80" s="3"/>
      <c r="BU80" s="3"/>
      <c r="BV80" s="3"/>
      <c r="BW80" s="3"/>
    </row>
    <row r="81" spans="1:75">
      <c r="A81" s="4"/>
      <c r="C81" s="3"/>
      <c r="D81" s="3"/>
      <c r="E81" s="3"/>
      <c r="F81" s="3"/>
      <c r="G81" s="3"/>
      <c r="H81" s="3"/>
      <c r="I81" s="16"/>
      <c r="J81" s="16"/>
      <c r="K81" s="16"/>
      <c r="L81" s="16"/>
      <c r="O81" s="3"/>
      <c r="P81" s="3"/>
      <c r="Q81" s="3"/>
      <c r="R81" s="3"/>
      <c r="S81" s="3"/>
      <c r="T81" s="3"/>
      <c r="U81" s="16"/>
      <c r="V81" s="16"/>
      <c r="W81" s="16"/>
      <c r="X81" s="16"/>
      <c r="AA81" s="3"/>
      <c r="AB81" s="3"/>
      <c r="AC81" s="3"/>
      <c r="AD81" s="3"/>
      <c r="AE81" s="3"/>
      <c r="AF81" s="3"/>
      <c r="AG81" s="16"/>
      <c r="AH81" s="16"/>
      <c r="AI81" s="16"/>
      <c r="AJ81" s="16"/>
      <c r="AN81" s="3"/>
      <c r="AO81" s="3"/>
      <c r="AP81" s="3"/>
      <c r="AQ81" s="3"/>
      <c r="AR81" s="3"/>
      <c r="AS81" s="3"/>
      <c r="BB81" s="3"/>
      <c r="BC81" s="3"/>
      <c r="BD81" s="3"/>
      <c r="BE81" s="3"/>
      <c r="BF81" s="3"/>
      <c r="BG81" s="3"/>
      <c r="BJ81" s="3"/>
      <c r="BK81" s="3"/>
      <c r="BL81" s="3"/>
      <c r="BM81" s="3"/>
      <c r="BN81" s="3"/>
      <c r="BO81" s="3"/>
      <c r="BR81" s="3"/>
      <c r="BS81" s="3"/>
      <c r="BT81" s="3"/>
      <c r="BU81" s="3"/>
      <c r="BV81" s="3"/>
      <c r="BW81" s="3"/>
    </row>
    <row r="82" spans="1:75">
      <c r="A82" s="64"/>
      <c r="D82" s="3"/>
      <c r="E82" s="3"/>
      <c r="F82" s="3"/>
      <c r="G82" s="3"/>
      <c r="H82" s="3"/>
      <c r="I82" s="16"/>
      <c r="J82" s="16"/>
      <c r="K82" s="16"/>
      <c r="M82" s="3"/>
      <c r="N82" s="3"/>
      <c r="O82" s="3"/>
      <c r="P82" s="3"/>
      <c r="Q82" s="3"/>
      <c r="R82" s="3"/>
      <c r="S82" s="3"/>
      <c r="T82" s="3"/>
      <c r="U82" s="16"/>
      <c r="V82" s="16"/>
      <c r="BA82" s="3"/>
      <c r="BB82" s="3"/>
      <c r="BC82" s="3"/>
      <c r="BD82" s="3"/>
      <c r="BE82" s="3"/>
      <c r="BF82" s="3"/>
      <c r="BG82" s="3"/>
      <c r="BJ82" s="3"/>
      <c r="BK82" s="3"/>
      <c r="BL82" s="3"/>
      <c r="BM82" s="3"/>
      <c r="BN82" s="3"/>
      <c r="BO82" s="3"/>
      <c r="BR82" s="3"/>
      <c r="BS82" s="3"/>
      <c r="BT82" s="3"/>
      <c r="BU82" s="3"/>
      <c r="BV82" s="3"/>
      <c r="BW82" s="3"/>
    </row>
    <row r="83" spans="1:75">
      <c r="A83" s="4"/>
      <c r="D83" s="3"/>
      <c r="E83" s="3"/>
      <c r="F83" s="3"/>
      <c r="G83" s="3"/>
      <c r="H83" s="3"/>
      <c r="I83" s="16"/>
      <c r="J83" s="16"/>
      <c r="K83" s="16"/>
      <c r="M83" s="3"/>
      <c r="N83" s="3"/>
      <c r="O83" s="3"/>
      <c r="P83" s="3"/>
      <c r="Q83" s="3"/>
      <c r="R83" s="3"/>
      <c r="S83" s="3"/>
      <c r="T83" s="3"/>
      <c r="U83" s="16"/>
      <c r="V83" s="16"/>
      <c r="BA83" s="3"/>
      <c r="BB83" s="3"/>
      <c r="BC83" s="3"/>
      <c r="BD83" s="3"/>
      <c r="BE83" s="3"/>
      <c r="BF83" s="3"/>
      <c r="BG83" s="3"/>
      <c r="BJ83" s="3"/>
      <c r="BK83" s="3"/>
      <c r="BL83" s="3"/>
      <c r="BM83" s="3"/>
      <c r="BN83" s="3"/>
      <c r="BO83" s="3"/>
      <c r="BR83" s="3"/>
      <c r="BS83" s="3"/>
      <c r="BT83" s="3"/>
      <c r="BU83" s="3"/>
      <c r="BV83" s="3"/>
      <c r="BW83" s="3"/>
    </row>
    <row r="84" spans="1:75">
      <c r="A84" s="64"/>
      <c r="D84" s="3"/>
      <c r="E84" s="3"/>
      <c r="F84" s="3"/>
      <c r="G84" s="3"/>
      <c r="H84" s="3"/>
      <c r="I84" s="16"/>
      <c r="J84" s="16"/>
      <c r="K84" s="16"/>
      <c r="M84" s="3"/>
      <c r="N84" s="3"/>
      <c r="O84" s="3"/>
      <c r="P84" s="3"/>
      <c r="Q84" s="3"/>
      <c r="R84" s="3"/>
      <c r="S84" s="3"/>
      <c r="T84" s="3"/>
      <c r="U84" s="16"/>
      <c r="V84" s="16"/>
      <c r="BA84" s="3"/>
      <c r="BB84" s="3"/>
      <c r="BC84" s="3"/>
      <c r="BD84" s="3"/>
      <c r="BE84" s="3"/>
      <c r="BF84" s="3"/>
      <c r="BG84" s="3"/>
      <c r="BJ84" s="3"/>
      <c r="BK84" s="3"/>
      <c r="BL84" s="3"/>
      <c r="BM84" s="3"/>
      <c r="BN84" s="3"/>
      <c r="BO84" s="3"/>
      <c r="BR84" s="3"/>
      <c r="BS84" s="3"/>
      <c r="BT84" s="3"/>
      <c r="BU84" s="3"/>
      <c r="BV84" s="3"/>
      <c r="BW84" s="3"/>
    </row>
    <row r="85" spans="1:75">
      <c r="A85" s="4"/>
      <c r="D85" s="3"/>
      <c r="E85" s="3"/>
      <c r="F85" s="3"/>
      <c r="G85" s="3"/>
      <c r="H85" s="3"/>
      <c r="I85" s="16"/>
      <c r="J85" s="16"/>
      <c r="K85" s="16"/>
      <c r="M85" s="3"/>
      <c r="N85" s="3"/>
      <c r="O85" s="3"/>
      <c r="P85" s="3"/>
      <c r="Q85" s="3"/>
      <c r="R85" s="3"/>
      <c r="S85" s="3"/>
      <c r="T85" s="3"/>
      <c r="U85" s="16"/>
      <c r="V85" s="16"/>
      <c r="BA85" s="3"/>
      <c r="BB85" s="3"/>
      <c r="BC85" s="3"/>
      <c r="BD85" s="3"/>
      <c r="BE85" s="3"/>
      <c r="BF85" s="3"/>
      <c r="BG85" s="3"/>
      <c r="BJ85" s="3"/>
      <c r="BK85" s="3"/>
      <c r="BL85" s="3"/>
      <c r="BM85" s="3"/>
      <c r="BN85" s="3"/>
      <c r="BO85" s="3"/>
      <c r="BR85" s="3"/>
      <c r="BS85" s="3"/>
      <c r="BT85" s="3"/>
      <c r="BU85" s="3"/>
      <c r="BV85" s="3"/>
      <c r="BW85" s="3"/>
    </row>
    <row r="86" spans="1:75">
      <c r="A86" s="4"/>
      <c r="D86" s="3"/>
      <c r="E86" s="3"/>
      <c r="F86" s="3"/>
      <c r="G86" s="3"/>
      <c r="H86" s="3"/>
      <c r="I86" s="16"/>
      <c r="J86" s="16"/>
      <c r="K86" s="16"/>
      <c r="M86" s="3"/>
      <c r="N86" s="3"/>
      <c r="O86" s="3"/>
      <c r="P86" s="3"/>
      <c r="Q86" s="3"/>
      <c r="R86" s="3"/>
      <c r="S86" s="3"/>
      <c r="T86" s="3"/>
      <c r="U86" s="16"/>
      <c r="V86" s="16"/>
      <c r="BA86" s="3"/>
      <c r="BB86" s="3"/>
      <c r="BC86" s="3"/>
      <c r="BD86" s="3"/>
      <c r="BE86" s="3"/>
      <c r="BF86" s="3"/>
      <c r="BG86" s="3"/>
      <c r="BJ86" s="3"/>
      <c r="BK86" s="3"/>
      <c r="BL86" s="3"/>
      <c r="BM86" s="3"/>
      <c r="BN86" s="3"/>
      <c r="BO86" s="3"/>
      <c r="BR86" s="3"/>
      <c r="BS86" s="3"/>
      <c r="BT86" s="3"/>
      <c r="BU86" s="3"/>
      <c r="BV86" s="3"/>
      <c r="BW86" s="3"/>
    </row>
    <row r="87" spans="1:75">
      <c r="A87" s="64"/>
      <c r="D87" s="3"/>
      <c r="E87" s="3"/>
      <c r="F87" s="3"/>
      <c r="G87" s="3"/>
      <c r="H87" s="3"/>
      <c r="I87" s="16"/>
      <c r="J87" s="16"/>
      <c r="K87" s="16"/>
      <c r="M87" s="3"/>
      <c r="N87" s="3"/>
      <c r="O87" s="3"/>
      <c r="P87" s="3"/>
      <c r="Q87" s="3"/>
      <c r="R87" s="3"/>
      <c r="S87" s="3"/>
      <c r="T87" s="3"/>
      <c r="U87" s="16"/>
      <c r="V87" s="16"/>
      <c r="BA87" s="3"/>
      <c r="BB87" s="3"/>
      <c r="BC87" s="3"/>
      <c r="BD87" s="3"/>
      <c r="BE87" s="3"/>
      <c r="BF87" s="3"/>
      <c r="BG87" s="3"/>
      <c r="BJ87" s="3"/>
      <c r="BK87" s="3"/>
      <c r="BL87" s="3"/>
      <c r="BM87" s="3"/>
      <c r="BN87" s="3"/>
      <c r="BO87" s="3"/>
      <c r="BR87" s="3"/>
      <c r="BS87" s="3"/>
      <c r="BT87" s="3"/>
      <c r="BU87" s="3"/>
      <c r="BV87" s="3"/>
      <c r="BW87" s="3"/>
    </row>
    <row r="88" spans="1:75">
      <c r="A88" s="4"/>
      <c r="D88" s="3"/>
      <c r="E88" s="3"/>
      <c r="F88" s="3"/>
      <c r="G88" s="3"/>
      <c r="H88" s="3"/>
      <c r="I88" s="16"/>
      <c r="J88" s="16"/>
      <c r="K88" s="16"/>
      <c r="M88" s="3"/>
      <c r="N88" s="3"/>
      <c r="O88" s="3"/>
      <c r="P88" s="3"/>
      <c r="Q88" s="3"/>
      <c r="R88" s="3"/>
      <c r="S88" s="3"/>
      <c r="T88" s="3"/>
      <c r="U88" s="16"/>
      <c r="V88" s="16"/>
      <c r="BA88" s="3"/>
      <c r="BB88" s="3"/>
      <c r="BC88" s="3"/>
      <c r="BD88" s="3"/>
      <c r="BE88" s="3"/>
      <c r="BF88" s="3"/>
      <c r="BG88" s="3"/>
      <c r="BJ88" s="3"/>
      <c r="BK88" s="3"/>
      <c r="BL88" s="3"/>
      <c r="BM88" s="3"/>
      <c r="BN88" s="3"/>
      <c r="BO88" s="3"/>
      <c r="BR88" s="3"/>
      <c r="BS88" s="3"/>
      <c r="BT88" s="3"/>
      <c r="BU88" s="3"/>
      <c r="BV88" s="3"/>
      <c r="BW88" s="3"/>
    </row>
    <row r="89" spans="1:75">
      <c r="A89" s="64"/>
      <c r="D89" s="3"/>
      <c r="E89" s="3"/>
      <c r="F89" s="3"/>
      <c r="G89" s="3"/>
      <c r="H89" s="3"/>
      <c r="I89" s="16"/>
      <c r="J89" s="16"/>
      <c r="K89" s="16"/>
      <c r="M89" s="3"/>
      <c r="N89" s="3"/>
      <c r="O89" s="3"/>
      <c r="P89" s="3"/>
      <c r="Q89" s="3"/>
      <c r="R89" s="3"/>
      <c r="S89" s="3"/>
      <c r="T89" s="3"/>
      <c r="U89" s="16"/>
      <c r="V89" s="16"/>
      <c r="BA89" s="3"/>
      <c r="BB89" s="3"/>
      <c r="BC89" s="3"/>
      <c r="BD89" s="3"/>
      <c r="BE89" s="3"/>
      <c r="BF89" s="3"/>
      <c r="BG89" s="3"/>
      <c r="BJ89" s="3"/>
      <c r="BK89" s="3"/>
      <c r="BL89" s="3"/>
      <c r="BM89" s="3"/>
      <c r="BN89" s="3"/>
      <c r="BO89" s="3"/>
      <c r="BR89" s="3"/>
      <c r="BS89" s="3"/>
      <c r="BT89" s="3"/>
      <c r="BU89" s="3"/>
      <c r="BV89" s="3"/>
      <c r="BW89" s="3"/>
    </row>
    <row r="90" spans="1:75">
      <c r="A90" s="4"/>
      <c r="D90" s="3"/>
      <c r="E90" s="3"/>
      <c r="F90" s="3"/>
      <c r="G90" s="3"/>
      <c r="H90" s="3"/>
      <c r="I90" s="16"/>
      <c r="J90" s="16"/>
      <c r="K90" s="16"/>
      <c r="M90" s="3"/>
      <c r="N90" s="3"/>
      <c r="O90" s="3"/>
      <c r="P90" s="3"/>
      <c r="Q90" s="3"/>
      <c r="R90" s="3"/>
      <c r="S90" s="3"/>
      <c r="T90" s="3"/>
      <c r="U90" s="16"/>
      <c r="V90" s="16"/>
      <c r="BA90" s="3"/>
      <c r="BB90" s="3"/>
      <c r="BC90" s="3"/>
      <c r="BD90" s="3"/>
      <c r="BE90" s="3"/>
      <c r="BF90" s="3"/>
      <c r="BG90" s="3"/>
      <c r="BJ90" s="3"/>
      <c r="BK90" s="3"/>
      <c r="BL90" s="3"/>
      <c r="BM90" s="3"/>
      <c r="BN90" s="3"/>
      <c r="BO90" s="3"/>
      <c r="BR90" s="3"/>
      <c r="BS90" s="3"/>
      <c r="BT90" s="3"/>
      <c r="BU90" s="3"/>
      <c r="BV90" s="3"/>
      <c r="BW90" s="3"/>
    </row>
    <row r="91" spans="1:75">
      <c r="A91" s="64"/>
      <c r="D91" s="3"/>
      <c r="E91" s="3"/>
      <c r="F91" s="3"/>
      <c r="G91" s="3"/>
      <c r="H91" s="3"/>
      <c r="I91" s="16"/>
      <c r="J91" s="16"/>
      <c r="K91" s="16"/>
      <c r="M91" s="3"/>
      <c r="N91" s="3"/>
      <c r="O91" s="3"/>
      <c r="P91" s="3"/>
      <c r="Q91" s="3"/>
      <c r="R91" s="3"/>
      <c r="S91" s="3"/>
      <c r="T91" s="3"/>
      <c r="U91" s="16"/>
      <c r="V91" s="16"/>
      <c r="BA91" s="3"/>
      <c r="BB91" s="3"/>
      <c r="BC91" s="3"/>
      <c r="BD91" s="3"/>
      <c r="BE91" s="3"/>
      <c r="BF91" s="3"/>
      <c r="BG91" s="3"/>
      <c r="BJ91" s="3"/>
      <c r="BK91" s="3"/>
      <c r="BL91" s="3"/>
      <c r="BM91" s="3"/>
      <c r="BN91" s="3"/>
      <c r="BO91" s="3"/>
      <c r="BR91" s="3"/>
      <c r="BS91" s="3"/>
      <c r="BT91" s="3"/>
      <c r="BU91" s="3"/>
      <c r="BV91" s="3"/>
      <c r="BW91" s="3"/>
    </row>
    <row r="92" spans="1:75">
      <c r="A92" s="4"/>
      <c r="D92" s="3"/>
      <c r="E92" s="3"/>
      <c r="F92" s="3"/>
      <c r="G92" s="3"/>
      <c r="H92" s="3"/>
      <c r="I92" s="16"/>
      <c r="J92" s="16"/>
      <c r="K92" s="16"/>
      <c r="M92" s="3"/>
      <c r="N92" s="3"/>
      <c r="O92" s="3"/>
      <c r="P92" s="3"/>
      <c r="Q92" s="3"/>
      <c r="R92" s="3"/>
      <c r="S92" s="3"/>
      <c r="T92" s="3"/>
      <c r="U92" s="16"/>
      <c r="V92" s="16"/>
      <c r="BA92" s="3"/>
      <c r="BB92" s="3"/>
      <c r="BC92" s="3"/>
      <c r="BD92" s="3"/>
      <c r="BE92" s="3"/>
      <c r="BF92" s="3"/>
      <c r="BG92" s="3"/>
      <c r="BJ92" s="3"/>
      <c r="BK92" s="3"/>
      <c r="BL92" s="3"/>
      <c r="BM92" s="3"/>
      <c r="BN92" s="3"/>
      <c r="BO92" s="3"/>
      <c r="BR92" s="3"/>
      <c r="BS92" s="3"/>
      <c r="BT92" s="3"/>
      <c r="BU92" s="3"/>
      <c r="BV92" s="3"/>
      <c r="BW92" s="3"/>
    </row>
    <row r="93" spans="1:75">
      <c r="A93" s="4"/>
      <c r="D93" s="3"/>
      <c r="E93" s="3"/>
      <c r="F93" s="3"/>
      <c r="G93" s="3"/>
      <c r="H93" s="3"/>
      <c r="I93" s="16"/>
      <c r="J93" s="16"/>
      <c r="K93" s="16"/>
      <c r="M93" s="3"/>
      <c r="N93" s="3"/>
      <c r="O93" s="3"/>
      <c r="P93" s="3"/>
      <c r="Q93" s="3"/>
      <c r="R93" s="3"/>
      <c r="S93" s="3"/>
      <c r="T93" s="3"/>
      <c r="U93" s="16"/>
      <c r="V93" s="16"/>
      <c r="BA93" s="3"/>
      <c r="BB93" s="3"/>
      <c r="BC93" s="3"/>
      <c r="BD93" s="3"/>
      <c r="BE93" s="3"/>
      <c r="BF93" s="3"/>
      <c r="BG93" s="3"/>
      <c r="BJ93" s="3"/>
      <c r="BK93" s="3"/>
      <c r="BL93" s="3"/>
      <c r="BM93" s="3"/>
      <c r="BN93" s="3"/>
      <c r="BO93" s="3"/>
      <c r="BR93" s="3"/>
      <c r="BS93" s="3"/>
      <c r="BT93" s="3"/>
      <c r="BU93" s="3"/>
      <c r="BV93" s="3"/>
      <c r="BW93" s="3"/>
    </row>
    <row r="94" spans="1:75">
      <c r="A94" s="64"/>
      <c r="D94" s="3"/>
      <c r="E94" s="3"/>
      <c r="F94" s="3"/>
      <c r="G94" s="3"/>
      <c r="H94" s="3"/>
      <c r="I94" s="16"/>
      <c r="J94" s="16"/>
      <c r="K94" s="16"/>
      <c r="M94" s="3"/>
      <c r="N94" s="3"/>
      <c r="O94" s="3"/>
      <c r="P94" s="3"/>
      <c r="Q94" s="3"/>
      <c r="R94" s="3"/>
      <c r="S94" s="3"/>
      <c r="T94" s="3"/>
      <c r="U94" s="16"/>
      <c r="V94" s="16"/>
      <c r="AH94" s="21"/>
      <c r="BA94" s="3"/>
      <c r="BB94" s="3"/>
      <c r="BC94" s="3"/>
      <c r="BD94" s="3"/>
      <c r="BE94" s="3"/>
      <c r="BF94" s="3"/>
      <c r="BG94" s="3"/>
      <c r="BJ94" s="3"/>
      <c r="BK94" s="3"/>
      <c r="BL94" s="3"/>
      <c r="BM94" s="3"/>
      <c r="BN94" s="3"/>
      <c r="BO94" s="3"/>
      <c r="BR94" s="3"/>
      <c r="BS94" s="3"/>
      <c r="BT94" s="3"/>
      <c r="BU94" s="3"/>
      <c r="BV94" s="3"/>
      <c r="BW94" s="3"/>
    </row>
    <row r="95" spans="1:75">
      <c r="A95" s="4"/>
      <c r="D95" s="3"/>
      <c r="E95" s="3"/>
      <c r="F95" s="3"/>
      <c r="G95" s="3"/>
      <c r="H95" s="3"/>
      <c r="I95" s="16"/>
      <c r="J95" s="16"/>
      <c r="K95" s="16"/>
      <c r="M95" s="3"/>
      <c r="N95" s="3"/>
      <c r="O95" s="3"/>
      <c r="P95" s="3"/>
      <c r="Q95" s="3"/>
      <c r="R95" s="3"/>
      <c r="S95" s="3"/>
      <c r="T95" s="3"/>
      <c r="U95" s="16"/>
      <c r="V95" s="16"/>
      <c r="BA95" s="3"/>
      <c r="BB95" s="3"/>
      <c r="BC95" s="3"/>
      <c r="BD95" s="3"/>
      <c r="BE95" s="3"/>
      <c r="BF95" s="3"/>
      <c r="BG95" s="3"/>
      <c r="BJ95" s="3"/>
      <c r="BK95" s="3"/>
      <c r="BL95" s="3"/>
      <c r="BM95" s="3"/>
      <c r="BN95" s="3"/>
      <c r="BO95" s="3"/>
      <c r="BR95" s="3"/>
      <c r="BS95" s="3"/>
      <c r="BT95" s="3"/>
      <c r="BU95" s="3"/>
      <c r="BV95" s="3"/>
      <c r="BW95" s="3"/>
    </row>
    <row r="96" spans="1:75">
      <c r="A96" s="64"/>
      <c r="D96" s="3"/>
      <c r="E96" s="3"/>
      <c r="F96" s="3"/>
      <c r="G96" s="3"/>
      <c r="H96" s="3"/>
      <c r="I96" s="16"/>
      <c r="J96" s="16"/>
      <c r="K96" s="16"/>
      <c r="M96" s="3"/>
      <c r="N96" s="3"/>
      <c r="O96" s="3"/>
      <c r="P96" s="3"/>
      <c r="Q96" s="3"/>
      <c r="R96" s="3"/>
      <c r="S96" s="3"/>
      <c r="T96" s="3"/>
      <c r="U96" s="16"/>
      <c r="V96" s="16"/>
      <c r="BA96" s="3"/>
      <c r="BB96" s="3"/>
      <c r="BC96" s="3"/>
      <c r="BD96" s="3"/>
      <c r="BE96" s="3"/>
      <c r="BF96" s="3"/>
      <c r="BG96" s="3"/>
      <c r="BJ96" s="3"/>
      <c r="BK96" s="3"/>
      <c r="BL96" s="3"/>
      <c r="BM96" s="3"/>
      <c r="BN96" s="3"/>
      <c r="BO96" s="3"/>
      <c r="BR96" s="3"/>
      <c r="BS96" s="3"/>
      <c r="BT96" s="3"/>
      <c r="BU96" s="3"/>
      <c r="BV96" s="3"/>
      <c r="BW96" s="3"/>
    </row>
    <row r="97" spans="1:75" ht="16" thickBot="1">
      <c r="A97" s="64"/>
      <c r="D97" s="3"/>
      <c r="E97" s="3"/>
      <c r="F97" s="3"/>
      <c r="G97" s="3"/>
      <c r="H97" s="3"/>
      <c r="I97" s="16"/>
      <c r="J97" s="16"/>
      <c r="K97" s="16"/>
      <c r="M97" s="3"/>
      <c r="N97" s="3"/>
      <c r="O97" s="3"/>
      <c r="P97" s="3"/>
      <c r="Q97" s="3"/>
      <c r="R97" s="3"/>
      <c r="S97" s="3"/>
      <c r="T97" s="3"/>
      <c r="U97" s="16"/>
      <c r="V97" s="16"/>
      <c r="BA97" s="3"/>
      <c r="BB97" s="3"/>
      <c r="BC97" s="3"/>
      <c r="BD97" s="3"/>
      <c r="BE97" s="3"/>
      <c r="BF97" s="3"/>
      <c r="BG97" s="3"/>
      <c r="BJ97" s="3"/>
      <c r="BK97" s="3"/>
      <c r="BL97" s="3"/>
      <c r="BM97" s="3"/>
      <c r="BN97" s="3"/>
      <c r="BO97" s="3"/>
      <c r="BR97" s="3"/>
      <c r="BS97" s="3"/>
      <c r="BT97" s="3"/>
      <c r="BU97" s="3"/>
      <c r="BV97" s="3"/>
      <c r="BW97" s="3"/>
    </row>
    <row r="98" spans="1:75" ht="16" thickBot="1">
      <c r="B98" s="65" t="s">
        <v>15</v>
      </c>
      <c r="C98" s="7" t="e">
        <f t="shared" ref="C98:H98" si="14">AVERAGE(C74:C97)</f>
        <v>#DIV/0!</v>
      </c>
      <c r="D98" s="7" t="e">
        <f t="shared" si="14"/>
        <v>#DIV/0!</v>
      </c>
      <c r="E98" s="7" t="e">
        <f t="shared" si="14"/>
        <v>#DIV/0!</v>
      </c>
      <c r="F98" s="7" t="e">
        <f t="shared" si="14"/>
        <v>#DIV/0!</v>
      </c>
      <c r="G98" s="7" t="e">
        <f t="shared" si="14"/>
        <v>#DIV/0!</v>
      </c>
      <c r="H98" s="7" t="e">
        <f t="shared" si="14"/>
        <v>#DIV/0!</v>
      </c>
      <c r="I98" s="17" t="e">
        <f>AVERAGE(I74:I81)</f>
        <v>#DIV/0!</v>
      </c>
      <c r="J98" s="17" t="e">
        <f>AVERAGE(J74:J81)</f>
        <v>#DIV/0!</v>
      </c>
      <c r="K98" s="17" t="e">
        <f>AVERAGE(K74:K81)</f>
        <v>#DIV/0!</v>
      </c>
      <c r="L98" s="17" t="e">
        <f>AVERAGE(L74:L81)</f>
        <v>#DIV/0!</v>
      </c>
      <c r="N98" s="65" t="s">
        <v>15</v>
      </c>
      <c r="O98" s="7" t="e">
        <f t="shared" ref="O98:T98" si="15">AVERAGE(O74:O97)</f>
        <v>#DIV/0!</v>
      </c>
      <c r="P98" s="7" t="e">
        <f t="shared" si="15"/>
        <v>#DIV/0!</v>
      </c>
      <c r="Q98" s="7" t="e">
        <f t="shared" si="15"/>
        <v>#DIV/0!</v>
      </c>
      <c r="R98" s="7" t="e">
        <f t="shared" si="15"/>
        <v>#DIV/0!</v>
      </c>
      <c r="S98" s="7" t="e">
        <f t="shared" si="15"/>
        <v>#DIV/0!</v>
      </c>
      <c r="T98" s="7" t="e">
        <f t="shared" si="15"/>
        <v>#DIV/0!</v>
      </c>
      <c r="U98" s="17" t="e">
        <f>AVERAGE(U74:U81)</f>
        <v>#DIV/0!</v>
      </c>
      <c r="V98" s="17" t="e">
        <f>AVERAGE(V74:V81)</f>
        <v>#DIV/0!</v>
      </c>
      <c r="W98" s="17" t="e">
        <f>AVERAGE(W74:W81)</f>
        <v>#DIV/0!</v>
      </c>
      <c r="X98" s="17" t="e">
        <f>AVERAGE(X74:X81)</f>
        <v>#DIV/0!</v>
      </c>
      <c r="Z98" s="65" t="s">
        <v>15</v>
      </c>
      <c r="AA98" s="7" t="e">
        <f t="shared" ref="AA98:AF98" si="16">AVERAGE(AA74:AA97)</f>
        <v>#DIV/0!</v>
      </c>
      <c r="AB98" s="7" t="e">
        <f t="shared" si="16"/>
        <v>#DIV/0!</v>
      </c>
      <c r="AC98" s="7" t="e">
        <f t="shared" si="16"/>
        <v>#DIV/0!</v>
      </c>
      <c r="AD98" s="7" t="e">
        <f t="shared" si="16"/>
        <v>#DIV/0!</v>
      </c>
      <c r="AE98" s="7" t="e">
        <f t="shared" si="16"/>
        <v>#DIV/0!</v>
      </c>
      <c r="AF98" s="7" t="e">
        <f t="shared" si="16"/>
        <v>#DIV/0!</v>
      </c>
      <c r="AG98" s="17" t="e">
        <f>AVERAGE(AG74:AG81)</f>
        <v>#DIV/0!</v>
      </c>
      <c r="AH98" s="17" t="e">
        <f>AVERAGE(AH74:AH81)</f>
        <v>#DIV/0!</v>
      </c>
      <c r="AI98" s="17" t="e">
        <f>AVERAGE(AI74:AI81)</f>
        <v>#DIV/0!</v>
      </c>
      <c r="AJ98" s="17" t="e">
        <f>AVERAGE(AJ74:AJ81)</f>
        <v>#DIV/0!</v>
      </c>
      <c r="AM98" s="65" t="s">
        <v>15</v>
      </c>
      <c r="AN98" s="7" t="e">
        <f t="shared" ref="AN98:AS98" si="17">AVERAGE(AN74:AN97)</f>
        <v>#DIV/0!</v>
      </c>
      <c r="AO98" s="7" t="e">
        <f t="shared" si="17"/>
        <v>#DIV/0!</v>
      </c>
      <c r="AP98" s="7" t="e">
        <f t="shared" si="17"/>
        <v>#DIV/0!</v>
      </c>
      <c r="AQ98" s="7" t="e">
        <f t="shared" si="17"/>
        <v>#DIV/0!</v>
      </c>
      <c r="AR98" s="7" t="e">
        <f t="shared" si="17"/>
        <v>#DIV/0!</v>
      </c>
      <c r="AS98" s="7" t="e">
        <f t="shared" si="17"/>
        <v>#DIV/0!</v>
      </c>
      <c r="BA98" s="65" t="s">
        <v>15</v>
      </c>
      <c r="BB98" s="7" t="e">
        <f t="shared" ref="BB98:BG98" si="18">AVERAGE(BB74:BB97)</f>
        <v>#DIV/0!</v>
      </c>
      <c r="BC98" s="7" t="e">
        <f t="shared" si="18"/>
        <v>#DIV/0!</v>
      </c>
      <c r="BD98" s="7" t="e">
        <f t="shared" si="18"/>
        <v>#DIV/0!</v>
      </c>
      <c r="BE98" s="7" t="e">
        <f t="shared" si="18"/>
        <v>#DIV/0!</v>
      </c>
      <c r="BF98" s="7" t="e">
        <f t="shared" si="18"/>
        <v>#DIV/0!</v>
      </c>
      <c r="BG98" s="7" t="e">
        <f t="shared" si="18"/>
        <v>#DIV/0!</v>
      </c>
      <c r="BI98" s="65" t="s">
        <v>15</v>
      </c>
      <c r="BJ98" s="7" t="e">
        <f t="shared" ref="BJ98:BO98" si="19">AVERAGE(BJ74:BJ97)</f>
        <v>#DIV/0!</v>
      </c>
      <c r="BK98" s="7" t="e">
        <f t="shared" si="19"/>
        <v>#DIV/0!</v>
      </c>
      <c r="BL98" s="7" t="e">
        <f t="shared" si="19"/>
        <v>#DIV/0!</v>
      </c>
      <c r="BM98" s="7" t="e">
        <f t="shared" si="19"/>
        <v>#DIV/0!</v>
      </c>
      <c r="BN98" s="7" t="e">
        <f t="shared" si="19"/>
        <v>#DIV/0!</v>
      </c>
      <c r="BO98" s="7" t="e">
        <f t="shared" si="19"/>
        <v>#DIV/0!</v>
      </c>
      <c r="BQ98" s="65" t="s">
        <v>15</v>
      </c>
      <c r="BR98" s="7" t="e">
        <f t="shared" ref="BR98:BW98" si="20">AVERAGE(BR74:BR97)</f>
        <v>#DIV/0!</v>
      </c>
      <c r="BS98" s="7" t="e">
        <f t="shared" si="20"/>
        <v>#DIV/0!</v>
      </c>
      <c r="BT98" s="7" t="e">
        <f t="shared" si="20"/>
        <v>#DIV/0!</v>
      </c>
      <c r="BU98" s="7" t="e">
        <f t="shared" si="20"/>
        <v>#DIV/0!</v>
      </c>
      <c r="BV98" s="7" t="e">
        <f t="shared" si="20"/>
        <v>#DIV/0!</v>
      </c>
      <c r="BW98" s="7" t="e">
        <f t="shared" si="20"/>
        <v>#DIV/0!</v>
      </c>
    </row>
    <row r="99" spans="1:75" ht="16" thickBot="1">
      <c r="B99" s="65" t="s">
        <v>24</v>
      </c>
      <c r="C99" s="7">
        <v>0.79366973835118804</v>
      </c>
      <c r="D99" s="7">
        <v>0.19621735977102001</v>
      </c>
      <c r="E99" s="7">
        <v>0.49476478646336502</v>
      </c>
      <c r="F99" s="7">
        <v>0.71279369053232899</v>
      </c>
      <c r="G99" s="7">
        <v>0.28868487274524801</v>
      </c>
      <c r="H99" s="7">
        <v>1.1677800189471199E-2</v>
      </c>
      <c r="I99" s="17">
        <v>0.29864662351027899</v>
      </c>
      <c r="J99" s="17">
        <v>0.39810835073342798</v>
      </c>
      <c r="K99" s="17">
        <v>0.32767957457123897</v>
      </c>
      <c r="L99" s="17">
        <v>0.76304007311148603</v>
      </c>
      <c r="N99" s="65" t="s">
        <v>24</v>
      </c>
      <c r="O99" s="7">
        <v>0.825566913063698</v>
      </c>
      <c r="P99" s="7">
        <v>0.20478426442685599</v>
      </c>
      <c r="Q99" s="7">
        <v>0.46934852509264802</v>
      </c>
      <c r="R99" s="7">
        <v>0.65822532423026203</v>
      </c>
      <c r="S99" s="7">
        <v>0.147890047416737</v>
      </c>
      <c r="T99" s="7">
        <v>0.11185851514585</v>
      </c>
      <c r="U99" s="17">
        <v>0.26501725310874102</v>
      </c>
      <c r="V99" s="17">
        <v>0.23433642800910101</v>
      </c>
      <c r="W99" s="17">
        <v>6.8809217944470494E-2</v>
      </c>
      <c r="X99" s="17">
        <v>0.58306178452934598</v>
      </c>
      <c r="Z99" s="65" t="s">
        <v>24</v>
      </c>
      <c r="AA99" s="7">
        <v>0.37487605248897998</v>
      </c>
      <c r="AB99" s="7">
        <v>0.38310570868923599</v>
      </c>
      <c r="AC99" s="7">
        <v>0.94633573306957097</v>
      </c>
      <c r="AD99" s="7">
        <v>0.937617555683812</v>
      </c>
      <c r="AE99" s="7">
        <v>0.92649235410993003</v>
      </c>
      <c r="AF99" s="7">
        <v>0.90709717413162705</v>
      </c>
      <c r="AG99" s="17">
        <v>0.81942794430090504</v>
      </c>
      <c r="AH99" s="17">
        <v>0.71792954424251998</v>
      </c>
      <c r="AI99" s="17">
        <v>0.95622216727462594</v>
      </c>
      <c r="AJ99" s="17">
        <v>0.89537418359133003</v>
      </c>
      <c r="AM99" s="65" t="s">
        <v>24</v>
      </c>
      <c r="AN99" s="7">
        <v>0.33427829889629701</v>
      </c>
      <c r="AO99" s="7">
        <v>0.38715283876819001</v>
      </c>
      <c r="AP99" s="7">
        <v>0.94425057686399305</v>
      </c>
      <c r="AQ99" s="7">
        <v>0.931007114282285</v>
      </c>
      <c r="AR99" s="7">
        <v>0.93315917393475201</v>
      </c>
      <c r="AS99" s="7">
        <v>0.90113167543067496</v>
      </c>
      <c r="AT99" s="2">
        <v>0.81032296973639795</v>
      </c>
      <c r="AU99" s="2">
        <v>0.68680911616613305</v>
      </c>
      <c r="AV99" s="2">
        <v>0.95783537708105204</v>
      </c>
      <c r="AW99" s="2">
        <v>0.88478278367281504</v>
      </c>
      <c r="BA99" s="65" t="s">
        <v>24</v>
      </c>
      <c r="BB99" s="7"/>
      <c r="BC99" s="7"/>
      <c r="BD99" s="7"/>
      <c r="BE99" s="7"/>
      <c r="BF99" s="7"/>
      <c r="BG99" s="7"/>
      <c r="BI99" s="65" t="s">
        <v>24</v>
      </c>
      <c r="BJ99" s="7">
        <v>0.446425766315727</v>
      </c>
      <c r="BK99" s="7">
        <v>0.80451949116519295</v>
      </c>
      <c r="BL99" s="7">
        <v>0.88081686363976897</v>
      </c>
      <c r="BM99" s="7">
        <v>0.20081744855508199</v>
      </c>
      <c r="BN99" s="7">
        <v>0.26156300290689699</v>
      </c>
      <c r="BO99" s="7">
        <v>4.6164330651054603E-2</v>
      </c>
      <c r="BQ99" s="65" t="s">
        <v>24</v>
      </c>
      <c r="BR99" s="7"/>
      <c r="BS99" s="7"/>
      <c r="BT99" s="7"/>
      <c r="BU99" s="7"/>
      <c r="BV99" s="7"/>
      <c r="BW99" s="7"/>
    </row>
    <row r="100" spans="1:75" ht="16" thickBot="1">
      <c r="B100" s="66"/>
      <c r="C100" s="3"/>
      <c r="D100" s="3"/>
      <c r="E100" s="3"/>
      <c r="F100" s="3"/>
      <c r="G100" s="3"/>
      <c r="H100" s="3"/>
      <c r="I100" s="16"/>
      <c r="J100" s="16"/>
      <c r="K100" s="16"/>
      <c r="L100" s="16"/>
      <c r="N100" s="66"/>
      <c r="O100" s="3"/>
      <c r="P100" s="3"/>
      <c r="Q100" s="3"/>
      <c r="R100" s="3"/>
      <c r="S100" s="3"/>
      <c r="T100" s="3"/>
      <c r="U100" s="16"/>
      <c r="V100" s="16"/>
      <c r="W100" s="16"/>
      <c r="X100" s="16"/>
      <c r="Z100" s="66"/>
      <c r="AA100" s="3"/>
      <c r="AB100" s="3"/>
      <c r="AC100" s="3"/>
      <c r="AD100" s="3"/>
      <c r="AE100" s="3"/>
      <c r="AF100" s="3"/>
      <c r="AG100" s="16"/>
      <c r="AH100" s="16"/>
      <c r="AI100" s="16"/>
      <c r="AJ100" s="16"/>
      <c r="AM100" s="66"/>
      <c r="AN100" s="3"/>
      <c r="AO100" s="3"/>
      <c r="AP100" s="3"/>
      <c r="AQ100" s="3"/>
      <c r="AR100" s="3"/>
      <c r="AS100" s="3"/>
      <c r="BA100" s="65" t="s">
        <v>89</v>
      </c>
      <c r="BB100" s="7"/>
      <c r="BC100" s="7"/>
      <c r="BD100" s="7"/>
      <c r="BE100" s="7"/>
      <c r="BF100" s="7"/>
      <c r="BG100" s="7"/>
      <c r="BI100" s="65" t="s">
        <v>89</v>
      </c>
      <c r="BJ100" s="7">
        <v>0.21003034904718701</v>
      </c>
      <c r="BK100" s="7">
        <v>0.43532296166360401</v>
      </c>
      <c r="BL100" s="7">
        <v>0.85558646797042603</v>
      </c>
      <c r="BM100" s="7">
        <v>0.32204000280801198</v>
      </c>
      <c r="BN100" s="7">
        <v>4.9257716248011202E-2</v>
      </c>
      <c r="BO100" s="7">
        <v>4.2506052314400203E-2</v>
      </c>
      <c r="BQ100" s="65" t="s">
        <v>89</v>
      </c>
      <c r="BR100" s="7"/>
      <c r="BS100" s="7"/>
      <c r="BT100" s="7"/>
      <c r="BU100" s="7"/>
      <c r="BV100" s="7"/>
      <c r="BW100" s="7"/>
    </row>
    <row r="101" spans="1:75" ht="16" thickBot="1">
      <c r="B101" s="66"/>
      <c r="C101" s="3"/>
      <c r="D101" s="3"/>
      <c r="E101" s="3"/>
      <c r="F101" s="3"/>
      <c r="G101" s="3"/>
      <c r="H101" s="3"/>
      <c r="I101" s="16"/>
      <c r="J101" s="16"/>
      <c r="K101" s="16"/>
      <c r="L101" s="16"/>
      <c r="N101" s="66"/>
      <c r="O101" s="3"/>
      <c r="P101" s="3"/>
      <c r="Q101" s="3"/>
      <c r="R101" s="3"/>
      <c r="S101" s="3"/>
      <c r="T101" s="3"/>
      <c r="U101" s="16"/>
      <c r="V101" s="16"/>
      <c r="W101" s="16"/>
      <c r="X101" s="16"/>
      <c r="Z101" s="66"/>
      <c r="AA101" s="3"/>
      <c r="AB101" s="3"/>
      <c r="AC101" s="3"/>
      <c r="AD101" s="3"/>
      <c r="AE101" s="3"/>
      <c r="AF101" s="3"/>
      <c r="AG101" s="16"/>
      <c r="AH101" s="16"/>
      <c r="AI101" s="16"/>
      <c r="AJ101" s="16"/>
      <c r="AM101" s="66"/>
      <c r="AN101" s="3"/>
      <c r="AO101" s="3"/>
      <c r="AP101" s="3"/>
      <c r="AQ101" s="3"/>
      <c r="AR101" s="3"/>
      <c r="AS101" s="3"/>
      <c r="BA101" s="52" t="s">
        <v>92</v>
      </c>
      <c r="BB101" s="8"/>
      <c r="BC101" s="8"/>
      <c r="BD101" s="8"/>
      <c r="BE101" s="8"/>
      <c r="BF101" s="8"/>
      <c r="BG101" s="8"/>
      <c r="BI101" s="65" t="s">
        <v>92</v>
      </c>
      <c r="BJ101" s="7">
        <v>0.68825603555321202</v>
      </c>
      <c r="BK101" s="7">
        <v>0.97922657734787999</v>
      </c>
      <c r="BL101" s="7">
        <v>0.71698696391801298</v>
      </c>
      <c r="BM101" s="7">
        <v>0.24994049185788</v>
      </c>
      <c r="BN101" s="7">
        <v>0.76462177288592803</v>
      </c>
      <c r="BO101" s="7">
        <v>0.29421062207696902</v>
      </c>
      <c r="BQ101" s="52" t="s">
        <v>92</v>
      </c>
      <c r="BR101" s="8"/>
      <c r="BS101" s="8"/>
      <c r="BT101" s="8"/>
      <c r="BU101" s="8"/>
      <c r="BV101" s="8"/>
      <c r="BW101" s="8"/>
    </row>
    <row r="102" spans="1:75" ht="16" thickBot="1">
      <c r="BA102" s="65" t="s">
        <v>90</v>
      </c>
      <c r="BB102" s="7"/>
      <c r="BC102" s="7"/>
      <c r="BD102" s="7"/>
      <c r="BE102" s="7"/>
      <c r="BF102" s="7"/>
      <c r="BG102" s="7"/>
      <c r="BI102" s="65" t="s">
        <v>90</v>
      </c>
      <c r="BJ102" s="7">
        <v>0.28090019098308</v>
      </c>
      <c r="BK102" s="7">
        <v>0.51489218026144501</v>
      </c>
      <c r="BL102" s="7">
        <v>0.87380452002799702</v>
      </c>
      <c r="BM102" s="7">
        <v>0.13067750585589699</v>
      </c>
      <c r="BN102" s="7">
        <v>0.41016308179299199</v>
      </c>
      <c r="BO102" s="7">
        <v>0.22308875864222999</v>
      </c>
      <c r="BQ102" s="65" t="s">
        <v>90</v>
      </c>
      <c r="BR102" s="7"/>
      <c r="BS102" s="7"/>
      <c r="BT102" s="7"/>
      <c r="BU102" s="7"/>
      <c r="BV102" s="7"/>
      <c r="BW102" s="7"/>
    </row>
    <row r="103" spans="1:75" ht="16" thickBot="1">
      <c r="BA103" s="52" t="s">
        <v>93</v>
      </c>
      <c r="BB103" s="8"/>
      <c r="BC103" s="8"/>
      <c r="BD103" s="8"/>
      <c r="BE103" s="8"/>
      <c r="BF103" s="8"/>
      <c r="BG103" s="8"/>
      <c r="BI103" s="65" t="s">
        <v>93</v>
      </c>
      <c r="BJ103" s="7">
        <v>0.72025581424197604</v>
      </c>
      <c r="BK103" s="7">
        <v>0.90245730587075201</v>
      </c>
      <c r="BL103" s="7">
        <v>0.67364069026014795</v>
      </c>
      <c r="BM103" s="7">
        <v>0.44300555202813902</v>
      </c>
      <c r="BN103" s="7">
        <v>0.22447856820918799</v>
      </c>
      <c r="BO103" s="7">
        <v>5.5488951963786497E-2</v>
      </c>
      <c r="BQ103" s="52" t="s">
        <v>93</v>
      </c>
      <c r="BR103" s="8"/>
      <c r="BS103" s="8"/>
      <c r="BT103" s="8"/>
      <c r="BU103" s="8"/>
      <c r="BV103" s="8"/>
      <c r="BW103" s="8"/>
    </row>
    <row r="106" spans="1:75">
      <c r="AN106" s="2" t="s">
        <v>53</v>
      </c>
      <c r="BB106" s="2" t="s">
        <v>196</v>
      </c>
      <c r="BJ106" s="2" t="s">
        <v>172</v>
      </c>
      <c r="BR106" s="2" t="s">
        <v>196</v>
      </c>
    </row>
    <row r="107" spans="1:75">
      <c r="AN107" s="4" t="s">
        <v>7</v>
      </c>
      <c r="AO107" s="4" t="s">
        <v>8</v>
      </c>
      <c r="AP107" s="4" t="s">
        <v>0</v>
      </c>
      <c r="AQ107" s="4" t="s">
        <v>1</v>
      </c>
      <c r="AR107" s="4" t="s">
        <v>2</v>
      </c>
      <c r="AS107" s="4" t="s">
        <v>10</v>
      </c>
      <c r="BB107" s="4" t="s">
        <v>176</v>
      </c>
      <c r="BC107" s="4" t="s">
        <v>177</v>
      </c>
      <c r="BD107" s="4" t="s">
        <v>98</v>
      </c>
      <c r="BE107" s="4" t="s">
        <v>99</v>
      </c>
      <c r="BF107" s="4" t="s">
        <v>100</v>
      </c>
      <c r="BG107" s="4" t="s">
        <v>101</v>
      </c>
      <c r="BJ107" s="4" t="s">
        <v>7</v>
      </c>
      <c r="BK107" s="4" t="s">
        <v>8</v>
      </c>
      <c r="BL107" s="4" t="s">
        <v>0</v>
      </c>
      <c r="BM107" s="4" t="s">
        <v>1</v>
      </c>
      <c r="BN107" s="4" t="s">
        <v>2</v>
      </c>
      <c r="BO107" s="4" t="s">
        <v>10</v>
      </c>
      <c r="BR107" s="4" t="s">
        <v>176</v>
      </c>
      <c r="BS107" s="4" t="s">
        <v>177</v>
      </c>
      <c r="BT107" s="4" t="s">
        <v>98</v>
      </c>
      <c r="BU107" s="4" t="s">
        <v>99</v>
      </c>
      <c r="BV107" s="4" t="s">
        <v>100</v>
      </c>
      <c r="BW107" s="4" t="s">
        <v>101</v>
      </c>
    </row>
    <row r="108" spans="1:75">
      <c r="AN108" s="3"/>
      <c r="AO108" s="3"/>
      <c r="AP108" s="3"/>
      <c r="AQ108" s="3"/>
      <c r="AR108" s="3"/>
      <c r="AS108" s="3"/>
      <c r="BB108" s="3"/>
      <c r="BC108" s="3"/>
      <c r="BD108" s="3"/>
      <c r="BE108" s="3"/>
      <c r="BF108" s="3"/>
      <c r="BG108" s="3"/>
      <c r="BJ108" s="3"/>
      <c r="BK108" s="3"/>
      <c r="BL108" s="3"/>
      <c r="BM108" s="3"/>
      <c r="BN108" s="3"/>
      <c r="BO108" s="3"/>
      <c r="BR108" s="3"/>
      <c r="BS108" s="3"/>
      <c r="BT108" s="3"/>
      <c r="BU108" s="3"/>
      <c r="BV108" s="3"/>
      <c r="BW108" s="3"/>
    </row>
    <row r="109" spans="1:75">
      <c r="AN109" s="3"/>
      <c r="AO109" s="3"/>
      <c r="AP109" s="3"/>
      <c r="AQ109" s="3"/>
      <c r="AR109" s="3"/>
      <c r="AS109" s="3"/>
      <c r="AW109" s="25"/>
      <c r="BB109" s="3"/>
      <c r="BC109" s="3"/>
      <c r="BD109" s="3"/>
      <c r="BE109" s="3"/>
      <c r="BF109" s="3"/>
      <c r="BG109" s="3"/>
      <c r="BJ109" s="3"/>
      <c r="BK109" s="3"/>
      <c r="BL109" s="3"/>
      <c r="BM109" s="3"/>
      <c r="BN109" s="3"/>
      <c r="BO109" s="3"/>
      <c r="BR109" s="3"/>
      <c r="BS109" s="3"/>
      <c r="BT109" s="3"/>
      <c r="BU109" s="3"/>
      <c r="BV109" s="3"/>
      <c r="BW109" s="3"/>
    </row>
    <row r="110" spans="1:75">
      <c r="AN110" s="3"/>
      <c r="AO110" s="3"/>
      <c r="AP110" s="3"/>
      <c r="AQ110" s="3"/>
      <c r="AR110" s="3"/>
      <c r="AS110" s="3"/>
      <c r="BB110" s="3"/>
      <c r="BC110" s="3"/>
      <c r="BD110" s="3"/>
      <c r="BE110" s="3"/>
      <c r="BF110" s="3"/>
      <c r="BG110" s="3"/>
      <c r="BJ110" s="3"/>
      <c r="BK110" s="3"/>
      <c r="BL110" s="3"/>
      <c r="BM110" s="3"/>
      <c r="BN110" s="3"/>
      <c r="BO110" s="3"/>
      <c r="BR110" s="3"/>
      <c r="BS110" s="3"/>
      <c r="BT110" s="3"/>
      <c r="BU110" s="3"/>
      <c r="BV110" s="3"/>
      <c r="BW110" s="3"/>
    </row>
    <row r="111" spans="1:75">
      <c r="AN111" s="3"/>
      <c r="AO111" s="3"/>
      <c r="AP111" s="3"/>
      <c r="AQ111" s="3"/>
      <c r="AR111" s="3"/>
      <c r="AS111" s="3"/>
      <c r="BB111" s="3"/>
      <c r="BC111" s="3"/>
      <c r="BD111" s="3"/>
      <c r="BE111" s="3"/>
      <c r="BF111" s="3"/>
      <c r="BG111" s="3"/>
      <c r="BJ111" s="3"/>
      <c r="BK111" s="3"/>
      <c r="BL111" s="3"/>
      <c r="BM111" s="3"/>
      <c r="BN111" s="3"/>
      <c r="BO111" s="3"/>
      <c r="BR111" s="3"/>
      <c r="BS111" s="3"/>
      <c r="BT111" s="3"/>
      <c r="BU111" s="3"/>
      <c r="BV111" s="3"/>
      <c r="BW111" s="3"/>
    </row>
    <row r="112" spans="1:75">
      <c r="AN112" s="3"/>
      <c r="AO112" s="3"/>
      <c r="AP112" s="3"/>
      <c r="AQ112" s="3"/>
      <c r="AR112" s="3"/>
      <c r="AS112" s="3"/>
      <c r="BB112" s="3"/>
      <c r="BC112" s="3"/>
      <c r="BD112" s="3"/>
      <c r="BE112" s="3"/>
      <c r="BF112" s="3"/>
      <c r="BG112" s="3"/>
      <c r="BJ112" s="3"/>
      <c r="BK112" s="3"/>
      <c r="BL112" s="3"/>
      <c r="BM112" s="3"/>
      <c r="BN112" s="3"/>
      <c r="BO112" s="3"/>
      <c r="BR112" s="3"/>
      <c r="BS112" s="3"/>
      <c r="BT112" s="3"/>
      <c r="BU112" s="3"/>
      <c r="BV112" s="3"/>
      <c r="BW112" s="3"/>
    </row>
    <row r="113" spans="40:75">
      <c r="AN113" s="3"/>
      <c r="AO113" s="3"/>
      <c r="AP113" s="3"/>
      <c r="AQ113" s="3"/>
      <c r="AR113" s="3"/>
      <c r="AS113" s="3"/>
      <c r="BB113" s="3"/>
      <c r="BC113" s="3"/>
      <c r="BD113" s="3"/>
      <c r="BE113" s="3"/>
      <c r="BF113" s="3"/>
      <c r="BG113" s="3"/>
      <c r="BJ113" s="3"/>
      <c r="BK113" s="3"/>
      <c r="BL113" s="3"/>
      <c r="BM113" s="3"/>
      <c r="BN113" s="3"/>
      <c r="BO113" s="3"/>
      <c r="BR113" s="3"/>
      <c r="BS113" s="3"/>
      <c r="BT113" s="3"/>
      <c r="BU113" s="3"/>
      <c r="BV113" s="3"/>
      <c r="BW113" s="3"/>
    </row>
    <row r="114" spans="40:75">
      <c r="AN114" s="3"/>
      <c r="AO114" s="3"/>
      <c r="AP114" s="3"/>
      <c r="AQ114" s="3"/>
      <c r="AR114" s="3"/>
      <c r="AS114" s="3"/>
      <c r="BB114" s="3"/>
      <c r="BC114" s="3"/>
      <c r="BD114" s="3"/>
      <c r="BE114" s="3"/>
      <c r="BF114" s="3"/>
      <c r="BG114" s="3"/>
      <c r="BJ114" s="3"/>
      <c r="BK114" s="3"/>
      <c r="BL114" s="3"/>
      <c r="BM114" s="3"/>
      <c r="BN114" s="3"/>
      <c r="BO114" s="3"/>
      <c r="BR114" s="3"/>
      <c r="BS114" s="3"/>
      <c r="BT114" s="3"/>
      <c r="BU114" s="3"/>
      <c r="BV114" s="3"/>
      <c r="BW114" s="3"/>
    </row>
    <row r="115" spans="40:75">
      <c r="AN115" s="3"/>
      <c r="AO115" s="3"/>
      <c r="AP115" s="3"/>
      <c r="AQ115" s="3"/>
      <c r="AR115" s="3"/>
      <c r="AS115" s="3"/>
      <c r="BB115" s="3"/>
      <c r="BC115" s="3"/>
      <c r="BD115" s="3"/>
      <c r="BE115" s="3"/>
      <c r="BF115" s="3"/>
      <c r="BG115" s="3"/>
      <c r="BJ115" s="3"/>
      <c r="BK115" s="3"/>
      <c r="BL115" s="3"/>
      <c r="BM115" s="3"/>
      <c r="BN115" s="3"/>
      <c r="BO115" s="3"/>
      <c r="BR115" s="3"/>
      <c r="BS115" s="3"/>
      <c r="BT115" s="3"/>
      <c r="BU115" s="3"/>
      <c r="BV115" s="3"/>
      <c r="BW115" s="3"/>
    </row>
    <row r="116" spans="40:75">
      <c r="BJ116" s="3"/>
      <c r="BK116" s="3"/>
      <c r="BL116" s="3"/>
      <c r="BM116" s="3"/>
      <c r="BN116" s="3"/>
      <c r="BO116" s="3"/>
      <c r="BR116" s="3"/>
      <c r="BS116" s="3"/>
      <c r="BT116" s="3"/>
      <c r="BU116" s="3"/>
      <c r="BV116" s="3"/>
      <c r="BW116" s="3"/>
    </row>
    <row r="117" spans="40:75">
      <c r="BJ117" s="3"/>
      <c r="BK117" s="3"/>
      <c r="BL117" s="3"/>
      <c r="BM117" s="3"/>
      <c r="BN117" s="3"/>
      <c r="BO117" s="3"/>
      <c r="BR117" s="3"/>
      <c r="BS117" s="3"/>
      <c r="BT117" s="3"/>
      <c r="BU117" s="3"/>
      <c r="BV117" s="3"/>
      <c r="BW117" s="3"/>
    </row>
    <row r="118" spans="40:75">
      <c r="BJ118" s="3"/>
      <c r="BK118" s="3"/>
      <c r="BL118" s="3"/>
      <c r="BM118" s="3"/>
      <c r="BN118" s="3"/>
      <c r="BO118" s="3"/>
      <c r="BR118" s="3"/>
      <c r="BS118" s="3"/>
      <c r="BT118" s="3"/>
      <c r="BU118" s="3"/>
      <c r="BV118" s="3"/>
      <c r="BW118" s="3"/>
    </row>
    <row r="119" spans="40:75">
      <c r="BJ119" s="3"/>
      <c r="BK119" s="3"/>
      <c r="BL119" s="3"/>
      <c r="BM119" s="3"/>
      <c r="BN119" s="3"/>
      <c r="BO119" s="3"/>
      <c r="BR119" s="3"/>
      <c r="BS119" s="3"/>
      <c r="BT119" s="3"/>
      <c r="BU119" s="3"/>
      <c r="BV119" s="3"/>
      <c r="BW119" s="3"/>
    </row>
    <row r="120" spans="40:75">
      <c r="BJ120" s="3"/>
      <c r="BK120" s="3"/>
      <c r="BL120" s="3"/>
      <c r="BM120" s="3"/>
      <c r="BN120" s="3"/>
      <c r="BO120" s="3"/>
      <c r="BR120" s="3"/>
      <c r="BS120" s="3"/>
      <c r="BT120" s="3"/>
      <c r="BU120" s="3"/>
      <c r="BV120" s="3"/>
      <c r="BW120" s="3"/>
    </row>
    <row r="121" spans="40:75">
      <c r="BJ121" s="3"/>
      <c r="BK121" s="3"/>
      <c r="BL121" s="3"/>
      <c r="BM121" s="3"/>
      <c r="BN121" s="3"/>
      <c r="BO121" s="3"/>
      <c r="BR121" s="3"/>
      <c r="BS121" s="3"/>
      <c r="BT121" s="3"/>
      <c r="BU121" s="3"/>
      <c r="BV121" s="3"/>
      <c r="BW121" s="3"/>
    </row>
    <row r="122" spans="40:75">
      <c r="AU122" s="25"/>
      <c r="AW122" s="25"/>
      <c r="BJ122" s="3"/>
      <c r="BK122" s="3"/>
      <c r="BL122" s="3"/>
      <c r="BM122" s="3"/>
      <c r="BN122" s="3"/>
      <c r="BO122" s="3"/>
      <c r="BR122" s="3"/>
      <c r="BS122" s="3"/>
      <c r="BT122" s="3"/>
      <c r="BU122" s="3"/>
      <c r="BV122" s="3"/>
      <c r="BW122" s="3"/>
    </row>
    <row r="123" spans="40:75">
      <c r="AS123" s="25"/>
      <c r="BG123" s="25"/>
      <c r="BJ123" s="3"/>
      <c r="BK123" s="3"/>
      <c r="BL123" s="3"/>
      <c r="BM123" s="3"/>
      <c r="BN123" s="3"/>
      <c r="BO123" s="3"/>
      <c r="BR123" s="3"/>
      <c r="BS123" s="3"/>
      <c r="BT123" s="3"/>
      <c r="BU123" s="3"/>
      <c r="BV123" s="3"/>
      <c r="BW123" s="3"/>
    </row>
    <row r="124" spans="40:75">
      <c r="BJ124" s="3"/>
      <c r="BK124" s="3"/>
      <c r="BL124" s="3"/>
      <c r="BM124" s="3"/>
      <c r="BN124" s="3"/>
      <c r="BO124" s="3"/>
      <c r="BR124" s="3"/>
      <c r="BS124" s="3"/>
      <c r="BT124" s="3"/>
      <c r="BU124" s="3"/>
      <c r="BV124" s="3"/>
      <c r="BW124" s="3"/>
    </row>
    <row r="125" spans="40:75">
      <c r="AO125" s="25"/>
      <c r="BC125" s="25"/>
      <c r="BJ125" s="3"/>
      <c r="BK125" s="3"/>
      <c r="BL125" s="3"/>
      <c r="BM125" s="3"/>
      <c r="BN125" s="3"/>
      <c r="BO125" s="3"/>
      <c r="BR125" s="3"/>
      <c r="BS125" s="3"/>
      <c r="BT125" s="3"/>
      <c r="BU125" s="3"/>
      <c r="BV125" s="3"/>
      <c r="BW125" s="3"/>
    </row>
    <row r="126" spans="40:75">
      <c r="BJ126" s="3"/>
      <c r="BK126" s="3"/>
      <c r="BL126" s="3"/>
      <c r="BM126" s="3"/>
      <c r="BN126" s="3"/>
      <c r="BO126" s="3"/>
      <c r="BR126" s="3"/>
      <c r="BS126" s="3"/>
      <c r="BT126" s="3"/>
      <c r="BU126" s="3"/>
      <c r="BV126" s="3"/>
      <c r="BW126" s="3"/>
    </row>
    <row r="127" spans="40:75">
      <c r="BJ127" s="3"/>
      <c r="BK127" s="3"/>
      <c r="BL127" s="3"/>
      <c r="BM127" s="3"/>
      <c r="BN127" s="3"/>
      <c r="BO127" s="3"/>
      <c r="BR127" s="3"/>
      <c r="BS127" s="3"/>
      <c r="BT127" s="3"/>
      <c r="BU127" s="3"/>
      <c r="BV127" s="3"/>
      <c r="BW127" s="3"/>
    </row>
    <row r="128" spans="40:75">
      <c r="BJ128" s="3"/>
      <c r="BK128" s="3"/>
      <c r="BL128" s="3"/>
      <c r="BM128" s="3"/>
      <c r="BN128" s="3"/>
      <c r="BO128" s="3"/>
      <c r="BR128" s="3"/>
      <c r="BS128" s="3"/>
      <c r="BT128" s="3"/>
      <c r="BU128" s="3"/>
      <c r="BV128" s="3"/>
      <c r="BW128" s="3"/>
    </row>
    <row r="129" spans="1:75">
      <c r="AQ129" s="25"/>
      <c r="AU129" s="25"/>
      <c r="BE129" s="25"/>
      <c r="BJ129" s="3"/>
      <c r="BK129" s="3"/>
      <c r="BL129" s="3"/>
      <c r="BM129" s="3"/>
      <c r="BN129" s="3"/>
      <c r="BO129" s="3"/>
      <c r="BR129" s="3"/>
      <c r="BS129" s="3"/>
      <c r="BT129" s="3"/>
      <c r="BU129" s="3"/>
      <c r="BV129" s="3"/>
      <c r="BW129" s="3"/>
    </row>
    <row r="130" spans="1:75">
      <c r="BJ130" s="3"/>
      <c r="BK130" s="3"/>
      <c r="BL130" s="3"/>
      <c r="BM130" s="3"/>
      <c r="BN130" s="3"/>
      <c r="BO130" s="3"/>
      <c r="BR130" s="3"/>
      <c r="BS130" s="3"/>
      <c r="BT130" s="3"/>
      <c r="BU130" s="3"/>
      <c r="BV130" s="3"/>
      <c r="BW130" s="3"/>
    </row>
    <row r="131" spans="1:75" ht="16" thickBot="1">
      <c r="BJ131" s="3"/>
      <c r="BK131" s="3"/>
      <c r="BL131" s="3"/>
      <c r="BM131" s="3"/>
      <c r="BN131" s="3"/>
      <c r="BO131" s="3"/>
      <c r="BR131" s="3"/>
      <c r="BS131" s="3"/>
      <c r="BT131" s="3"/>
      <c r="BU131" s="3"/>
      <c r="BV131" s="3"/>
      <c r="BW131" s="3"/>
    </row>
    <row r="132" spans="1:75" ht="16" thickBot="1">
      <c r="AM132" s="65" t="s">
        <v>15</v>
      </c>
      <c r="AN132" s="7" t="e">
        <f t="shared" ref="AN132:AS132" si="21">AVERAGE(AN108:AN131)</f>
        <v>#DIV/0!</v>
      </c>
      <c r="AO132" s="7" t="e">
        <f t="shared" si="21"/>
        <v>#DIV/0!</v>
      </c>
      <c r="AP132" s="7" t="e">
        <f t="shared" si="21"/>
        <v>#DIV/0!</v>
      </c>
      <c r="AQ132" s="7" t="e">
        <f t="shared" si="21"/>
        <v>#DIV/0!</v>
      </c>
      <c r="AR132" s="7" t="e">
        <f t="shared" si="21"/>
        <v>#DIV/0!</v>
      </c>
      <c r="AS132" s="7" t="e">
        <f t="shared" si="21"/>
        <v>#DIV/0!</v>
      </c>
      <c r="BA132" s="65" t="s">
        <v>15</v>
      </c>
      <c r="BB132" s="7" t="e">
        <f t="shared" ref="BB132:BG132" si="22">AVERAGE(BB108:BB131)</f>
        <v>#DIV/0!</v>
      </c>
      <c r="BC132" s="7" t="e">
        <f t="shared" si="22"/>
        <v>#DIV/0!</v>
      </c>
      <c r="BD132" s="7" t="e">
        <f t="shared" si="22"/>
        <v>#DIV/0!</v>
      </c>
      <c r="BE132" s="7" t="e">
        <f t="shared" si="22"/>
        <v>#DIV/0!</v>
      </c>
      <c r="BF132" s="7" t="e">
        <f t="shared" si="22"/>
        <v>#DIV/0!</v>
      </c>
      <c r="BG132" s="7" t="e">
        <f t="shared" si="22"/>
        <v>#DIV/0!</v>
      </c>
      <c r="BI132" s="65" t="s">
        <v>15</v>
      </c>
      <c r="BJ132" s="7" t="e">
        <f t="shared" ref="BJ132:BO132" si="23">AVERAGE(BJ108:BJ131)</f>
        <v>#DIV/0!</v>
      </c>
      <c r="BK132" s="7" t="e">
        <f t="shared" si="23"/>
        <v>#DIV/0!</v>
      </c>
      <c r="BL132" s="7" t="e">
        <f t="shared" si="23"/>
        <v>#DIV/0!</v>
      </c>
      <c r="BM132" s="7" t="e">
        <f t="shared" si="23"/>
        <v>#DIV/0!</v>
      </c>
      <c r="BN132" s="7" t="e">
        <f t="shared" si="23"/>
        <v>#DIV/0!</v>
      </c>
      <c r="BO132" s="7" t="e">
        <f t="shared" si="23"/>
        <v>#DIV/0!</v>
      </c>
      <c r="BQ132" s="65" t="s">
        <v>15</v>
      </c>
      <c r="BR132" s="7" t="e">
        <f t="shared" ref="BR132:BW132" si="24">AVERAGE(BR108:BR131)</f>
        <v>#DIV/0!</v>
      </c>
      <c r="BS132" s="7" t="e">
        <f t="shared" si="24"/>
        <v>#DIV/0!</v>
      </c>
      <c r="BT132" s="7" t="e">
        <f t="shared" si="24"/>
        <v>#DIV/0!</v>
      </c>
      <c r="BU132" s="7" t="e">
        <f t="shared" si="24"/>
        <v>#DIV/0!</v>
      </c>
      <c r="BV132" s="7" t="e">
        <f t="shared" si="24"/>
        <v>#DIV/0!</v>
      </c>
      <c r="BW132" s="7" t="e">
        <f t="shared" si="24"/>
        <v>#DIV/0!</v>
      </c>
    </row>
    <row r="133" spans="1:75" ht="16" thickBot="1">
      <c r="AM133" s="65" t="s">
        <v>24</v>
      </c>
      <c r="AN133" s="7">
        <v>0.96203107675681598</v>
      </c>
      <c r="AO133" s="7">
        <v>0.36768771953138402</v>
      </c>
      <c r="AP133" s="7">
        <v>0.95005824074921397</v>
      </c>
      <c r="AQ133" s="7">
        <v>0.95506372412829199</v>
      </c>
      <c r="AR133" s="7">
        <v>0.45118057711073001</v>
      </c>
      <c r="AS133" s="7">
        <v>0.92009471567659795</v>
      </c>
      <c r="AT133" s="2">
        <v>0.90967213989880502</v>
      </c>
      <c r="AU133" s="2">
        <v>0.94412767001856901</v>
      </c>
      <c r="AV133" s="2">
        <v>0.69900358541001495</v>
      </c>
      <c r="AW133" s="2">
        <v>0.93486607435699698</v>
      </c>
      <c r="BA133" s="65" t="s">
        <v>24</v>
      </c>
      <c r="BB133" s="7"/>
      <c r="BC133" s="9"/>
      <c r="BD133" s="7"/>
      <c r="BE133" s="7"/>
      <c r="BF133" s="7"/>
      <c r="BG133" s="7"/>
      <c r="BI133" s="65" t="s">
        <v>24</v>
      </c>
      <c r="BJ133" s="7">
        <v>0.94355164145898396</v>
      </c>
      <c r="BK133" s="7">
        <v>0.55407388357121901</v>
      </c>
      <c r="BL133" s="7">
        <v>0.68446470151903804</v>
      </c>
      <c r="BM133" s="7">
        <v>0.55240704699750598</v>
      </c>
      <c r="BN133" s="7">
        <v>7.8107490291592904E-2</v>
      </c>
      <c r="BO133" s="7">
        <v>0.57527708697850999</v>
      </c>
      <c r="BQ133" s="65" t="s">
        <v>24</v>
      </c>
      <c r="BR133" s="7"/>
      <c r="BS133" s="7"/>
      <c r="BT133" s="7"/>
      <c r="BU133" s="7"/>
      <c r="BV133" s="9"/>
      <c r="BW133" s="7"/>
    </row>
    <row r="134" spans="1:75" ht="16" thickBot="1">
      <c r="AM134" s="66"/>
      <c r="AN134" s="3"/>
      <c r="AO134" s="3"/>
      <c r="AP134" s="3"/>
      <c r="AQ134" s="3"/>
      <c r="AR134" s="3"/>
      <c r="AS134" s="3"/>
      <c r="BA134" s="65" t="s">
        <v>89</v>
      </c>
      <c r="BB134" s="7"/>
      <c r="BC134" s="7"/>
      <c r="BD134" s="7"/>
      <c r="BE134" s="7"/>
      <c r="BF134" s="7"/>
      <c r="BG134" s="7"/>
      <c r="BI134" s="65" t="s">
        <v>89</v>
      </c>
      <c r="BJ134" s="7">
        <v>0.93264708750418901</v>
      </c>
      <c r="BK134" s="7">
        <v>0.94636148701633005</v>
      </c>
      <c r="BL134" s="7">
        <v>0.84278337364352995</v>
      </c>
      <c r="BM134" s="7">
        <v>0.97744253599734998</v>
      </c>
      <c r="BN134" s="7">
        <v>0.25322257203902798</v>
      </c>
      <c r="BO134" s="7">
        <v>0.74230351283894203</v>
      </c>
      <c r="BQ134" s="65" t="s">
        <v>89</v>
      </c>
      <c r="BR134" s="7"/>
      <c r="BS134" s="7"/>
      <c r="BT134" s="7"/>
      <c r="BU134" s="7"/>
      <c r="BV134" s="7"/>
      <c r="BW134" s="7"/>
    </row>
    <row r="135" spans="1:75" ht="16" thickBot="1">
      <c r="AM135" s="66"/>
      <c r="AN135" s="3"/>
      <c r="AO135" s="3"/>
      <c r="AP135" s="3"/>
      <c r="AQ135" s="3"/>
      <c r="AR135" s="3"/>
      <c r="AS135" s="3"/>
      <c r="BA135" s="65" t="s">
        <v>92</v>
      </c>
      <c r="BB135" s="7"/>
      <c r="BC135" s="7"/>
      <c r="BD135" s="7"/>
      <c r="BE135" s="7"/>
      <c r="BF135" s="7"/>
      <c r="BG135" s="7"/>
      <c r="BI135" s="52" t="s">
        <v>92</v>
      </c>
      <c r="BJ135" s="8">
        <v>0.68497823697612203</v>
      </c>
      <c r="BK135" s="8">
        <v>0.14425151715002099</v>
      </c>
      <c r="BL135" s="8">
        <v>0.32361957126655799</v>
      </c>
      <c r="BM135" s="8">
        <v>5.5660252132896403E-2</v>
      </c>
      <c r="BN135" s="8">
        <v>0.11412484389494799</v>
      </c>
      <c r="BO135" s="8">
        <v>0.33760274446758498</v>
      </c>
      <c r="BQ135" s="52" t="s">
        <v>92</v>
      </c>
      <c r="BR135" s="8"/>
      <c r="BS135" s="8"/>
      <c r="BT135" s="8"/>
      <c r="BU135" s="8"/>
      <c r="BV135" s="8"/>
      <c r="BW135" s="8"/>
    </row>
    <row r="136" spans="1:75" ht="16" thickBot="1">
      <c r="BA136" s="65" t="s">
        <v>90</v>
      </c>
      <c r="BB136" s="7"/>
      <c r="BC136" s="7"/>
      <c r="BD136" s="7"/>
      <c r="BE136" s="7"/>
      <c r="BF136" s="7"/>
      <c r="BG136" s="7"/>
      <c r="BI136" s="65" t="s">
        <v>90</v>
      </c>
      <c r="BJ136" s="7">
        <v>0.73306629023412195</v>
      </c>
      <c r="BK136" s="7">
        <v>0.54909672926126096</v>
      </c>
      <c r="BL136" s="7">
        <v>0.747845849004802</v>
      </c>
      <c r="BM136" s="7">
        <v>0.46808862412708702</v>
      </c>
      <c r="BN136" s="7">
        <v>0.77114764307965999</v>
      </c>
      <c r="BO136" s="7">
        <v>0.93253493020390399</v>
      </c>
      <c r="BQ136" s="65" t="s">
        <v>90</v>
      </c>
      <c r="BR136" s="7"/>
      <c r="BS136" s="7"/>
      <c r="BT136" s="7"/>
      <c r="BU136" s="7"/>
      <c r="BV136" s="7"/>
      <c r="BW136" s="7"/>
    </row>
    <row r="137" spans="1:75" ht="16" thickBot="1">
      <c r="BA137" s="65" t="s">
        <v>93</v>
      </c>
      <c r="BB137" s="7"/>
      <c r="BC137" s="7"/>
      <c r="BD137" s="7"/>
      <c r="BE137" s="7"/>
      <c r="BF137" s="7"/>
      <c r="BG137" s="7"/>
      <c r="BI137" s="52" t="s">
        <v>93</v>
      </c>
      <c r="BJ137" s="8">
        <v>0.92241845182873405</v>
      </c>
      <c r="BK137" s="8">
        <v>0.52905939097944599</v>
      </c>
      <c r="BL137" s="8">
        <v>0.46445905672584697</v>
      </c>
      <c r="BM137" s="8">
        <v>0.59501896904879503</v>
      </c>
      <c r="BN137" s="8">
        <v>2.2408183811363801E-2</v>
      </c>
      <c r="BO137" s="8">
        <v>5.9707317025571999E-2</v>
      </c>
      <c r="BQ137" s="52" t="s">
        <v>93</v>
      </c>
      <c r="BR137" s="8"/>
      <c r="BS137" s="8"/>
      <c r="BT137" s="8"/>
      <c r="BU137" s="8"/>
      <c r="BV137" s="8"/>
      <c r="BW137" s="8"/>
    </row>
    <row r="140" spans="1:75" ht="16" thickBot="1">
      <c r="BR140" s="4"/>
      <c r="BS140" s="4"/>
      <c r="BT140" s="4"/>
      <c r="BU140" s="4"/>
      <c r="BV140" s="4"/>
      <c r="BW140" s="4"/>
    </row>
    <row r="141" spans="1:75" ht="16" thickBot="1">
      <c r="BQ141" s="65"/>
      <c r="BR141" s="3"/>
      <c r="BS141" s="3"/>
      <c r="BT141" s="3"/>
      <c r="BU141" s="3"/>
      <c r="BV141" s="3"/>
      <c r="BW141" s="3"/>
    </row>
    <row r="142" spans="1:75">
      <c r="BR142" s="3"/>
      <c r="BS142" s="3"/>
      <c r="BT142" s="3"/>
      <c r="BU142" s="3"/>
      <c r="BV142" s="3"/>
      <c r="BW142" s="3"/>
    </row>
    <row r="143" spans="1:75">
      <c r="C143" s="4"/>
      <c r="D143" s="4"/>
      <c r="E143" s="4"/>
      <c r="F143" s="4"/>
      <c r="G143" s="4"/>
      <c r="H143" s="4"/>
      <c r="I143" s="15"/>
      <c r="J143" s="15"/>
      <c r="K143" s="15"/>
      <c r="L143" s="15"/>
      <c r="O143" s="4"/>
      <c r="P143" s="4"/>
      <c r="Q143" s="4"/>
      <c r="R143" s="4"/>
      <c r="S143" s="4"/>
      <c r="T143" s="4"/>
      <c r="U143" s="15"/>
      <c r="V143" s="15"/>
      <c r="W143" s="15"/>
      <c r="X143" s="15"/>
      <c r="AA143" s="4"/>
      <c r="AB143" s="4"/>
      <c r="AC143" s="4"/>
      <c r="AD143" s="4"/>
      <c r="AE143" s="4"/>
      <c r="AF143" s="4"/>
      <c r="AG143" s="15"/>
      <c r="AH143" s="15"/>
      <c r="AI143" s="15"/>
      <c r="AJ143" s="15"/>
      <c r="AN143" s="4"/>
      <c r="AO143" s="4"/>
      <c r="AP143" s="4"/>
      <c r="AQ143" s="4"/>
      <c r="AR143" s="4"/>
      <c r="AS143" s="4"/>
      <c r="BR143" s="3"/>
      <c r="BS143" s="3"/>
      <c r="BT143" s="3"/>
      <c r="BU143" s="3"/>
      <c r="BV143" s="3"/>
      <c r="BW143" s="3"/>
    </row>
    <row r="144" spans="1:75">
      <c r="A144" s="4"/>
      <c r="C144" s="3"/>
      <c r="D144" s="3"/>
      <c r="E144" s="3"/>
      <c r="F144" s="3"/>
      <c r="G144" s="3"/>
      <c r="H144" s="3"/>
      <c r="I144" s="16"/>
      <c r="J144" s="16"/>
      <c r="K144" s="16"/>
      <c r="L144" s="16"/>
      <c r="O144" s="3"/>
      <c r="P144" s="3"/>
      <c r="Q144" s="3"/>
      <c r="R144" s="3"/>
      <c r="S144" s="3"/>
      <c r="T144" s="3"/>
      <c r="U144" s="16"/>
      <c r="V144" s="16"/>
      <c r="W144" s="16"/>
      <c r="X144" s="16"/>
      <c r="AA144" s="3"/>
      <c r="AB144" s="3"/>
      <c r="AC144" s="3"/>
      <c r="AD144" s="3"/>
      <c r="AE144" s="3"/>
      <c r="AF144" s="3"/>
      <c r="AG144" s="16"/>
      <c r="AH144" s="16"/>
      <c r="AI144" s="16"/>
      <c r="AJ144" s="16"/>
      <c r="AN144" s="3"/>
      <c r="AO144" s="3"/>
      <c r="AP144" s="3"/>
      <c r="AQ144" s="3"/>
      <c r="AR144" s="3"/>
      <c r="AS144" s="3"/>
      <c r="BR144" s="3"/>
      <c r="BS144" s="3"/>
      <c r="BT144" s="3"/>
      <c r="BU144" s="3"/>
      <c r="BV144" s="3"/>
      <c r="BW144" s="3"/>
    </row>
    <row r="145" spans="1:75">
      <c r="A145" s="4"/>
      <c r="C145" s="3"/>
      <c r="D145" s="3"/>
      <c r="E145" s="3"/>
      <c r="F145" s="3"/>
      <c r="G145" s="3"/>
      <c r="H145" s="3"/>
      <c r="I145" s="16"/>
      <c r="J145" s="16"/>
      <c r="K145" s="16"/>
      <c r="L145" s="16"/>
      <c r="O145" s="3"/>
      <c r="P145" s="3"/>
      <c r="Q145" s="3"/>
      <c r="R145" s="3"/>
      <c r="S145" s="3"/>
      <c r="T145" s="3"/>
      <c r="U145" s="16"/>
      <c r="V145" s="16"/>
      <c r="W145" s="16"/>
      <c r="X145" s="16"/>
      <c r="AA145" s="3"/>
      <c r="AB145" s="3"/>
      <c r="AC145" s="3"/>
      <c r="AD145" s="3"/>
      <c r="AE145" s="3"/>
      <c r="AF145" s="3"/>
      <c r="AG145" s="16"/>
      <c r="AH145" s="16"/>
      <c r="AI145" s="16"/>
      <c r="AJ145" s="16"/>
      <c r="AN145" s="3"/>
      <c r="AO145" s="3"/>
      <c r="AP145" s="3"/>
      <c r="AQ145" s="3"/>
      <c r="AR145" s="3"/>
      <c r="AS145" s="3"/>
      <c r="BR145" s="3"/>
      <c r="BS145" s="3"/>
      <c r="BT145" s="3"/>
      <c r="BU145" s="3"/>
      <c r="BV145" s="3"/>
      <c r="BW145" s="3"/>
    </row>
    <row r="146" spans="1:75">
      <c r="A146" s="4"/>
      <c r="C146" s="3"/>
      <c r="D146" s="3"/>
      <c r="E146" s="3"/>
      <c r="F146" s="3"/>
      <c r="G146" s="3"/>
      <c r="H146" s="3"/>
      <c r="I146" s="16"/>
      <c r="J146" s="16"/>
      <c r="K146" s="16"/>
      <c r="L146" s="16"/>
      <c r="O146" s="3"/>
      <c r="P146" s="3"/>
      <c r="Q146" s="3"/>
      <c r="R146" s="3"/>
      <c r="S146" s="3"/>
      <c r="T146" s="3"/>
      <c r="U146" s="16"/>
      <c r="V146" s="16"/>
      <c r="W146" s="16"/>
      <c r="X146" s="16"/>
      <c r="AA146" s="3"/>
      <c r="AB146" s="3"/>
      <c r="AC146" s="3"/>
      <c r="AD146" s="3"/>
      <c r="AE146" s="3"/>
      <c r="AF146" s="3"/>
      <c r="AG146" s="16"/>
      <c r="AH146" s="16"/>
      <c r="AI146" s="16"/>
      <c r="AJ146" s="16"/>
      <c r="AN146" s="3"/>
      <c r="AO146" s="3"/>
      <c r="AP146" s="3"/>
      <c r="AQ146" s="3"/>
      <c r="AR146" s="3"/>
      <c r="AS146" s="3"/>
      <c r="BR146" s="3"/>
      <c r="BS146" s="3"/>
      <c r="BT146" s="3"/>
      <c r="BU146" s="3"/>
      <c r="BV146" s="3"/>
      <c r="BW146" s="3"/>
    </row>
    <row r="147" spans="1:75">
      <c r="A147" s="4"/>
      <c r="C147" s="3"/>
      <c r="D147" s="3"/>
      <c r="E147" s="3"/>
      <c r="F147" s="3"/>
      <c r="G147" s="3"/>
      <c r="H147" s="3"/>
      <c r="I147" s="16"/>
      <c r="J147" s="16"/>
      <c r="K147" s="16"/>
      <c r="L147" s="16"/>
      <c r="O147" s="3"/>
      <c r="P147" s="3"/>
      <c r="Q147" s="3"/>
      <c r="R147" s="3"/>
      <c r="S147" s="3"/>
      <c r="T147" s="3"/>
      <c r="U147" s="16"/>
      <c r="V147" s="16"/>
      <c r="W147" s="16"/>
      <c r="X147" s="16"/>
      <c r="AA147" s="3"/>
      <c r="AB147" s="3"/>
      <c r="AC147" s="3"/>
      <c r="AD147" s="3"/>
      <c r="AE147" s="3"/>
      <c r="AF147" s="3"/>
      <c r="AG147" s="16"/>
      <c r="AH147" s="16"/>
      <c r="AI147" s="16"/>
      <c r="AJ147" s="16"/>
      <c r="AN147" s="3"/>
      <c r="AO147" s="3"/>
      <c r="AP147" s="3"/>
      <c r="AQ147" s="3"/>
      <c r="AR147" s="3"/>
      <c r="AS147" s="3"/>
      <c r="BR147" s="3"/>
      <c r="BS147" s="3"/>
      <c r="BT147" s="3"/>
      <c r="BU147" s="3"/>
      <c r="BV147" s="3"/>
      <c r="BW147" s="3"/>
    </row>
    <row r="148" spans="1:75">
      <c r="A148" s="4"/>
      <c r="C148" s="3"/>
      <c r="D148" s="3"/>
      <c r="E148" s="3"/>
      <c r="F148" s="3"/>
      <c r="G148" s="3"/>
      <c r="H148" s="3"/>
      <c r="I148" s="16"/>
      <c r="J148" s="16"/>
      <c r="K148" s="16"/>
      <c r="L148" s="16"/>
      <c r="O148" s="3"/>
      <c r="P148" s="3"/>
      <c r="Q148" s="3"/>
      <c r="R148" s="3"/>
      <c r="S148" s="3"/>
      <c r="T148" s="3"/>
      <c r="U148" s="16"/>
      <c r="V148" s="16"/>
      <c r="W148" s="16"/>
      <c r="X148" s="16"/>
      <c r="AA148" s="3"/>
      <c r="AB148" s="3"/>
      <c r="AC148" s="3"/>
      <c r="AD148" s="3"/>
      <c r="AE148" s="3"/>
      <c r="AF148" s="3"/>
      <c r="AG148" s="16"/>
      <c r="AH148" s="16"/>
      <c r="AI148" s="16"/>
      <c r="AJ148" s="16"/>
      <c r="AN148" s="3"/>
      <c r="AO148" s="3"/>
      <c r="AP148" s="3"/>
      <c r="AQ148" s="3"/>
      <c r="AR148" s="3"/>
      <c r="AS148" s="3"/>
      <c r="BR148" s="3"/>
      <c r="BS148" s="3"/>
      <c r="BT148" s="3"/>
      <c r="BU148" s="3"/>
      <c r="BV148" s="3"/>
      <c r="BW148" s="3"/>
    </row>
    <row r="149" spans="1:75">
      <c r="A149" s="4"/>
      <c r="C149" s="3"/>
      <c r="D149" s="3"/>
      <c r="E149" s="3"/>
      <c r="F149" s="3"/>
      <c r="G149" s="3"/>
      <c r="H149" s="3"/>
      <c r="I149" s="16"/>
      <c r="J149" s="16"/>
      <c r="K149" s="16"/>
      <c r="L149" s="16"/>
      <c r="O149" s="3"/>
      <c r="P149" s="3"/>
      <c r="Q149" s="3"/>
      <c r="R149" s="3"/>
      <c r="S149" s="3"/>
      <c r="T149" s="3"/>
      <c r="U149" s="16"/>
      <c r="V149" s="16"/>
      <c r="W149" s="16"/>
      <c r="X149" s="16"/>
      <c r="AA149" s="3"/>
      <c r="AB149" s="3"/>
      <c r="AC149" s="3"/>
      <c r="AD149" s="3"/>
      <c r="AE149" s="3"/>
      <c r="AF149" s="3"/>
      <c r="AG149" s="16"/>
      <c r="AH149" s="16"/>
      <c r="AI149" s="16"/>
      <c r="AJ149" s="16"/>
      <c r="AN149" s="3"/>
      <c r="AO149" s="3"/>
      <c r="AP149" s="3"/>
      <c r="AQ149" s="3"/>
      <c r="AR149" s="3"/>
      <c r="AS149" s="3"/>
      <c r="BR149" s="3"/>
      <c r="BS149" s="3"/>
      <c r="BT149" s="3"/>
      <c r="BU149" s="3"/>
      <c r="BV149" s="3"/>
      <c r="BW149" s="3"/>
    </row>
    <row r="150" spans="1:75">
      <c r="A150" s="4"/>
      <c r="C150" s="3"/>
      <c r="D150" s="3"/>
      <c r="E150" s="3"/>
      <c r="F150" s="3"/>
      <c r="G150" s="3"/>
      <c r="H150" s="3"/>
      <c r="I150" s="16"/>
      <c r="J150" s="16"/>
      <c r="K150" s="16"/>
      <c r="L150" s="16"/>
      <c r="O150" s="3"/>
      <c r="P150" s="3"/>
      <c r="Q150" s="3"/>
      <c r="R150" s="3"/>
      <c r="S150" s="3"/>
      <c r="T150" s="3"/>
      <c r="U150" s="16"/>
      <c r="V150" s="16"/>
      <c r="W150" s="16"/>
      <c r="X150" s="16"/>
      <c r="AA150" s="3"/>
      <c r="AB150" s="3"/>
      <c r="AC150" s="3"/>
      <c r="AD150" s="3"/>
      <c r="AE150" s="3"/>
      <c r="AF150" s="3"/>
      <c r="AG150" s="16"/>
      <c r="AH150" s="16"/>
      <c r="AI150" s="16"/>
      <c r="AJ150" s="16"/>
      <c r="AN150" s="3"/>
      <c r="AO150" s="3"/>
      <c r="AP150" s="3"/>
      <c r="AQ150" s="3"/>
      <c r="AR150" s="3"/>
      <c r="AS150" s="3"/>
      <c r="BR150" s="3"/>
      <c r="BS150" s="3"/>
      <c r="BT150" s="3"/>
      <c r="BU150" s="3"/>
      <c r="BV150" s="3"/>
      <c r="BW150" s="3"/>
    </row>
    <row r="151" spans="1:75">
      <c r="A151" s="4"/>
      <c r="C151" s="3"/>
      <c r="D151" s="3"/>
      <c r="E151" s="3"/>
      <c r="F151" s="3"/>
      <c r="G151" s="3"/>
      <c r="H151" s="3"/>
      <c r="I151" s="16"/>
      <c r="J151" s="16"/>
      <c r="K151" s="16"/>
      <c r="L151" s="16"/>
      <c r="O151" s="3"/>
      <c r="P151" s="3"/>
      <c r="Q151" s="3"/>
      <c r="R151" s="3"/>
      <c r="S151" s="3"/>
      <c r="T151" s="3"/>
      <c r="U151" s="16"/>
      <c r="V151" s="16"/>
      <c r="W151" s="16"/>
      <c r="X151" s="16"/>
      <c r="AA151" s="3"/>
      <c r="AB151" s="3"/>
      <c r="AC151" s="3"/>
      <c r="AD151" s="3"/>
      <c r="AE151" s="3"/>
      <c r="AF151" s="3"/>
      <c r="AG151" s="16"/>
      <c r="AH151" s="16"/>
      <c r="AI151" s="16"/>
      <c r="AJ151" s="16"/>
      <c r="AN151" s="3"/>
      <c r="AO151" s="3"/>
      <c r="AP151" s="3"/>
      <c r="AQ151" s="3"/>
      <c r="AR151" s="3"/>
      <c r="AS151" s="3"/>
      <c r="BR151" s="3"/>
      <c r="BS151" s="3"/>
      <c r="BT151" s="3"/>
      <c r="BU151" s="3"/>
      <c r="BV151" s="3"/>
      <c r="BW151" s="3"/>
    </row>
    <row r="152" spans="1:75">
      <c r="A152" s="64"/>
      <c r="D152" s="3"/>
      <c r="E152" s="3"/>
      <c r="F152" s="3"/>
      <c r="G152" s="3"/>
      <c r="H152" s="3"/>
      <c r="I152" s="16"/>
      <c r="J152" s="16"/>
      <c r="K152" s="16"/>
      <c r="M152" s="3"/>
      <c r="N152" s="3"/>
      <c r="O152" s="3"/>
      <c r="P152" s="3"/>
      <c r="Q152" s="3"/>
      <c r="R152" s="3"/>
      <c r="S152" s="3"/>
      <c r="T152" s="3"/>
      <c r="U152" s="16"/>
      <c r="V152" s="16"/>
      <c r="BR152" s="3"/>
      <c r="BS152" s="3"/>
      <c r="BT152" s="3"/>
      <c r="BU152" s="3"/>
      <c r="BV152" s="3"/>
      <c r="BW152" s="3"/>
    </row>
    <row r="153" spans="1:75">
      <c r="A153" s="4"/>
      <c r="D153" s="3"/>
      <c r="E153" s="3"/>
      <c r="F153" s="3"/>
      <c r="G153" s="3"/>
      <c r="H153" s="3"/>
      <c r="I153" s="16"/>
      <c r="J153" s="16"/>
      <c r="K153" s="16"/>
      <c r="M153" s="3"/>
      <c r="N153" s="3"/>
      <c r="O153" s="3"/>
      <c r="P153" s="3"/>
      <c r="Q153" s="3"/>
      <c r="R153" s="3"/>
      <c r="S153" s="3"/>
      <c r="T153" s="3"/>
      <c r="U153" s="16"/>
      <c r="V153" s="16"/>
      <c r="BR153" s="3"/>
      <c r="BS153" s="3"/>
      <c r="BT153" s="3"/>
      <c r="BU153" s="3"/>
      <c r="BV153" s="3"/>
      <c r="BW153" s="3"/>
    </row>
    <row r="154" spans="1:75">
      <c r="A154" s="64"/>
      <c r="D154" s="3"/>
      <c r="E154" s="3"/>
      <c r="F154" s="3"/>
      <c r="G154" s="3"/>
      <c r="H154" s="3"/>
      <c r="I154" s="16"/>
      <c r="J154" s="16"/>
      <c r="K154" s="16"/>
      <c r="M154" s="3"/>
      <c r="N154" s="3"/>
      <c r="O154" s="3"/>
      <c r="P154" s="3"/>
      <c r="Q154" s="3"/>
      <c r="R154" s="3"/>
      <c r="S154" s="3"/>
      <c r="T154" s="3"/>
      <c r="U154" s="16"/>
      <c r="V154" s="16"/>
      <c r="BR154" s="3"/>
      <c r="BS154" s="3"/>
      <c r="BT154" s="3"/>
      <c r="BU154" s="3"/>
      <c r="BV154" s="3"/>
      <c r="BW154" s="3"/>
    </row>
    <row r="155" spans="1:75">
      <c r="A155" s="4"/>
      <c r="D155" s="3"/>
      <c r="E155" s="3"/>
      <c r="F155" s="3"/>
      <c r="G155" s="3"/>
      <c r="H155" s="3"/>
      <c r="I155" s="16"/>
      <c r="J155" s="16"/>
      <c r="K155" s="16"/>
      <c r="M155" s="3"/>
      <c r="N155" s="3"/>
      <c r="O155" s="3"/>
      <c r="P155" s="3"/>
      <c r="Q155" s="3"/>
      <c r="R155" s="3"/>
      <c r="S155" s="3"/>
      <c r="T155" s="3"/>
      <c r="U155" s="16"/>
      <c r="V155" s="16"/>
      <c r="BR155" s="3"/>
      <c r="BS155" s="3"/>
      <c r="BT155" s="3"/>
      <c r="BU155" s="3"/>
      <c r="BV155" s="3"/>
      <c r="BW155" s="3"/>
    </row>
    <row r="156" spans="1:75">
      <c r="A156" s="4"/>
      <c r="D156" s="3"/>
      <c r="E156" s="3"/>
      <c r="F156" s="3"/>
      <c r="G156" s="3"/>
      <c r="H156" s="3"/>
      <c r="I156" s="16"/>
      <c r="J156" s="16"/>
      <c r="K156" s="16"/>
      <c r="M156" s="3"/>
      <c r="N156" s="3"/>
      <c r="O156" s="3"/>
      <c r="P156" s="3"/>
      <c r="Q156" s="3"/>
      <c r="R156" s="3"/>
      <c r="S156" s="3"/>
      <c r="T156" s="3"/>
      <c r="U156" s="16"/>
      <c r="V156" s="16"/>
      <c r="BR156" s="3"/>
      <c r="BS156" s="3"/>
      <c r="BT156" s="3"/>
      <c r="BU156" s="3"/>
      <c r="BV156" s="3"/>
      <c r="BW156" s="3"/>
    </row>
    <row r="157" spans="1:75">
      <c r="A157" s="64"/>
      <c r="D157" s="3"/>
      <c r="E157" s="3"/>
      <c r="F157" s="3"/>
      <c r="G157" s="3"/>
      <c r="H157" s="3"/>
      <c r="I157" s="16"/>
      <c r="J157" s="16"/>
      <c r="K157" s="16"/>
      <c r="M157" s="3"/>
      <c r="N157" s="3"/>
      <c r="O157" s="3"/>
      <c r="P157" s="3"/>
      <c r="Q157" s="3"/>
      <c r="R157" s="3"/>
      <c r="S157" s="3"/>
      <c r="T157" s="3"/>
      <c r="U157" s="16"/>
      <c r="V157" s="16"/>
      <c r="BR157" s="3"/>
      <c r="BS157" s="3"/>
      <c r="BT157" s="3"/>
      <c r="BU157" s="3"/>
      <c r="BV157" s="3"/>
      <c r="BW157" s="3"/>
    </row>
    <row r="158" spans="1:75">
      <c r="A158" s="4"/>
      <c r="D158" s="3"/>
      <c r="E158" s="3"/>
      <c r="F158" s="3"/>
      <c r="G158" s="3"/>
      <c r="H158" s="3"/>
      <c r="I158" s="16"/>
      <c r="J158" s="16"/>
      <c r="K158" s="16"/>
      <c r="M158" s="3"/>
      <c r="N158" s="3"/>
      <c r="O158" s="3"/>
      <c r="P158" s="3"/>
      <c r="Q158" s="3"/>
      <c r="R158" s="3"/>
      <c r="S158" s="3"/>
      <c r="T158" s="3"/>
      <c r="U158" s="16"/>
      <c r="V158" s="16"/>
      <c r="BR158" s="3"/>
      <c r="BS158" s="3"/>
      <c r="BT158" s="3"/>
      <c r="BU158" s="3"/>
      <c r="BV158" s="3"/>
      <c r="BW158" s="3"/>
    </row>
    <row r="159" spans="1:75">
      <c r="A159" s="64"/>
      <c r="D159" s="3"/>
      <c r="E159" s="3"/>
      <c r="F159" s="3"/>
      <c r="G159" s="3"/>
      <c r="H159" s="3"/>
      <c r="I159" s="16"/>
      <c r="J159" s="16"/>
      <c r="K159" s="16"/>
      <c r="M159" s="3"/>
      <c r="N159" s="3"/>
      <c r="O159" s="3"/>
      <c r="P159" s="3"/>
      <c r="Q159" s="3"/>
      <c r="R159" s="3"/>
      <c r="S159" s="3"/>
      <c r="T159" s="3"/>
      <c r="U159" s="16"/>
      <c r="V159" s="16"/>
      <c r="BR159" s="3"/>
      <c r="BS159" s="3"/>
      <c r="BT159" s="3"/>
      <c r="BU159" s="3"/>
      <c r="BV159" s="3"/>
      <c r="BW159" s="3"/>
    </row>
    <row r="160" spans="1:75">
      <c r="A160" s="4"/>
      <c r="D160" s="3"/>
      <c r="E160" s="3"/>
      <c r="F160" s="3"/>
      <c r="G160" s="3"/>
      <c r="H160" s="3"/>
      <c r="I160" s="16"/>
      <c r="J160" s="16"/>
      <c r="K160" s="16"/>
      <c r="M160" s="3"/>
      <c r="N160" s="3"/>
      <c r="O160" s="3"/>
      <c r="P160" s="3"/>
      <c r="Q160" s="3"/>
      <c r="R160" s="3"/>
      <c r="S160" s="3"/>
      <c r="T160" s="3"/>
      <c r="U160" s="16"/>
      <c r="V160" s="16"/>
      <c r="BR160" s="3"/>
      <c r="BS160" s="3"/>
      <c r="BT160" s="3"/>
      <c r="BU160" s="3"/>
      <c r="BV160" s="3"/>
      <c r="BW160" s="3"/>
    </row>
    <row r="161" spans="1:75">
      <c r="A161" s="64"/>
      <c r="D161" s="3"/>
      <c r="E161" s="3"/>
      <c r="F161" s="3"/>
      <c r="G161" s="3"/>
      <c r="H161" s="3"/>
      <c r="I161" s="16"/>
      <c r="J161" s="16"/>
      <c r="K161" s="16"/>
      <c r="M161" s="3"/>
      <c r="N161" s="3"/>
      <c r="O161" s="3"/>
      <c r="P161" s="3"/>
      <c r="Q161" s="3"/>
      <c r="R161" s="3"/>
      <c r="S161" s="3"/>
      <c r="T161" s="3"/>
      <c r="U161" s="16"/>
      <c r="V161" s="16"/>
      <c r="BR161" s="3"/>
      <c r="BS161" s="3"/>
      <c r="BT161" s="3"/>
      <c r="BU161" s="3"/>
      <c r="BV161" s="3"/>
      <c r="BW161" s="3"/>
    </row>
    <row r="162" spans="1:75">
      <c r="A162" s="4"/>
      <c r="D162" s="3"/>
      <c r="E162" s="3"/>
      <c r="F162" s="3"/>
      <c r="G162" s="3"/>
      <c r="H162" s="3"/>
      <c r="I162" s="16"/>
      <c r="J162" s="16"/>
      <c r="K162" s="16"/>
      <c r="M162" s="3"/>
      <c r="N162" s="3"/>
      <c r="O162" s="3"/>
      <c r="P162" s="3"/>
      <c r="Q162" s="3"/>
      <c r="R162" s="3"/>
      <c r="S162" s="3"/>
      <c r="T162" s="3"/>
      <c r="U162" s="16"/>
      <c r="V162" s="16"/>
      <c r="BR162" s="3"/>
      <c r="BS162" s="3"/>
      <c r="BT162" s="3"/>
      <c r="BU162" s="3"/>
      <c r="BV162" s="3"/>
      <c r="BW162" s="3"/>
    </row>
    <row r="163" spans="1:75">
      <c r="A163" s="4"/>
      <c r="D163" s="3"/>
      <c r="E163" s="3"/>
      <c r="F163" s="3"/>
      <c r="G163" s="3"/>
      <c r="H163" s="3"/>
      <c r="I163" s="16"/>
      <c r="J163" s="16"/>
      <c r="K163" s="16"/>
      <c r="M163" s="3"/>
      <c r="N163" s="3"/>
      <c r="O163" s="3"/>
      <c r="P163" s="3"/>
      <c r="Q163" s="3"/>
      <c r="R163" s="3"/>
      <c r="S163" s="3"/>
      <c r="T163" s="3"/>
      <c r="U163" s="16"/>
      <c r="V163" s="16"/>
      <c r="BR163" s="3"/>
      <c r="BS163" s="3"/>
      <c r="BT163" s="3"/>
      <c r="BU163" s="3"/>
      <c r="BV163" s="3"/>
      <c r="BW163" s="3"/>
    </row>
    <row r="164" spans="1:75" ht="16" thickBot="1">
      <c r="A164" s="64"/>
      <c r="D164" s="3"/>
      <c r="E164" s="3"/>
      <c r="F164" s="3"/>
      <c r="G164" s="3"/>
      <c r="H164" s="3"/>
      <c r="I164" s="16"/>
      <c r="J164" s="16"/>
      <c r="K164" s="16"/>
      <c r="M164" s="3"/>
      <c r="N164" s="3"/>
      <c r="O164" s="3"/>
      <c r="P164" s="3"/>
      <c r="Q164" s="3"/>
      <c r="R164" s="3"/>
      <c r="S164" s="3"/>
      <c r="T164" s="3"/>
      <c r="U164" s="16"/>
      <c r="V164" s="16"/>
      <c r="BR164" s="3"/>
      <c r="BS164" s="3"/>
      <c r="BT164" s="3"/>
      <c r="BU164" s="3"/>
      <c r="BV164" s="3"/>
      <c r="BW164" s="3"/>
    </row>
    <row r="165" spans="1:75" ht="16" thickBot="1">
      <c r="A165" s="4" t="s">
        <v>48</v>
      </c>
      <c r="C165" s="2">
        <v>0.997</v>
      </c>
      <c r="D165" s="3">
        <v>0.89400000000000002</v>
      </c>
      <c r="E165" s="3">
        <v>7.2999999999999995E-2</v>
      </c>
      <c r="F165" s="3">
        <v>2E-3</v>
      </c>
      <c r="G165" s="3">
        <v>0.33200000000000002</v>
      </c>
      <c r="H165" s="3">
        <v>0.67100000000000004</v>
      </c>
      <c r="I165" s="16">
        <v>0.48799999999999999</v>
      </c>
      <c r="J165" s="16">
        <v>0.246</v>
      </c>
      <c r="K165" s="16">
        <v>5.7000000000000002E-2</v>
      </c>
      <c r="L165" s="14">
        <v>4.0000000000000001E-3</v>
      </c>
      <c r="M165" s="3"/>
      <c r="N165" s="3"/>
      <c r="O165" s="3">
        <v>0.98499999999999999</v>
      </c>
      <c r="P165" s="3">
        <v>0.79900000000000004</v>
      </c>
      <c r="Q165" s="3">
        <v>0.85799999999999998</v>
      </c>
      <c r="R165" s="3">
        <v>0.746</v>
      </c>
      <c r="S165" s="3">
        <v>0.77900000000000003</v>
      </c>
      <c r="T165" s="3">
        <v>0.41599999999999998</v>
      </c>
      <c r="U165" s="16">
        <v>0.97899999999999998</v>
      </c>
      <c r="V165" s="16">
        <v>0.99399999999999999</v>
      </c>
      <c r="W165" s="14">
        <v>0.84299999999999997</v>
      </c>
      <c r="X165" s="14">
        <v>0.60799999999999998</v>
      </c>
      <c r="AA165" s="2">
        <v>1</v>
      </c>
      <c r="AB165" s="2">
        <v>0.88</v>
      </c>
      <c r="AC165" s="2">
        <v>0.58299999999999996</v>
      </c>
      <c r="AD165" s="2">
        <v>3.0000000000000001E-3</v>
      </c>
      <c r="AE165" s="2">
        <v>0</v>
      </c>
      <c r="AF165" s="2">
        <v>0.40600000000000003</v>
      </c>
      <c r="AG165" s="14">
        <v>0.60399999999999998</v>
      </c>
      <c r="AH165" s="14">
        <v>0.09</v>
      </c>
      <c r="AI165" s="14">
        <v>1E-3</v>
      </c>
      <c r="AJ165" s="14">
        <v>4.8000000000000001E-2</v>
      </c>
      <c r="AN165" s="2">
        <v>1</v>
      </c>
      <c r="AO165" s="2">
        <v>0.88</v>
      </c>
      <c r="AP165" s="2">
        <v>0.58299999999999996</v>
      </c>
      <c r="AQ165" s="2">
        <v>3.0000000000000001E-3</v>
      </c>
      <c r="AR165" s="2">
        <v>0</v>
      </c>
      <c r="AS165" s="2">
        <v>0.40600000000000003</v>
      </c>
      <c r="BQ165" s="65"/>
      <c r="BR165" s="7"/>
      <c r="BS165" s="7"/>
      <c r="BT165" s="7"/>
      <c r="BU165" s="7"/>
      <c r="BV165" s="7"/>
      <c r="BW165" s="7"/>
    </row>
    <row r="166" spans="1:75" ht="16" thickBot="1">
      <c r="A166" s="64" t="s">
        <v>49</v>
      </c>
      <c r="C166" s="2">
        <v>0.80100000000000005</v>
      </c>
      <c r="D166" s="3">
        <v>0.999</v>
      </c>
      <c r="E166" s="3">
        <v>0.65</v>
      </c>
      <c r="F166" s="3">
        <v>0.76300000000000001</v>
      </c>
      <c r="G166" s="3">
        <v>0.995</v>
      </c>
      <c r="H166" s="3">
        <v>0.81499999999999995</v>
      </c>
      <c r="I166" s="16">
        <v>0.878</v>
      </c>
      <c r="J166" s="16">
        <v>0.67600000000000005</v>
      </c>
      <c r="K166" s="16">
        <v>0.91</v>
      </c>
      <c r="L166" s="14">
        <v>0.16400000000000001</v>
      </c>
      <c r="M166" s="3"/>
      <c r="N166" s="3"/>
      <c r="O166" s="3">
        <v>0.70899999999999996</v>
      </c>
      <c r="P166" s="3">
        <v>0.94599999999999995</v>
      </c>
      <c r="Q166" s="3">
        <v>0.55200000000000005</v>
      </c>
      <c r="R166" s="3">
        <v>0.98499999999999999</v>
      </c>
      <c r="S166" s="3">
        <v>1</v>
      </c>
      <c r="T166" s="3">
        <v>0.438</v>
      </c>
      <c r="U166" s="16">
        <v>0.95499999999999996</v>
      </c>
      <c r="V166" s="16">
        <v>1</v>
      </c>
      <c r="W166" s="14">
        <v>0.98199999999999998</v>
      </c>
      <c r="X166" s="14">
        <v>0</v>
      </c>
      <c r="AA166" s="2">
        <v>0.08</v>
      </c>
      <c r="AB166" s="2">
        <v>1</v>
      </c>
      <c r="AC166" s="2">
        <v>0.92900000000000005</v>
      </c>
      <c r="AD166" s="2">
        <v>1</v>
      </c>
      <c r="AE166" s="2">
        <v>0.95399999999999996</v>
      </c>
      <c r="AF166" s="2">
        <v>2.4E-2</v>
      </c>
      <c r="AG166" s="14">
        <v>0.99299999999999999</v>
      </c>
      <c r="AH166" s="14">
        <v>1</v>
      </c>
      <c r="AI166" s="14">
        <v>0.89300000000000002</v>
      </c>
      <c r="AJ166" s="14">
        <v>3.0000000000000001E-3</v>
      </c>
      <c r="AN166" s="2">
        <v>0.08</v>
      </c>
      <c r="AO166" s="2">
        <v>1</v>
      </c>
      <c r="AP166" s="2">
        <v>0.92900000000000005</v>
      </c>
      <c r="AQ166" s="2">
        <v>1</v>
      </c>
      <c r="AR166" s="2">
        <v>0.95399999999999996</v>
      </c>
      <c r="AS166" s="2">
        <v>2.4E-2</v>
      </c>
      <c r="BQ166" s="65"/>
      <c r="BR166" s="7"/>
      <c r="BS166" s="7"/>
      <c r="BT166" s="7"/>
      <c r="BU166" s="7"/>
      <c r="BV166" s="7"/>
      <c r="BW166" s="7"/>
    </row>
    <row r="167" spans="1:75" ht="16" thickBot="1">
      <c r="A167" s="64" t="s">
        <v>50</v>
      </c>
      <c r="C167" s="2">
        <v>1.4999999999999999E-2</v>
      </c>
      <c r="D167" s="3">
        <v>0.33600000000000002</v>
      </c>
      <c r="E167" s="3">
        <v>0</v>
      </c>
      <c r="F167" s="3">
        <v>0.75</v>
      </c>
      <c r="G167" s="3">
        <v>0</v>
      </c>
      <c r="H167" s="3">
        <v>0.995</v>
      </c>
      <c r="I167" s="16">
        <v>0</v>
      </c>
      <c r="J167" s="16">
        <v>0.627</v>
      </c>
      <c r="K167" s="16">
        <v>0</v>
      </c>
      <c r="L167" s="14">
        <v>0.86099999999999999</v>
      </c>
      <c r="M167" s="3"/>
      <c r="N167" s="3"/>
      <c r="O167" s="3">
        <v>0</v>
      </c>
      <c r="P167" s="3">
        <v>0.55800000000000005</v>
      </c>
      <c r="Q167" s="3">
        <v>8.7999999999999995E-2</v>
      </c>
      <c r="R167" s="3">
        <v>6.6000000000000003E-2</v>
      </c>
      <c r="S167" s="3">
        <v>0.17199999999999999</v>
      </c>
      <c r="T167" s="3">
        <v>1</v>
      </c>
      <c r="U167" s="16">
        <v>2.1999999999999999E-2</v>
      </c>
      <c r="V167" s="16">
        <v>0.155</v>
      </c>
      <c r="W167" s="14">
        <v>0.183</v>
      </c>
      <c r="X167" s="14">
        <v>1</v>
      </c>
      <c r="AA167" s="2">
        <v>0</v>
      </c>
      <c r="AB167" s="2">
        <v>0.80300000000000005</v>
      </c>
      <c r="AC167" s="2">
        <v>4.4999999999999998E-2</v>
      </c>
      <c r="AD167" s="2">
        <v>0.13600000000000001</v>
      </c>
      <c r="AE167" s="2">
        <v>0.92500000000000004</v>
      </c>
      <c r="AF167" s="2">
        <v>0.99399999999999999</v>
      </c>
      <c r="AG167" s="14">
        <v>0.154</v>
      </c>
      <c r="AH167" s="14">
        <v>0.23599999999999999</v>
      </c>
      <c r="AI167" s="14">
        <v>0.747</v>
      </c>
      <c r="AJ167" s="14">
        <v>4.0000000000000001E-3</v>
      </c>
      <c r="AN167" s="2">
        <v>0</v>
      </c>
      <c r="AO167" s="2">
        <v>0.80300000000000005</v>
      </c>
      <c r="AP167" s="2">
        <v>4.4999999999999998E-2</v>
      </c>
      <c r="AQ167" s="2">
        <v>0.13600000000000001</v>
      </c>
      <c r="AR167" s="2">
        <v>0.92500000000000004</v>
      </c>
      <c r="AS167" s="2">
        <v>0.99399999999999999</v>
      </c>
      <c r="BQ167" s="65"/>
      <c r="BR167" s="7"/>
      <c r="BS167" s="7"/>
      <c r="BT167" s="7"/>
      <c r="BU167" s="7"/>
      <c r="BV167" s="7"/>
      <c r="BW167" s="7"/>
    </row>
    <row r="168" spans="1:75" ht="16" thickBot="1">
      <c r="B168" s="65"/>
      <c r="C168" s="7"/>
      <c r="D168" s="7"/>
      <c r="E168" s="7"/>
      <c r="F168" s="7"/>
      <c r="G168" s="7"/>
      <c r="H168" s="7"/>
      <c r="I168" s="17"/>
      <c r="J168" s="17"/>
      <c r="K168" s="17"/>
      <c r="L168" s="17"/>
      <c r="N168" s="65"/>
      <c r="O168" s="7"/>
      <c r="P168" s="7"/>
      <c r="Q168" s="7"/>
      <c r="R168" s="7"/>
      <c r="S168" s="7"/>
      <c r="T168" s="7"/>
      <c r="U168" s="17"/>
      <c r="V168" s="17"/>
      <c r="W168" s="17"/>
      <c r="X168" s="17"/>
      <c r="Z168" s="65"/>
      <c r="AA168" s="7"/>
      <c r="AB168" s="7"/>
      <c r="AC168" s="7"/>
      <c r="AD168" s="7"/>
      <c r="AE168" s="7"/>
      <c r="AF168" s="7"/>
      <c r="AG168" s="17"/>
      <c r="AH168" s="17"/>
      <c r="AI168" s="17"/>
      <c r="AJ168" s="17"/>
      <c r="AM168" s="65"/>
      <c r="AN168" s="7"/>
      <c r="AO168" s="7"/>
      <c r="AP168" s="7"/>
      <c r="AQ168" s="7"/>
      <c r="AR168" s="7"/>
      <c r="AS168" s="7"/>
      <c r="BQ168" s="52"/>
      <c r="BR168" s="8"/>
      <c r="BS168" s="8"/>
      <c r="BT168" s="8"/>
      <c r="BU168" s="8"/>
      <c r="BV168" s="8"/>
      <c r="BW168" s="8"/>
    </row>
    <row r="169" spans="1:75" ht="16" thickBot="1">
      <c r="B169" s="65"/>
      <c r="C169" s="7"/>
      <c r="D169" s="7"/>
      <c r="E169" s="7"/>
      <c r="F169" s="7"/>
      <c r="G169" s="7"/>
      <c r="H169" s="7"/>
      <c r="I169" s="17"/>
      <c r="J169" s="17"/>
      <c r="K169" s="17"/>
      <c r="L169" s="17"/>
      <c r="N169" s="65"/>
      <c r="O169" s="7"/>
      <c r="P169" s="7"/>
      <c r="Q169" s="7"/>
      <c r="R169" s="7"/>
      <c r="S169" s="7"/>
      <c r="T169" s="7"/>
      <c r="U169" s="17"/>
      <c r="V169" s="17"/>
      <c r="W169" s="17"/>
      <c r="X169" s="17"/>
      <c r="Z169" s="65"/>
      <c r="AA169" s="7"/>
      <c r="AB169" s="7"/>
      <c r="AC169" s="7"/>
      <c r="AD169" s="7"/>
      <c r="AE169" s="7"/>
      <c r="AF169" s="7"/>
      <c r="AG169" s="17"/>
      <c r="AH169" s="17"/>
      <c r="AI169" s="17"/>
      <c r="AJ169" s="17"/>
      <c r="AM169" s="65"/>
      <c r="AN169" s="7"/>
      <c r="AO169" s="7"/>
      <c r="AP169" s="7"/>
      <c r="AQ169" s="7"/>
      <c r="AR169" s="7"/>
      <c r="AS169" s="7"/>
      <c r="BQ169" s="65"/>
      <c r="BR169" s="7"/>
      <c r="BS169" s="7"/>
      <c r="BT169" s="7"/>
      <c r="BU169" s="7"/>
      <c r="BV169" s="7"/>
      <c r="BW169" s="7"/>
    </row>
    <row r="170" spans="1:75" ht="16" thickBot="1">
      <c r="BQ170" s="52"/>
      <c r="BR170" s="8"/>
      <c r="BS170" s="8"/>
      <c r="BT170" s="8"/>
      <c r="BU170" s="8"/>
      <c r="BV170" s="8"/>
      <c r="BW170" s="8"/>
    </row>
    <row r="172" spans="1:75">
      <c r="C172" s="2" t="s">
        <v>32</v>
      </c>
      <c r="O172" s="2" t="s">
        <v>32</v>
      </c>
      <c r="AA172" s="2" t="s">
        <v>32</v>
      </c>
      <c r="AN172" s="2" t="s">
        <v>32</v>
      </c>
    </row>
    <row r="173" spans="1:75">
      <c r="C173" s="4" t="s">
        <v>7</v>
      </c>
      <c r="D173" s="4" t="s">
        <v>8</v>
      </c>
      <c r="E173" s="4" t="s">
        <v>0</v>
      </c>
      <c r="F173" s="4" t="s">
        <v>1</v>
      </c>
      <c r="G173" s="4" t="s">
        <v>2</v>
      </c>
      <c r="H173" s="4" t="s">
        <v>10</v>
      </c>
      <c r="I173" s="15" t="s">
        <v>3</v>
      </c>
      <c r="J173" s="15" t="s">
        <v>4</v>
      </c>
      <c r="K173" s="15" t="s">
        <v>5</v>
      </c>
      <c r="L173" s="15" t="s">
        <v>6</v>
      </c>
      <c r="O173" s="4" t="s">
        <v>7</v>
      </c>
      <c r="P173" s="4" t="s">
        <v>8</v>
      </c>
      <c r="Q173" s="4" t="s">
        <v>0</v>
      </c>
      <c r="R173" s="4" t="s">
        <v>1</v>
      </c>
      <c r="S173" s="4" t="s">
        <v>2</v>
      </c>
      <c r="T173" s="4" t="s">
        <v>10</v>
      </c>
      <c r="U173" s="15" t="s">
        <v>3</v>
      </c>
      <c r="V173" s="15" t="s">
        <v>4</v>
      </c>
      <c r="W173" s="15" t="s">
        <v>5</v>
      </c>
      <c r="X173" s="15" t="s">
        <v>6</v>
      </c>
      <c r="AA173" s="4" t="s">
        <v>7</v>
      </c>
      <c r="AB173" s="4" t="s">
        <v>8</v>
      </c>
      <c r="AC173" s="4" t="s">
        <v>0</v>
      </c>
      <c r="AD173" s="4" t="s">
        <v>1</v>
      </c>
      <c r="AE173" s="4" t="s">
        <v>2</v>
      </c>
      <c r="AF173" s="4" t="s">
        <v>10</v>
      </c>
      <c r="AG173" s="15" t="s">
        <v>3</v>
      </c>
      <c r="AH173" s="15" t="s">
        <v>4</v>
      </c>
      <c r="AI173" s="15" t="s">
        <v>5</v>
      </c>
      <c r="AJ173" s="15" t="s">
        <v>6</v>
      </c>
      <c r="AN173" s="4" t="s">
        <v>7</v>
      </c>
      <c r="AO173" s="4" t="s">
        <v>8</v>
      </c>
      <c r="AP173" s="4" t="s">
        <v>0</v>
      </c>
      <c r="AQ173" s="4" t="s">
        <v>1</v>
      </c>
      <c r="AR173" s="4" t="s">
        <v>2</v>
      </c>
      <c r="AS173" s="4" t="s">
        <v>10</v>
      </c>
    </row>
    <row r="174" spans="1:75">
      <c r="A174" s="4" t="s">
        <v>17</v>
      </c>
      <c r="C174" s="3">
        <v>0.80100000000000005</v>
      </c>
      <c r="D174" s="3">
        <v>0.251</v>
      </c>
      <c r="E174" s="3">
        <v>0.436</v>
      </c>
      <c r="F174" s="3">
        <v>0.129</v>
      </c>
      <c r="G174" s="3">
        <v>0.67900000000000005</v>
      </c>
      <c r="H174" s="3">
        <v>5.3999999999999999E-2</v>
      </c>
      <c r="I174" s="16">
        <v>0.629</v>
      </c>
      <c r="J174" s="16">
        <v>0.33400000000000002</v>
      </c>
      <c r="K174" s="16">
        <v>0.63</v>
      </c>
      <c r="L174" s="16">
        <v>0.183</v>
      </c>
      <c r="O174" s="3">
        <v>0.746</v>
      </c>
      <c r="P174" s="3">
        <v>0.10299999999999999</v>
      </c>
      <c r="Q174" s="3">
        <v>0.28299999999999997</v>
      </c>
      <c r="R174" s="3">
        <v>0.76800000000000002</v>
      </c>
      <c r="S174" s="3">
        <v>0.317</v>
      </c>
      <c r="T174" s="3">
        <v>0.106</v>
      </c>
      <c r="U174" s="16">
        <v>0.36399999999999999</v>
      </c>
      <c r="V174" s="16">
        <v>0.69899999999999995</v>
      </c>
      <c r="W174" s="16">
        <v>0.255</v>
      </c>
      <c r="X174" s="16">
        <v>0.495</v>
      </c>
      <c r="AA174" s="3">
        <v>0.67800000000000005</v>
      </c>
      <c r="AB174" s="3">
        <v>0.70399999999999996</v>
      </c>
      <c r="AC174" s="3">
        <v>0.40899999999999997</v>
      </c>
      <c r="AD174" s="3">
        <v>0.77</v>
      </c>
      <c r="AE174" s="3">
        <v>0.65100000000000002</v>
      </c>
      <c r="AF174" s="3">
        <v>0.48799999999999999</v>
      </c>
      <c r="AG174" s="16">
        <v>0.27900000000000003</v>
      </c>
      <c r="AH174" s="16">
        <v>0.245</v>
      </c>
      <c r="AI174" s="16">
        <v>0.51700000000000002</v>
      </c>
      <c r="AJ174" s="16">
        <v>0.495</v>
      </c>
      <c r="AN174" s="3">
        <v>0.67800000000000005</v>
      </c>
      <c r="AO174" s="3">
        <v>0.70399999999999996</v>
      </c>
      <c r="AP174" s="3">
        <v>0.40899999999999997</v>
      </c>
      <c r="AQ174" s="3">
        <v>0.77</v>
      </c>
      <c r="AR174" s="3">
        <v>0.65100000000000002</v>
      </c>
      <c r="AS174" s="3">
        <v>0.48799999999999999</v>
      </c>
    </row>
    <row r="175" spans="1:75">
      <c r="A175" s="4" t="s">
        <v>18</v>
      </c>
      <c r="C175" s="3">
        <v>0.622</v>
      </c>
      <c r="D175" s="3">
        <v>0.108</v>
      </c>
      <c r="E175" s="3">
        <v>0.82</v>
      </c>
      <c r="F175" s="3">
        <v>0.51200000000000001</v>
      </c>
      <c r="G175" s="3">
        <v>0.67600000000000005</v>
      </c>
      <c r="H175" s="3">
        <v>0.65800000000000003</v>
      </c>
      <c r="I175" s="16">
        <v>0.91200000000000003</v>
      </c>
      <c r="J175" s="16">
        <v>0.623</v>
      </c>
      <c r="K175" s="16">
        <v>0.88200000000000001</v>
      </c>
      <c r="L175" s="16">
        <v>0.43099999999999999</v>
      </c>
      <c r="O175" s="3">
        <v>0.127</v>
      </c>
      <c r="P175" s="3">
        <v>0.14199999999999999</v>
      </c>
      <c r="Q175" s="3">
        <v>0.70499999999999996</v>
      </c>
      <c r="R175" s="3">
        <v>0.44800000000000001</v>
      </c>
      <c r="S175" s="3">
        <v>0.33300000000000002</v>
      </c>
      <c r="T175" s="3">
        <v>0.69199999999999995</v>
      </c>
      <c r="U175" s="16">
        <v>0.60699999999999998</v>
      </c>
      <c r="V175" s="16">
        <v>0.47199999999999998</v>
      </c>
      <c r="W175" s="16">
        <v>0.76100000000000001</v>
      </c>
      <c r="X175" s="16">
        <v>0.57599999999999996</v>
      </c>
      <c r="AA175" s="3">
        <v>0.46800000000000003</v>
      </c>
      <c r="AB175" s="3">
        <v>0.52900000000000003</v>
      </c>
      <c r="AC175" s="3">
        <v>0.65300000000000002</v>
      </c>
      <c r="AD175" s="3">
        <v>0.65400000000000003</v>
      </c>
      <c r="AE175" s="3">
        <v>0.77600000000000002</v>
      </c>
      <c r="AF175" s="3">
        <v>0.751</v>
      </c>
      <c r="AG175" s="16">
        <v>0.255</v>
      </c>
      <c r="AH175" s="16">
        <v>0.51600000000000001</v>
      </c>
      <c r="AI175" s="16">
        <v>0.89900000000000002</v>
      </c>
      <c r="AJ175" s="16">
        <v>0.58299999999999996</v>
      </c>
      <c r="AN175" s="3">
        <v>0.46800000000000003</v>
      </c>
      <c r="AO175" s="3">
        <v>0.52900000000000003</v>
      </c>
      <c r="AP175" s="3">
        <v>0.65300000000000002</v>
      </c>
      <c r="AQ175" s="3">
        <v>0.65400000000000003</v>
      </c>
      <c r="AR175" s="3">
        <v>0.77600000000000002</v>
      </c>
      <c r="AS175" s="3">
        <v>0.751</v>
      </c>
    </row>
    <row r="176" spans="1:75">
      <c r="A176" s="4" t="s">
        <v>19</v>
      </c>
      <c r="C176" s="3">
        <v>0.65500000000000003</v>
      </c>
      <c r="D176" s="3">
        <v>0.65600000000000003</v>
      </c>
      <c r="E176" s="3">
        <v>0.97099999999999997</v>
      </c>
      <c r="F176" s="3">
        <v>0.91200000000000003</v>
      </c>
      <c r="G176" s="3">
        <v>0.85799999999999998</v>
      </c>
      <c r="H176" s="3">
        <v>0.76900000000000002</v>
      </c>
      <c r="I176" s="16">
        <v>0.91800000000000004</v>
      </c>
      <c r="J176" s="16">
        <v>0.89300000000000002</v>
      </c>
      <c r="K176" s="16">
        <v>0.86199999999999999</v>
      </c>
      <c r="L176" s="16">
        <v>0.86899999999999999</v>
      </c>
      <c r="O176" s="3">
        <v>0.53600000000000003</v>
      </c>
      <c r="P176" s="3">
        <v>0.52800000000000002</v>
      </c>
      <c r="Q176" s="3">
        <v>0.89900000000000002</v>
      </c>
      <c r="R176" s="3">
        <v>0.91600000000000004</v>
      </c>
      <c r="S176" s="3">
        <v>0.48599999999999999</v>
      </c>
      <c r="T176" s="3">
        <v>0.80300000000000005</v>
      </c>
      <c r="U176" s="16">
        <v>0.871</v>
      </c>
      <c r="V176" s="16">
        <v>0.79700000000000004</v>
      </c>
      <c r="W176" s="16">
        <v>0.55300000000000005</v>
      </c>
      <c r="X176" s="16">
        <v>0.93899999999999995</v>
      </c>
      <c r="AA176" s="3">
        <v>0.94699999999999995</v>
      </c>
      <c r="AB176" s="3">
        <v>0.02</v>
      </c>
      <c r="AC176" s="3">
        <v>0.77300000000000002</v>
      </c>
      <c r="AD176" s="3">
        <v>0.84699999999999998</v>
      </c>
      <c r="AE176" s="3">
        <v>0.92200000000000004</v>
      </c>
      <c r="AF176" s="3">
        <v>0.73499999999999999</v>
      </c>
      <c r="AG176" s="16">
        <v>0.92700000000000005</v>
      </c>
      <c r="AH176" s="16">
        <v>0.96899999999999997</v>
      </c>
      <c r="AI176" s="16">
        <v>0.91900000000000004</v>
      </c>
      <c r="AJ176" s="16">
        <v>0.75900000000000001</v>
      </c>
      <c r="AN176" s="3">
        <v>0.94699999999999995</v>
      </c>
      <c r="AO176" s="3">
        <v>0.02</v>
      </c>
      <c r="AP176" s="3">
        <v>0.77300000000000002</v>
      </c>
      <c r="AQ176" s="3">
        <v>0.84699999999999998</v>
      </c>
      <c r="AR176" s="3">
        <v>0.92200000000000004</v>
      </c>
      <c r="AS176" s="3">
        <v>0.73499999999999999</v>
      </c>
    </row>
    <row r="177" spans="1:45">
      <c r="A177" s="4" t="s">
        <v>20</v>
      </c>
      <c r="C177" s="3">
        <v>0.125</v>
      </c>
      <c r="D177" s="3">
        <v>0.28499999999999998</v>
      </c>
      <c r="E177" s="3">
        <v>0.64400000000000002</v>
      </c>
      <c r="F177" s="3">
        <v>0.55800000000000005</v>
      </c>
      <c r="G177" s="3">
        <v>0.373</v>
      </c>
      <c r="H177" s="3">
        <v>0.70899999999999996</v>
      </c>
      <c r="I177" s="16">
        <v>0.215</v>
      </c>
      <c r="J177" s="16">
        <v>0.59699999999999998</v>
      </c>
      <c r="K177" s="16">
        <v>0.51300000000000001</v>
      </c>
      <c r="L177" s="16">
        <v>0.14099999999999999</v>
      </c>
      <c r="O177" s="3">
        <v>0.48299999999999998</v>
      </c>
      <c r="P177" s="3">
        <v>0.51300000000000001</v>
      </c>
      <c r="Q177" s="3">
        <v>0.82799999999999996</v>
      </c>
      <c r="R177" s="3">
        <v>0.61499999999999999</v>
      </c>
      <c r="S177" s="3">
        <v>0.69499999999999995</v>
      </c>
      <c r="T177" s="3">
        <v>0.95599999999999996</v>
      </c>
      <c r="U177" s="16">
        <v>0.224</v>
      </c>
      <c r="V177" s="16">
        <v>0.437</v>
      </c>
      <c r="W177" s="16">
        <v>0.92</v>
      </c>
      <c r="X177" s="16">
        <v>0.25700000000000001</v>
      </c>
      <c r="AA177" s="3">
        <v>0.77600000000000002</v>
      </c>
      <c r="AB177" s="3">
        <v>0.80600000000000005</v>
      </c>
      <c r="AC177" s="3">
        <v>0.69199999999999995</v>
      </c>
      <c r="AD177" s="3">
        <v>0.44700000000000001</v>
      </c>
      <c r="AE177" s="3">
        <v>0.9</v>
      </c>
      <c r="AF177" s="3">
        <v>0.44</v>
      </c>
      <c r="AG177" s="16">
        <v>0.436</v>
      </c>
      <c r="AH177" s="16">
        <v>0.38500000000000001</v>
      </c>
      <c r="AI177" s="16">
        <v>0.56599999999999995</v>
      </c>
      <c r="AJ177" s="16">
        <v>0.248</v>
      </c>
      <c r="AN177" s="3">
        <v>0.77600000000000002</v>
      </c>
      <c r="AO177" s="3">
        <v>0.80600000000000005</v>
      </c>
      <c r="AP177" s="3">
        <v>0.69199999999999995</v>
      </c>
      <c r="AQ177" s="3">
        <v>0.44700000000000001</v>
      </c>
      <c r="AR177" s="3">
        <v>0.9</v>
      </c>
      <c r="AS177" s="3">
        <v>0.44</v>
      </c>
    </row>
    <row r="178" spans="1:45">
      <c r="A178" s="4" t="s">
        <v>21</v>
      </c>
      <c r="C178" s="3">
        <v>0.38700000000000001</v>
      </c>
      <c r="D178" s="3">
        <v>0.70499999999999996</v>
      </c>
      <c r="E178" s="3">
        <v>0.82499999999999996</v>
      </c>
      <c r="F178" s="3">
        <v>0.61399999999999999</v>
      </c>
      <c r="G178" s="3">
        <v>0.745</v>
      </c>
      <c r="H178" s="3">
        <v>0.90900000000000003</v>
      </c>
      <c r="I178" s="16">
        <v>0.67400000000000004</v>
      </c>
      <c r="J178" s="16">
        <v>0.39700000000000002</v>
      </c>
      <c r="K178" s="16">
        <v>0.84799999999999998</v>
      </c>
      <c r="L178" s="16">
        <v>0.7</v>
      </c>
      <c r="O178" s="3">
        <v>0.58499999999999996</v>
      </c>
      <c r="P178" s="3">
        <v>0.97599999999999998</v>
      </c>
      <c r="Q178" s="3">
        <v>0.88800000000000001</v>
      </c>
      <c r="R178" s="3">
        <v>0.93500000000000005</v>
      </c>
      <c r="S178" s="3">
        <v>0.92</v>
      </c>
      <c r="T178" s="3">
        <v>0.84499999999999997</v>
      </c>
      <c r="U178" s="16">
        <v>0.76100000000000001</v>
      </c>
      <c r="V178" s="16">
        <v>0.76900000000000002</v>
      </c>
      <c r="W178" s="16">
        <v>0.94199999999999995</v>
      </c>
      <c r="X178" s="16">
        <v>0.79200000000000004</v>
      </c>
      <c r="AA178" s="3">
        <v>0.86299999999999999</v>
      </c>
      <c r="AB178" s="3">
        <v>0.68300000000000005</v>
      </c>
      <c r="AC178" s="3">
        <v>0.83599999999999997</v>
      </c>
      <c r="AD178" s="3">
        <v>0.86699999999999999</v>
      </c>
      <c r="AE178" s="3">
        <v>0.52100000000000002</v>
      </c>
      <c r="AF178" s="3">
        <v>5.6000000000000001E-2</v>
      </c>
      <c r="AG178" s="16">
        <v>0.83199999999999996</v>
      </c>
      <c r="AH178" s="16">
        <v>0.88100000000000001</v>
      </c>
      <c r="AI178" s="16">
        <v>0.69799999999999995</v>
      </c>
      <c r="AJ178" s="16">
        <v>0.72299999999999998</v>
      </c>
      <c r="AN178" s="3">
        <v>0.86299999999999999</v>
      </c>
      <c r="AO178" s="3">
        <v>0.68300000000000005</v>
      </c>
      <c r="AP178" s="3">
        <v>0.83599999999999997</v>
      </c>
      <c r="AQ178" s="3">
        <v>0.86699999999999999</v>
      </c>
      <c r="AR178" s="3">
        <v>0.52100000000000002</v>
      </c>
      <c r="AS178" s="3">
        <v>5.6000000000000001E-2</v>
      </c>
    </row>
    <row r="179" spans="1:45">
      <c r="A179" s="4" t="s">
        <v>22</v>
      </c>
      <c r="C179" s="3">
        <v>0.59099999999999997</v>
      </c>
      <c r="D179" s="3">
        <v>0.872</v>
      </c>
      <c r="E179" s="3">
        <v>0.123</v>
      </c>
      <c r="F179" s="3">
        <v>0.31900000000000001</v>
      </c>
      <c r="G179" s="3">
        <v>2.3E-2</v>
      </c>
      <c r="H179" s="3">
        <v>0.51700000000000002</v>
      </c>
      <c r="I179" s="16">
        <v>7.0000000000000007E-2</v>
      </c>
      <c r="J179" s="16">
        <v>0.46400000000000002</v>
      </c>
      <c r="K179" s="16">
        <v>2.3E-2</v>
      </c>
      <c r="L179" s="16">
        <v>0.50800000000000001</v>
      </c>
      <c r="O179" s="3">
        <v>0.42699999999999999</v>
      </c>
      <c r="P179" s="3">
        <v>0.66100000000000003</v>
      </c>
      <c r="Q179" s="3">
        <v>0.22500000000000001</v>
      </c>
      <c r="R179" s="3">
        <v>0.38200000000000001</v>
      </c>
      <c r="S179" s="3">
        <v>0.158</v>
      </c>
      <c r="T179" s="3">
        <v>0.65400000000000003</v>
      </c>
      <c r="U179" s="16">
        <v>0.20399999999999999</v>
      </c>
      <c r="V179" s="16">
        <v>0.46899999999999997</v>
      </c>
      <c r="W179" s="16">
        <v>6.4000000000000001E-2</v>
      </c>
      <c r="X179" s="16">
        <v>0.47099999999999997</v>
      </c>
      <c r="AA179" s="3">
        <v>0.222</v>
      </c>
      <c r="AB179" s="3">
        <v>0.36499999999999999</v>
      </c>
      <c r="AC179" s="3">
        <v>0.77700000000000002</v>
      </c>
      <c r="AD179" s="3">
        <v>0.27900000000000003</v>
      </c>
      <c r="AE179" s="3">
        <v>0.66</v>
      </c>
      <c r="AF179" s="3">
        <v>0.54500000000000004</v>
      </c>
      <c r="AG179" s="16">
        <v>0.38400000000000001</v>
      </c>
      <c r="AH179" s="16">
        <v>0.114</v>
      </c>
      <c r="AI179" s="16">
        <v>0.61499999999999999</v>
      </c>
      <c r="AJ179" s="16">
        <v>0.47299999999999998</v>
      </c>
      <c r="AN179" s="3">
        <v>0.222</v>
      </c>
      <c r="AO179" s="3">
        <v>0.36499999999999999</v>
      </c>
      <c r="AP179" s="3">
        <v>0.77700000000000002</v>
      </c>
      <c r="AQ179" s="3">
        <v>0.27900000000000003</v>
      </c>
      <c r="AR179" s="3">
        <v>0.66</v>
      </c>
      <c r="AS179" s="3">
        <v>0.54500000000000004</v>
      </c>
    </row>
    <row r="180" spans="1:45">
      <c r="A180" s="4" t="s">
        <v>23</v>
      </c>
      <c r="C180" s="3">
        <v>0.74299999999999999</v>
      </c>
      <c r="D180" s="3">
        <v>2.3E-2</v>
      </c>
      <c r="E180" s="3">
        <v>0.27500000000000002</v>
      </c>
      <c r="F180" s="3">
        <v>0.58699999999999997</v>
      </c>
      <c r="G180" s="3">
        <v>0.378</v>
      </c>
      <c r="H180" s="3">
        <v>0.35299999999999998</v>
      </c>
      <c r="I180" s="16">
        <v>0.182</v>
      </c>
      <c r="J180" s="16">
        <v>0.748</v>
      </c>
      <c r="K180" s="16">
        <v>0.20899999999999999</v>
      </c>
      <c r="L180" s="16">
        <v>0.27800000000000002</v>
      </c>
      <c r="O180" s="3">
        <v>0.875</v>
      </c>
      <c r="P180" s="3">
        <v>0.314</v>
      </c>
      <c r="Q180" s="3">
        <v>0.42599999999999999</v>
      </c>
      <c r="R180" s="3">
        <v>0.64</v>
      </c>
      <c r="S180" s="3">
        <v>0.434</v>
      </c>
      <c r="T180" s="3">
        <v>0.51900000000000002</v>
      </c>
      <c r="U180" s="16">
        <v>0.86299999999999999</v>
      </c>
      <c r="V180" s="16">
        <v>0.97499999999999998</v>
      </c>
      <c r="W180" s="16">
        <v>0.34300000000000003</v>
      </c>
      <c r="X180" s="16">
        <v>0.53900000000000003</v>
      </c>
      <c r="AA180" s="3">
        <v>0.60599999999999998</v>
      </c>
      <c r="AB180" s="3">
        <v>0.56499999999999995</v>
      </c>
      <c r="AC180" s="3">
        <v>0.219</v>
      </c>
      <c r="AD180" s="3">
        <v>0.503</v>
      </c>
      <c r="AE180" s="3">
        <v>0.83399999999999996</v>
      </c>
      <c r="AF180" s="3">
        <v>0.193</v>
      </c>
      <c r="AG180" s="16">
        <v>0.57999999999999996</v>
      </c>
      <c r="AH180" s="16">
        <v>0.73899999999999999</v>
      </c>
      <c r="AI180" s="16">
        <v>0.80800000000000005</v>
      </c>
      <c r="AJ180" s="16">
        <v>0.34499999999999997</v>
      </c>
      <c r="AN180" s="3">
        <v>0.60599999999999998</v>
      </c>
      <c r="AO180" s="3">
        <v>0.56499999999999995</v>
      </c>
      <c r="AP180" s="3">
        <v>0.219</v>
      </c>
      <c r="AQ180" s="3">
        <v>0.503</v>
      </c>
      <c r="AR180" s="3">
        <v>0.83399999999999996</v>
      </c>
      <c r="AS180" s="3">
        <v>0.193</v>
      </c>
    </row>
    <row r="181" spans="1:45">
      <c r="A181" s="4" t="s">
        <v>16</v>
      </c>
      <c r="C181" s="3">
        <v>0.90600000000000003</v>
      </c>
      <c r="D181" s="3">
        <v>0.879</v>
      </c>
      <c r="E181" s="3">
        <v>4.2000000000000003E-2</v>
      </c>
      <c r="F181" s="3">
        <v>0.85799999999999998</v>
      </c>
      <c r="G181" s="3">
        <v>5.3999999999999999E-2</v>
      </c>
      <c r="H181" s="3">
        <v>0.55500000000000005</v>
      </c>
      <c r="I181" s="16">
        <v>0.27500000000000002</v>
      </c>
      <c r="J181" s="16">
        <v>0.32500000000000001</v>
      </c>
      <c r="K181" s="16">
        <v>6.0999999999999999E-2</v>
      </c>
      <c r="L181" s="16">
        <v>0.66300000000000003</v>
      </c>
      <c r="O181" s="3">
        <v>0.95</v>
      </c>
      <c r="P181" s="3">
        <v>0.91600000000000004</v>
      </c>
      <c r="Q181" s="3">
        <v>0.19</v>
      </c>
      <c r="R181" s="3">
        <v>0.96499999999999997</v>
      </c>
      <c r="S181" s="3">
        <v>0.123</v>
      </c>
      <c r="T181" s="3">
        <v>0.39400000000000002</v>
      </c>
      <c r="U181" s="16">
        <v>0.48099999999999998</v>
      </c>
      <c r="V181" s="16">
        <v>0.56200000000000006</v>
      </c>
      <c r="W181" s="16">
        <v>0.19400000000000001</v>
      </c>
      <c r="X181" s="16">
        <v>0.78</v>
      </c>
      <c r="AA181" s="3">
        <v>0.88800000000000001</v>
      </c>
      <c r="AB181" s="3">
        <v>0.61499999999999999</v>
      </c>
      <c r="AC181" s="3">
        <v>0.83199999999999996</v>
      </c>
      <c r="AD181" s="3">
        <v>0.69</v>
      </c>
      <c r="AE181" s="3">
        <v>0.876</v>
      </c>
      <c r="AF181" s="3">
        <v>0.82499999999999996</v>
      </c>
      <c r="AG181" s="16">
        <v>0.96699999999999997</v>
      </c>
      <c r="AH181" s="16">
        <v>0.67900000000000005</v>
      </c>
      <c r="AI181" s="16">
        <v>0.82299999999999995</v>
      </c>
      <c r="AJ181" s="16">
        <v>0.93400000000000005</v>
      </c>
      <c r="AN181" s="3">
        <v>0.88800000000000001</v>
      </c>
      <c r="AO181" s="3">
        <v>0.61499999999999999</v>
      </c>
      <c r="AP181" s="3">
        <v>0.83199999999999996</v>
      </c>
      <c r="AQ181" s="3">
        <v>0.69</v>
      </c>
      <c r="AR181" s="3">
        <v>0.876</v>
      </c>
      <c r="AS181" s="3">
        <v>0.82499999999999996</v>
      </c>
    </row>
    <row r="182" spans="1:45">
      <c r="A182" s="64" t="s">
        <v>35</v>
      </c>
      <c r="C182" s="2">
        <v>1E-3</v>
      </c>
      <c r="D182" s="3">
        <v>6.8000000000000005E-2</v>
      </c>
      <c r="E182" s="3">
        <v>0.224</v>
      </c>
      <c r="F182" s="3">
        <v>0.96</v>
      </c>
      <c r="G182" s="3">
        <v>0.61499999999999999</v>
      </c>
      <c r="H182" s="3">
        <v>0.33900000000000002</v>
      </c>
      <c r="I182" s="16">
        <v>0.29799999999999999</v>
      </c>
      <c r="J182" s="16">
        <v>0.83199999999999996</v>
      </c>
      <c r="K182" s="16">
        <v>0.45500000000000002</v>
      </c>
      <c r="L182" s="14">
        <v>0.38500000000000001</v>
      </c>
      <c r="M182" s="3"/>
      <c r="N182" s="3"/>
      <c r="O182" s="3">
        <v>1.9E-2</v>
      </c>
      <c r="P182" s="3">
        <v>0</v>
      </c>
      <c r="Q182" s="3">
        <v>0.21199999999999999</v>
      </c>
      <c r="R182" s="3">
        <v>0.67200000000000004</v>
      </c>
      <c r="S182" s="3">
        <v>0.64500000000000002</v>
      </c>
      <c r="T182" s="3">
        <v>0.30499999999999999</v>
      </c>
      <c r="U182" s="16">
        <v>0.36699999999999999</v>
      </c>
      <c r="V182" s="16">
        <v>0.69499999999999995</v>
      </c>
      <c r="W182" s="14">
        <v>0.56599999999999995</v>
      </c>
      <c r="X182" s="14">
        <v>0.48399999999999999</v>
      </c>
    </row>
    <row r="183" spans="1:45">
      <c r="A183" s="4" t="s">
        <v>36</v>
      </c>
      <c r="C183" s="2">
        <v>0.59599999999999997</v>
      </c>
      <c r="D183" s="3">
        <v>0.28100000000000003</v>
      </c>
      <c r="E183" s="3">
        <v>7.5999999999999998E-2</v>
      </c>
      <c r="F183" s="3">
        <v>0.63700000000000001</v>
      </c>
      <c r="G183" s="3">
        <v>0.70099999999999996</v>
      </c>
      <c r="H183" s="3">
        <v>0.51100000000000001</v>
      </c>
      <c r="I183" s="16">
        <v>5.1999999999999998E-2</v>
      </c>
      <c r="J183" s="16">
        <v>0.42499999999999999</v>
      </c>
      <c r="K183" s="16">
        <v>0.48299999999999998</v>
      </c>
      <c r="L183" s="14">
        <v>0.19900000000000001</v>
      </c>
      <c r="M183" s="3"/>
      <c r="N183" s="3"/>
      <c r="O183" s="3">
        <v>0.53400000000000003</v>
      </c>
      <c r="P183" s="3">
        <v>0.28000000000000003</v>
      </c>
      <c r="Q183" s="3">
        <v>0.159</v>
      </c>
      <c r="R183" s="3">
        <v>0.46300000000000002</v>
      </c>
      <c r="S183" s="3">
        <v>0.76200000000000001</v>
      </c>
      <c r="T183" s="3">
        <v>0.65</v>
      </c>
      <c r="U183" s="16">
        <v>7.9000000000000001E-2</v>
      </c>
      <c r="V183" s="16">
        <v>0.24199999999999999</v>
      </c>
      <c r="W183" s="14">
        <v>0.86399999999999999</v>
      </c>
      <c r="X183" s="14">
        <v>0.41799999999999998</v>
      </c>
      <c r="AA183" s="2">
        <v>0.95299999999999996</v>
      </c>
      <c r="AB183" s="2">
        <v>0.84599999999999997</v>
      </c>
      <c r="AC183" s="2">
        <v>0.92700000000000005</v>
      </c>
      <c r="AD183" s="2">
        <v>0.86399999999999999</v>
      </c>
      <c r="AE183" s="2">
        <v>0.497</v>
      </c>
      <c r="AF183" s="2">
        <v>0.69</v>
      </c>
      <c r="AG183" s="14">
        <v>0.83399999999999996</v>
      </c>
      <c r="AH183" s="14">
        <v>0.90100000000000002</v>
      </c>
      <c r="AI183" s="14">
        <v>0.316</v>
      </c>
      <c r="AJ183" s="14">
        <v>0.53400000000000003</v>
      </c>
      <c r="AN183" s="2">
        <v>0.95299999999999996</v>
      </c>
      <c r="AO183" s="2">
        <v>0.84599999999999997</v>
      </c>
      <c r="AP183" s="2">
        <v>0.92700000000000005</v>
      </c>
      <c r="AQ183" s="2">
        <v>0.86399999999999999</v>
      </c>
      <c r="AR183" s="2">
        <v>0.497</v>
      </c>
      <c r="AS183" s="2">
        <v>0.69</v>
      </c>
    </row>
    <row r="184" spans="1:45">
      <c r="A184" s="64" t="s">
        <v>37</v>
      </c>
      <c r="C184" s="2">
        <v>5.3999999999999999E-2</v>
      </c>
      <c r="D184" s="3">
        <v>6.6000000000000003E-2</v>
      </c>
      <c r="E184" s="3">
        <v>0.35</v>
      </c>
      <c r="F184" s="3">
        <v>0.94099999999999995</v>
      </c>
      <c r="G184" s="3">
        <v>0.33700000000000002</v>
      </c>
      <c r="H184" s="3">
        <v>0.36099999999999999</v>
      </c>
      <c r="I184" s="16">
        <v>0.88200000000000001</v>
      </c>
      <c r="J184" s="16">
        <v>0.56699999999999995</v>
      </c>
      <c r="K184" s="16">
        <v>0.40200000000000002</v>
      </c>
      <c r="L184" s="14">
        <v>0.59799999999999998</v>
      </c>
      <c r="M184" s="3"/>
      <c r="N184" s="3"/>
      <c r="O184" s="3">
        <v>0.13800000000000001</v>
      </c>
      <c r="P184" s="3">
        <v>5.6000000000000001E-2</v>
      </c>
      <c r="Q184" s="3">
        <v>0.70399999999999996</v>
      </c>
      <c r="R184" s="3">
        <v>0.88300000000000001</v>
      </c>
      <c r="S184" s="3">
        <v>0.70199999999999996</v>
      </c>
      <c r="T184" s="3">
        <v>0.749</v>
      </c>
      <c r="U184" s="16">
        <v>0.93</v>
      </c>
      <c r="V184" s="16">
        <v>0.80600000000000005</v>
      </c>
      <c r="W184" s="14">
        <v>0.57199999999999995</v>
      </c>
      <c r="X184" s="14">
        <v>0.623</v>
      </c>
      <c r="AA184" s="2">
        <v>0.68</v>
      </c>
      <c r="AB184" s="2">
        <v>0.51800000000000002</v>
      </c>
      <c r="AC184" s="2">
        <v>0.81799999999999995</v>
      </c>
      <c r="AD184" s="2">
        <v>0.623</v>
      </c>
      <c r="AE184" s="2">
        <v>0.85</v>
      </c>
      <c r="AF184" s="2">
        <v>0.85399999999999998</v>
      </c>
      <c r="AG184" s="14">
        <v>0.621</v>
      </c>
      <c r="AH184" s="14">
        <v>0.3</v>
      </c>
      <c r="AI184" s="14">
        <v>0.874</v>
      </c>
      <c r="AJ184" s="14">
        <v>0.68799999999999994</v>
      </c>
      <c r="AN184" s="2">
        <v>0.68</v>
      </c>
      <c r="AO184" s="2">
        <v>0.51800000000000002</v>
      </c>
      <c r="AP184" s="2">
        <v>0.81799999999999995</v>
      </c>
      <c r="AQ184" s="2">
        <v>0.623</v>
      </c>
      <c r="AR184" s="2">
        <v>0.85</v>
      </c>
      <c r="AS184" s="2">
        <v>0.85399999999999998</v>
      </c>
    </row>
    <row r="185" spans="1:45">
      <c r="A185" s="4" t="s">
        <v>38</v>
      </c>
      <c r="C185" s="2">
        <v>0.185</v>
      </c>
      <c r="D185" s="3">
        <v>0.59199999999999997</v>
      </c>
      <c r="E185" s="3">
        <v>0.94199999999999995</v>
      </c>
      <c r="F185" s="3">
        <v>0.54200000000000004</v>
      </c>
      <c r="G185" s="3">
        <v>0.78600000000000003</v>
      </c>
      <c r="H185" s="3">
        <v>4.9000000000000002E-2</v>
      </c>
      <c r="I185" s="16">
        <v>0.89800000000000002</v>
      </c>
      <c r="J185" s="16">
        <v>0.41599999999999998</v>
      </c>
      <c r="K185" s="16">
        <v>0.56899999999999995</v>
      </c>
      <c r="L185" s="14">
        <v>0.19700000000000001</v>
      </c>
      <c r="M185" s="3"/>
      <c r="N185" s="3"/>
      <c r="O185" s="3">
        <v>0.90600000000000003</v>
      </c>
      <c r="P185" s="3">
        <v>0.34399999999999997</v>
      </c>
      <c r="Q185" s="3">
        <v>0.94799999999999995</v>
      </c>
      <c r="R185" s="3">
        <v>9.1999999999999998E-2</v>
      </c>
      <c r="S185" s="3">
        <v>0.60699999999999998</v>
      </c>
      <c r="T185" s="3">
        <v>0.17499999999999999</v>
      </c>
      <c r="U185" s="16">
        <v>0.67200000000000004</v>
      </c>
      <c r="V185" s="16">
        <v>0.17599999999999999</v>
      </c>
      <c r="W185" s="14">
        <v>0.18099999999999999</v>
      </c>
      <c r="X185" s="14">
        <v>0.186</v>
      </c>
      <c r="AA185" s="2">
        <v>0.19</v>
      </c>
      <c r="AB185" s="2">
        <v>0.19900000000000001</v>
      </c>
      <c r="AC185" s="2">
        <v>0.71</v>
      </c>
      <c r="AD185" s="2">
        <v>0.29799999999999999</v>
      </c>
      <c r="AE185" s="2">
        <v>0.753</v>
      </c>
      <c r="AF185" s="2">
        <v>0.77400000000000002</v>
      </c>
      <c r="AG185" s="14">
        <v>0.70899999999999996</v>
      </c>
      <c r="AH185" s="14">
        <v>0.47799999999999998</v>
      </c>
      <c r="AI185" s="14">
        <v>0.68899999999999995</v>
      </c>
      <c r="AJ185" s="14">
        <v>0.71899999999999997</v>
      </c>
      <c r="AN185" s="2">
        <v>0.19</v>
      </c>
      <c r="AO185" s="2">
        <v>0.19900000000000001</v>
      </c>
      <c r="AP185" s="2">
        <v>0.71</v>
      </c>
      <c r="AQ185" s="2">
        <v>0.29799999999999999</v>
      </c>
      <c r="AR185" s="2">
        <v>0.753</v>
      </c>
      <c r="AS185" s="2">
        <v>0.77400000000000002</v>
      </c>
    </row>
    <row r="186" spans="1:45">
      <c r="A186" s="4" t="s">
        <v>39</v>
      </c>
      <c r="C186" s="2">
        <v>0.221</v>
      </c>
      <c r="D186" s="3">
        <v>0.42199999999999999</v>
      </c>
      <c r="E186" s="3">
        <v>0.96799999999999997</v>
      </c>
      <c r="F186" s="3">
        <v>0.68899999999999995</v>
      </c>
      <c r="G186" s="3">
        <v>0.622</v>
      </c>
      <c r="H186" s="3">
        <v>0.65100000000000002</v>
      </c>
      <c r="I186" s="16">
        <v>0.433</v>
      </c>
      <c r="J186" s="16">
        <v>0.372</v>
      </c>
      <c r="K186" s="16">
        <v>0.53700000000000003</v>
      </c>
      <c r="L186" s="14">
        <v>0.58499999999999996</v>
      </c>
      <c r="M186" s="3"/>
      <c r="N186" s="3"/>
      <c r="O186" s="3">
        <v>0.44800000000000001</v>
      </c>
      <c r="P186" s="3">
        <v>4.4999999999999998E-2</v>
      </c>
      <c r="Q186" s="3">
        <v>0.95299999999999996</v>
      </c>
      <c r="R186" s="3">
        <v>0.94199999999999995</v>
      </c>
      <c r="S186" s="3">
        <v>0.65100000000000002</v>
      </c>
      <c r="T186" s="3">
        <v>0.36</v>
      </c>
      <c r="U186" s="16">
        <v>0.437</v>
      </c>
      <c r="V186" s="16">
        <v>0.58899999999999997</v>
      </c>
      <c r="W186" s="14">
        <v>0.64800000000000002</v>
      </c>
      <c r="X186" s="14">
        <v>0.71799999999999997</v>
      </c>
      <c r="AA186" s="2">
        <v>0.77300000000000002</v>
      </c>
      <c r="AB186" s="2">
        <v>0.79300000000000004</v>
      </c>
      <c r="AC186" s="2">
        <v>0.64400000000000002</v>
      </c>
      <c r="AD186" s="2">
        <v>0.72099999999999997</v>
      </c>
      <c r="AE186" s="2">
        <v>0.81799999999999995</v>
      </c>
      <c r="AF186" s="2">
        <v>0.443</v>
      </c>
      <c r="AG186" s="14">
        <v>0.57299999999999995</v>
      </c>
      <c r="AH186" s="14">
        <v>0.56599999999999995</v>
      </c>
      <c r="AI186" s="14">
        <v>0.747</v>
      </c>
      <c r="AJ186" s="14">
        <v>0.50600000000000001</v>
      </c>
      <c r="AN186" s="2">
        <v>0.77300000000000002</v>
      </c>
      <c r="AO186" s="2">
        <v>0.79300000000000004</v>
      </c>
      <c r="AP186" s="2">
        <v>0.64400000000000002</v>
      </c>
      <c r="AQ186" s="2">
        <v>0.72099999999999997</v>
      </c>
      <c r="AR186" s="2">
        <v>0.81799999999999995</v>
      </c>
      <c r="AS186" s="2">
        <v>0.443</v>
      </c>
    </row>
    <row r="187" spans="1:45">
      <c r="A187" s="64" t="s">
        <v>40</v>
      </c>
      <c r="C187" s="2">
        <v>0.41</v>
      </c>
      <c r="D187" s="3">
        <v>0.17699999999999999</v>
      </c>
      <c r="E187" s="3">
        <v>0.72</v>
      </c>
      <c r="F187" s="3">
        <v>0.80600000000000005</v>
      </c>
      <c r="G187" s="3">
        <v>0.442</v>
      </c>
      <c r="H187" s="3">
        <v>0.72799999999999998</v>
      </c>
      <c r="I187" s="16">
        <v>0.875</v>
      </c>
      <c r="J187" s="16">
        <v>0.93200000000000005</v>
      </c>
      <c r="K187" s="16">
        <v>0.51</v>
      </c>
      <c r="L187" s="14">
        <v>0.45400000000000001</v>
      </c>
      <c r="M187" s="3"/>
      <c r="N187" s="3"/>
      <c r="O187" s="3">
        <v>0.41599999999999998</v>
      </c>
      <c r="P187" s="3">
        <v>0.104</v>
      </c>
      <c r="Q187" s="3">
        <v>0.76800000000000002</v>
      </c>
      <c r="R187" s="3">
        <v>0.45200000000000001</v>
      </c>
      <c r="S187" s="3">
        <v>0.375</v>
      </c>
      <c r="T187" s="3">
        <v>0.20599999999999999</v>
      </c>
      <c r="U187" s="16">
        <v>0.67800000000000005</v>
      </c>
      <c r="V187" s="16">
        <v>0.72399999999999998</v>
      </c>
      <c r="W187" s="14">
        <v>0.47699999999999998</v>
      </c>
      <c r="X187" s="14">
        <v>0.36099999999999999</v>
      </c>
      <c r="AA187" s="2">
        <v>0.84499999999999997</v>
      </c>
      <c r="AB187" s="2">
        <v>0.51100000000000001</v>
      </c>
      <c r="AC187" s="2">
        <v>0.153</v>
      </c>
      <c r="AD187" s="2">
        <v>0.378</v>
      </c>
      <c r="AE187" s="2">
        <v>0.54800000000000004</v>
      </c>
      <c r="AF187" s="2">
        <v>0.76400000000000001</v>
      </c>
      <c r="AG187" s="14">
        <v>0.41799999999999998</v>
      </c>
      <c r="AH187" s="14">
        <v>0.75700000000000001</v>
      </c>
      <c r="AI187" s="14">
        <v>0.78400000000000003</v>
      </c>
      <c r="AJ187" s="14">
        <v>0.623</v>
      </c>
      <c r="AN187" s="2">
        <v>0.84499999999999997</v>
      </c>
      <c r="AO187" s="2">
        <v>0.51100000000000001</v>
      </c>
      <c r="AP187" s="2">
        <v>0.153</v>
      </c>
      <c r="AQ187" s="2">
        <v>0.378</v>
      </c>
      <c r="AR187" s="2">
        <v>0.54800000000000004</v>
      </c>
      <c r="AS187" s="2">
        <v>0.76400000000000001</v>
      </c>
    </row>
    <row r="188" spans="1:45">
      <c r="A188" s="4" t="s">
        <v>41</v>
      </c>
      <c r="C188" s="2">
        <v>0.26400000000000001</v>
      </c>
      <c r="D188" s="3">
        <v>0.68500000000000005</v>
      </c>
      <c r="E188" s="3">
        <v>0.32700000000000001</v>
      </c>
      <c r="F188" s="3">
        <v>0.67</v>
      </c>
      <c r="G188" s="3">
        <v>0.47</v>
      </c>
      <c r="H188" s="3">
        <v>0.23200000000000001</v>
      </c>
      <c r="I188" s="16">
        <v>0.84799999999999998</v>
      </c>
      <c r="J188" s="16">
        <v>0.73</v>
      </c>
      <c r="K188" s="16">
        <v>0.43099999999999999</v>
      </c>
      <c r="L188" s="14">
        <v>0.83899999999999997</v>
      </c>
      <c r="M188" s="3"/>
      <c r="N188" s="3"/>
      <c r="O188" s="3">
        <v>0.38100000000000001</v>
      </c>
      <c r="P188" s="3">
        <v>0.59399999999999997</v>
      </c>
      <c r="Q188" s="3">
        <v>0.29599999999999999</v>
      </c>
      <c r="R188" s="3">
        <v>0.89</v>
      </c>
      <c r="S188" s="3">
        <v>0.38200000000000001</v>
      </c>
      <c r="T188" s="3">
        <v>0.56999999999999995</v>
      </c>
      <c r="U188" s="16">
        <v>0.64500000000000002</v>
      </c>
      <c r="V188" s="16">
        <v>0.86399999999999999</v>
      </c>
      <c r="W188" s="14">
        <v>0.51300000000000001</v>
      </c>
      <c r="X188" s="14">
        <v>0.77300000000000002</v>
      </c>
      <c r="AA188" s="2">
        <v>0.189</v>
      </c>
      <c r="AB188" s="2">
        <v>0.438</v>
      </c>
      <c r="AC188" s="2">
        <v>0.93600000000000005</v>
      </c>
      <c r="AD188" s="2">
        <v>0.64800000000000002</v>
      </c>
      <c r="AE188" s="2">
        <v>0.20599999999999999</v>
      </c>
      <c r="AF188" s="2">
        <v>0.25900000000000001</v>
      </c>
      <c r="AG188" s="14">
        <v>0.86</v>
      </c>
      <c r="AH188" s="14">
        <v>0.54500000000000004</v>
      </c>
      <c r="AI188" s="14">
        <v>0.44900000000000001</v>
      </c>
      <c r="AJ188" s="14">
        <v>0.19500000000000001</v>
      </c>
      <c r="AN188" s="2">
        <v>0.189</v>
      </c>
      <c r="AO188" s="2">
        <v>0.438</v>
      </c>
      <c r="AP188" s="2">
        <v>0.93600000000000005</v>
      </c>
      <c r="AQ188" s="2">
        <v>0.64800000000000002</v>
      </c>
      <c r="AR188" s="2">
        <v>0.20599999999999999</v>
      </c>
      <c r="AS188" s="2">
        <v>0.25900000000000001</v>
      </c>
    </row>
    <row r="189" spans="1:45">
      <c r="A189" s="64" t="s">
        <v>42</v>
      </c>
      <c r="C189" s="2">
        <v>0.41899999999999998</v>
      </c>
      <c r="D189" s="3">
        <v>0.999</v>
      </c>
      <c r="E189" s="3">
        <v>0.16600000000000001</v>
      </c>
      <c r="F189" s="3">
        <v>0.44400000000000001</v>
      </c>
      <c r="G189" s="3">
        <v>2.1000000000000001E-2</v>
      </c>
      <c r="H189" s="3">
        <v>0.76100000000000001</v>
      </c>
      <c r="I189" s="16">
        <v>0.247</v>
      </c>
      <c r="J189" s="16">
        <v>0.27100000000000002</v>
      </c>
      <c r="K189" s="16">
        <v>1.9E-2</v>
      </c>
      <c r="L189" s="14">
        <v>0.41299999999999998</v>
      </c>
      <c r="M189" s="3"/>
      <c r="N189" s="3"/>
      <c r="O189" s="3">
        <v>0.48699999999999999</v>
      </c>
      <c r="P189" s="3">
        <v>0.94299999999999995</v>
      </c>
      <c r="Q189" s="3">
        <v>0.30599999999999999</v>
      </c>
      <c r="R189" s="3">
        <v>0.439</v>
      </c>
      <c r="S189" s="3">
        <v>0.125</v>
      </c>
      <c r="T189" s="3">
        <v>0.45600000000000002</v>
      </c>
      <c r="U189" s="16">
        <v>0.26300000000000001</v>
      </c>
      <c r="V189" s="16">
        <v>0.25700000000000001</v>
      </c>
      <c r="W189" s="14">
        <v>4.3999999999999997E-2</v>
      </c>
      <c r="X189" s="14">
        <v>0.23</v>
      </c>
      <c r="AA189" s="2">
        <v>0.23899999999999999</v>
      </c>
      <c r="AB189" s="2">
        <v>0.67</v>
      </c>
      <c r="AC189" s="2">
        <v>0.77500000000000002</v>
      </c>
      <c r="AD189" s="2">
        <v>0.44800000000000001</v>
      </c>
      <c r="AE189" s="2">
        <v>0.81299999999999994</v>
      </c>
      <c r="AF189" s="2">
        <v>0.53100000000000003</v>
      </c>
      <c r="AG189" s="14">
        <v>0.46200000000000002</v>
      </c>
      <c r="AH189" s="14">
        <v>0.45600000000000002</v>
      </c>
      <c r="AI189" s="14">
        <v>0.98499999999999999</v>
      </c>
      <c r="AJ189" s="14">
        <v>0.89700000000000002</v>
      </c>
      <c r="AN189" s="2">
        <v>0.23899999999999999</v>
      </c>
      <c r="AO189" s="2">
        <v>0.67</v>
      </c>
      <c r="AP189" s="2">
        <v>0.77500000000000002</v>
      </c>
      <c r="AQ189" s="2">
        <v>0.44800000000000001</v>
      </c>
      <c r="AR189" s="2">
        <v>0.81299999999999994</v>
      </c>
      <c r="AS189" s="2">
        <v>0.53100000000000003</v>
      </c>
    </row>
    <row r="190" spans="1:45">
      <c r="A190" s="4" t="s">
        <v>43</v>
      </c>
      <c r="C190" s="2">
        <v>0.84299999999999997</v>
      </c>
      <c r="D190" s="3">
        <v>0.56499999999999995</v>
      </c>
      <c r="E190" s="3">
        <v>0.69799999999999995</v>
      </c>
      <c r="F190" s="3">
        <v>0.43</v>
      </c>
      <c r="G190" s="3">
        <v>0.37</v>
      </c>
      <c r="H190" s="3">
        <v>0.26400000000000001</v>
      </c>
      <c r="I190" s="16">
        <v>0.43</v>
      </c>
      <c r="J190" s="16">
        <v>0.21299999999999999</v>
      </c>
      <c r="K190" s="16">
        <v>3.9E-2</v>
      </c>
      <c r="L190" s="14">
        <v>0.14699999999999999</v>
      </c>
      <c r="M190" s="3"/>
      <c r="N190" s="3"/>
      <c r="O190" s="3">
        <v>0.61299999999999999</v>
      </c>
      <c r="P190" s="3">
        <v>0.51900000000000002</v>
      </c>
      <c r="Q190" s="3">
        <v>0.91100000000000003</v>
      </c>
      <c r="R190" s="3">
        <v>0.36499999999999999</v>
      </c>
      <c r="S190" s="3">
        <v>0.50700000000000001</v>
      </c>
      <c r="T190" s="3">
        <v>0.187</v>
      </c>
      <c r="U190" s="16">
        <v>0.95</v>
      </c>
      <c r="V190" s="16">
        <v>0.318</v>
      </c>
      <c r="W190" s="14">
        <v>0.1</v>
      </c>
      <c r="X190" s="14">
        <v>0.36899999999999999</v>
      </c>
      <c r="AA190" s="2">
        <v>0.83299999999999996</v>
      </c>
      <c r="AB190" s="2">
        <v>0.80700000000000005</v>
      </c>
      <c r="AC190" s="2">
        <v>0.49099999999999999</v>
      </c>
      <c r="AD190" s="2">
        <v>0.73099999999999998</v>
      </c>
      <c r="AE190" s="2">
        <v>0.34399999999999997</v>
      </c>
      <c r="AF190" s="2">
        <v>0.91700000000000004</v>
      </c>
      <c r="AG190" s="14">
        <v>0.71399999999999997</v>
      </c>
      <c r="AH190" s="14">
        <v>0.94099999999999995</v>
      </c>
      <c r="AI190" s="14">
        <v>0.58299999999999996</v>
      </c>
      <c r="AJ190" s="14">
        <v>0.91</v>
      </c>
      <c r="AN190" s="2">
        <v>0.83299999999999996</v>
      </c>
      <c r="AO190" s="2">
        <v>0.80700000000000005</v>
      </c>
      <c r="AP190" s="2">
        <v>0.49099999999999999</v>
      </c>
      <c r="AQ190" s="2">
        <v>0.73099999999999998</v>
      </c>
      <c r="AR190" s="2">
        <v>0.34399999999999997</v>
      </c>
      <c r="AS190" s="2">
        <v>0.91700000000000004</v>
      </c>
    </row>
    <row r="191" spans="1:45">
      <c r="A191" s="64" t="s">
        <v>44</v>
      </c>
      <c r="C191" s="2">
        <v>8.3000000000000004E-2</v>
      </c>
      <c r="D191" s="3">
        <v>1E-3</v>
      </c>
      <c r="E191" s="3">
        <v>2.4E-2</v>
      </c>
      <c r="F191" s="3">
        <v>0.29399999999999998</v>
      </c>
      <c r="G191" s="3">
        <v>0.85799999999999998</v>
      </c>
      <c r="H191" s="3">
        <v>0.77900000000000003</v>
      </c>
      <c r="I191" s="16">
        <v>2.4E-2</v>
      </c>
      <c r="J191" s="16">
        <v>0.34100000000000003</v>
      </c>
      <c r="K191" s="16">
        <v>0.89700000000000002</v>
      </c>
      <c r="L191" s="14">
        <v>0.94299999999999995</v>
      </c>
      <c r="M191" s="3"/>
      <c r="N191" s="3"/>
      <c r="O191" s="3">
        <v>4.8000000000000001E-2</v>
      </c>
      <c r="P191" s="3">
        <v>0</v>
      </c>
      <c r="Q191" s="3">
        <v>0.16400000000000001</v>
      </c>
      <c r="R191" s="3">
        <v>0.189</v>
      </c>
      <c r="S191" s="3">
        <v>0.81299999999999994</v>
      </c>
      <c r="T191" s="3">
        <v>0.54400000000000004</v>
      </c>
      <c r="U191" s="16">
        <v>4.0000000000000001E-3</v>
      </c>
      <c r="V191" s="16">
        <v>0.14199999999999999</v>
      </c>
      <c r="W191" s="14">
        <v>0.84699999999999998</v>
      </c>
      <c r="X191" s="14">
        <v>0.33500000000000002</v>
      </c>
      <c r="AA191" s="2">
        <v>0.82899999999999996</v>
      </c>
      <c r="AB191" s="2">
        <v>0.45900000000000002</v>
      </c>
      <c r="AC191" s="2">
        <v>0.97199999999999998</v>
      </c>
      <c r="AD191" s="2">
        <v>0.88800000000000001</v>
      </c>
      <c r="AE191" s="2">
        <v>0.502</v>
      </c>
      <c r="AF191" s="2">
        <v>0.27500000000000002</v>
      </c>
      <c r="AG191" s="14">
        <v>0.96199999999999997</v>
      </c>
      <c r="AH191" s="14">
        <v>0.8</v>
      </c>
      <c r="AI191" s="14">
        <v>0.81699999999999995</v>
      </c>
      <c r="AJ191" s="14">
        <v>0.17799999999999999</v>
      </c>
      <c r="AN191" s="2">
        <v>0.82899999999999996</v>
      </c>
      <c r="AO191" s="2">
        <v>0.45900000000000002</v>
      </c>
      <c r="AP191" s="2">
        <v>0.97199999999999998</v>
      </c>
      <c r="AQ191" s="2">
        <v>0.88800000000000001</v>
      </c>
      <c r="AR191" s="2">
        <v>0.502</v>
      </c>
      <c r="AS191" s="2">
        <v>0.27500000000000002</v>
      </c>
    </row>
    <row r="192" spans="1:45">
      <c r="A192" s="4" t="s">
        <v>45</v>
      </c>
      <c r="C192" s="2">
        <v>0.98899999999999999</v>
      </c>
      <c r="D192" s="3">
        <v>0.96</v>
      </c>
      <c r="E192" s="3">
        <v>0.95</v>
      </c>
      <c r="F192" s="3">
        <v>0.95499999999999996</v>
      </c>
      <c r="G192" s="3">
        <v>0.11600000000000001</v>
      </c>
      <c r="H192" s="3">
        <v>0.24299999999999999</v>
      </c>
      <c r="I192" s="16">
        <v>0.61</v>
      </c>
      <c r="J192" s="16">
        <v>0.94199999999999995</v>
      </c>
      <c r="K192" s="16">
        <v>9.2999999999999999E-2</v>
      </c>
      <c r="L192" s="14">
        <v>0.22600000000000001</v>
      </c>
      <c r="M192" s="3"/>
      <c r="N192" s="3"/>
      <c r="O192" s="3">
        <v>0.76800000000000002</v>
      </c>
      <c r="P192" s="3">
        <v>0.91800000000000004</v>
      </c>
      <c r="Q192" s="3">
        <v>0.48199999999999998</v>
      </c>
      <c r="R192" s="3">
        <v>0.92200000000000004</v>
      </c>
      <c r="S192" s="3">
        <v>0.34200000000000003</v>
      </c>
      <c r="T192" s="3">
        <v>0.252</v>
      </c>
      <c r="U192" s="16">
        <v>2.8000000000000001E-2</v>
      </c>
      <c r="V192" s="16">
        <v>0.69099999999999995</v>
      </c>
      <c r="W192" s="14">
        <v>0.218</v>
      </c>
      <c r="X192" s="14">
        <v>0.59099999999999997</v>
      </c>
      <c r="AA192" s="2">
        <v>0.83099999999999996</v>
      </c>
      <c r="AB192" s="2">
        <v>0.99199999999999999</v>
      </c>
      <c r="AC192" s="2">
        <v>0.76900000000000002</v>
      </c>
      <c r="AD192" s="2">
        <v>0.82899999999999996</v>
      </c>
      <c r="AE192" s="2">
        <v>0.192</v>
      </c>
      <c r="AF192" s="2">
        <v>8.1000000000000003E-2</v>
      </c>
      <c r="AG192" s="14">
        <v>0.54900000000000004</v>
      </c>
      <c r="AH192" s="14">
        <v>0.69899999999999995</v>
      </c>
      <c r="AI192" s="14">
        <v>0.56100000000000005</v>
      </c>
      <c r="AJ192" s="14">
        <v>0.215</v>
      </c>
      <c r="AN192" s="2">
        <v>0.83099999999999996</v>
      </c>
      <c r="AO192" s="2">
        <v>0.99199999999999999</v>
      </c>
      <c r="AP192" s="2">
        <v>0.76900000000000002</v>
      </c>
      <c r="AQ192" s="2">
        <v>0.82899999999999996</v>
      </c>
      <c r="AR192" s="2">
        <v>0.192</v>
      </c>
      <c r="AS192" s="2">
        <v>8.1000000000000003E-2</v>
      </c>
    </row>
    <row r="193" spans="1:45">
      <c r="A193" s="4" t="s">
        <v>46</v>
      </c>
      <c r="C193" s="2">
        <v>0.85</v>
      </c>
      <c r="D193" s="3">
        <v>0.45300000000000001</v>
      </c>
      <c r="E193" s="3">
        <v>0.47699999999999998</v>
      </c>
      <c r="F193" s="3">
        <v>0.17499999999999999</v>
      </c>
      <c r="G193" s="3">
        <v>0.2</v>
      </c>
      <c r="H193" s="3">
        <v>0.40600000000000003</v>
      </c>
      <c r="I193" s="16">
        <v>0.14699999999999999</v>
      </c>
      <c r="J193" s="16">
        <v>0.46400000000000002</v>
      </c>
      <c r="K193" s="16">
        <v>0.30099999999999999</v>
      </c>
      <c r="L193" s="14">
        <v>0.81799999999999995</v>
      </c>
      <c r="M193" s="3"/>
      <c r="N193" s="3"/>
      <c r="O193" s="3">
        <v>0.82399999999999995</v>
      </c>
      <c r="P193" s="3">
        <v>0.67800000000000005</v>
      </c>
      <c r="Q193" s="3">
        <v>0.57599999999999996</v>
      </c>
      <c r="R193" s="3">
        <v>0.05</v>
      </c>
      <c r="S193" s="3">
        <v>0.11799999999999999</v>
      </c>
      <c r="T193" s="3">
        <v>0.27400000000000002</v>
      </c>
      <c r="U193" s="16">
        <v>0.317</v>
      </c>
      <c r="V193" s="16">
        <v>0.29399999999999998</v>
      </c>
      <c r="W193" s="14">
        <v>0.113</v>
      </c>
      <c r="X193" s="14">
        <v>0.40200000000000002</v>
      </c>
      <c r="AA193" s="2">
        <v>0.245</v>
      </c>
      <c r="AB193" s="2">
        <v>0.123</v>
      </c>
      <c r="AC193" s="2">
        <v>0.46800000000000003</v>
      </c>
      <c r="AD193" s="2">
        <v>0.185</v>
      </c>
      <c r="AE193" s="2">
        <v>0.59099999999999997</v>
      </c>
      <c r="AF193" s="2">
        <v>0.68799999999999994</v>
      </c>
      <c r="AG193" s="14">
        <v>0.42099999999999999</v>
      </c>
      <c r="AH193" s="14">
        <v>0.47199999999999998</v>
      </c>
      <c r="AI193" s="14">
        <v>0.46600000000000003</v>
      </c>
      <c r="AJ193" s="14">
        <v>0.57299999999999995</v>
      </c>
      <c r="AN193" s="2">
        <v>0.245</v>
      </c>
      <c r="AO193" s="2">
        <v>0.123</v>
      </c>
      <c r="AP193" s="2">
        <v>0.46800000000000003</v>
      </c>
      <c r="AQ193" s="2">
        <v>0.185</v>
      </c>
      <c r="AR193" s="2">
        <v>0.59099999999999997</v>
      </c>
      <c r="AS193" s="2">
        <v>0.68799999999999994</v>
      </c>
    </row>
    <row r="194" spans="1:45">
      <c r="A194" s="64" t="s">
        <v>47</v>
      </c>
      <c r="C194" s="2">
        <v>0.58099999999999996</v>
      </c>
      <c r="D194" s="3">
        <v>0.57399999999999995</v>
      </c>
      <c r="E194" s="3">
        <v>0.40300000000000002</v>
      </c>
      <c r="F194" s="3">
        <v>0.81100000000000005</v>
      </c>
      <c r="G194" s="3">
        <v>0.22600000000000001</v>
      </c>
      <c r="H194" s="3">
        <v>0.32100000000000001</v>
      </c>
      <c r="I194" s="16">
        <v>0.63500000000000001</v>
      </c>
      <c r="J194" s="16">
        <v>0.80700000000000005</v>
      </c>
      <c r="K194" s="16">
        <v>0.09</v>
      </c>
      <c r="L194" s="14">
        <v>0.38600000000000001</v>
      </c>
      <c r="M194" s="3"/>
      <c r="N194" s="3"/>
      <c r="O194" s="3">
        <v>0.31</v>
      </c>
      <c r="P194" s="3">
        <v>0.76100000000000001</v>
      </c>
      <c r="Q194" s="3">
        <v>0.59899999999999998</v>
      </c>
      <c r="R194" s="3">
        <v>0.44500000000000001</v>
      </c>
      <c r="S194" s="3">
        <v>0.74299999999999999</v>
      </c>
      <c r="T194" s="3">
        <v>0.158</v>
      </c>
      <c r="U194" s="16">
        <v>0.67300000000000004</v>
      </c>
      <c r="V194" s="16">
        <v>0.79300000000000004</v>
      </c>
      <c r="W194" s="14">
        <v>0.66900000000000004</v>
      </c>
      <c r="X194" s="14">
        <v>0.16800000000000001</v>
      </c>
      <c r="AA194" s="2">
        <v>0.26700000000000002</v>
      </c>
      <c r="AB194" s="2">
        <v>0.33600000000000002</v>
      </c>
      <c r="AC194" s="2">
        <v>0.56200000000000006</v>
      </c>
      <c r="AD194" s="2">
        <v>0.78600000000000003</v>
      </c>
      <c r="AE194" s="2">
        <v>0.376</v>
      </c>
      <c r="AF194" s="2">
        <v>0.68600000000000005</v>
      </c>
      <c r="AG194" s="14">
        <v>0.53200000000000003</v>
      </c>
      <c r="AH194" s="14">
        <v>0.90700000000000003</v>
      </c>
      <c r="AI194" s="14">
        <v>0.63800000000000001</v>
      </c>
      <c r="AJ194" s="14">
        <v>0.65600000000000003</v>
      </c>
      <c r="AN194" s="2">
        <v>0.26700000000000002</v>
      </c>
      <c r="AO194" s="2">
        <v>0.33600000000000002</v>
      </c>
      <c r="AP194" s="2">
        <v>0.56200000000000006</v>
      </c>
      <c r="AQ194" s="2">
        <v>0.78600000000000003</v>
      </c>
      <c r="AR194" s="2">
        <v>0.376</v>
      </c>
      <c r="AS194" s="2">
        <v>0.68600000000000005</v>
      </c>
    </row>
    <row r="195" spans="1:45">
      <c r="A195" s="4" t="s">
        <v>48</v>
      </c>
      <c r="C195" s="2">
        <v>0.34499999999999997</v>
      </c>
      <c r="D195" s="3">
        <v>0.69699999999999995</v>
      </c>
      <c r="E195" s="3">
        <v>0.60799999999999998</v>
      </c>
      <c r="F195" s="3">
        <v>0.24199999999999999</v>
      </c>
      <c r="G195" s="3">
        <v>0.60799999999999998</v>
      </c>
      <c r="H195" s="3">
        <v>0.72</v>
      </c>
      <c r="I195" s="16">
        <v>0.72199999999999998</v>
      </c>
      <c r="J195" s="16">
        <v>0.34300000000000003</v>
      </c>
      <c r="K195" s="16">
        <v>0.67800000000000005</v>
      </c>
      <c r="L195" s="14">
        <v>0.49</v>
      </c>
      <c r="M195" s="3"/>
      <c r="N195" s="3"/>
      <c r="O195" s="3">
        <v>0.433</v>
      </c>
      <c r="P195" s="3">
        <v>0.373</v>
      </c>
      <c r="Q195" s="3">
        <v>0.55800000000000005</v>
      </c>
      <c r="R195" s="3">
        <v>0.30299999999999999</v>
      </c>
      <c r="S195" s="3">
        <v>0.746</v>
      </c>
      <c r="T195" s="3">
        <v>0.79300000000000004</v>
      </c>
      <c r="U195" s="16">
        <v>0.59799999999999998</v>
      </c>
      <c r="V195" s="16">
        <v>0.30599999999999999</v>
      </c>
      <c r="W195" s="14">
        <v>0.69</v>
      </c>
      <c r="X195" s="14">
        <v>0.51700000000000002</v>
      </c>
      <c r="AA195" s="2">
        <v>0.16600000000000001</v>
      </c>
      <c r="AB195" s="2">
        <v>0.16700000000000001</v>
      </c>
      <c r="AC195" s="2">
        <v>0.39700000000000002</v>
      </c>
      <c r="AD195" s="2">
        <v>0.54</v>
      </c>
      <c r="AE195" s="2">
        <v>0.23599999999999999</v>
      </c>
      <c r="AF195" s="2">
        <v>0.23400000000000001</v>
      </c>
      <c r="AG195" s="14">
        <v>0.29199999999999998</v>
      </c>
      <c r="AH195" s="14">
        <v>0.374</v>
      </c>
      <c r="AI195" s="14">
        <v>0.21</v>
      </c>
      <c r="AJ195" s="14">
        <v>0.33800000000000002</v>
      </c>
      <c r="AN195" s="2">
        <v>0.16600000000000001</v>
      </c>
      <c r="AO195" s="2">
        <v>0.16700000000000001</v>
      </c>
      <c r="AP195" s="2">
        <v>0.39700000000000002</v>
      </c>
      <c r="AQ195" s="2">
        <v>0.54</v>
      </c>
      <c r="AR195" s="2">
        <v>0.23599999999999999</v>
      </c>
      <c r="AS195" s="2">
        <v>0.23400000000000001</v>
      </c>
    </row>
    <row r="196" spans="1:45">
      <c r="A196" s="64" t="s">
        <v>49</v>
      </c>
      <c r="C196" s="2">
        <v>0.61</v>
      </c>
      <c r="D196" s="3">
        <v>0.878</v>
      </c>
      <c r="E196" s="3">
        <v>8.0000000000000002E-3</v>
      </c>
      <c r="F196" s="3">
        <v>7.9000000000000001E-2</v>
      </c>
      <c r="G196" s="3">
        <v>0.06</v>
      </c>
      <c r="H196" s="3">
        <v>0.83699999999999997</v>
      </c>
      <c r="I196" s="16">
        <v>8.2000000000000003E-2</v>
      </c>
      <c r="J196" s="16">
        <v>0.42699999999999999</v>
      </c>
      <c r="K196" s="16">
        <v>1.2E-2</v>
      </c>
      <c r="L196" s="14">
        <v>0.41299999999999998</v>
      </c>
      <c r="M196" s="3"/>
      <c r="N196" s="3"/>
      <c r="O196" s="3">
        <v>0.90900000000000003</v>
      </c>
      <c r="P196" s="3">
        <v>0.76300000000000001</v>
      </c>
      <c r="Q196" s="3">
        <v>0.33600000000000002</v>
      </c>
      <c r="R196" s="3">
        <v>0.121</v>
      </c>
      <c r="S196" s="3">
        <v>1.2999999999999999E-2</v>
      </c>
      <c r="T196" s="3">
        <v>0.76500000000000001</v>
      </c>
      <c r="U196" s="16">
        <v>7.9000000000000001E-2</v>
      </c>
      <c r="V196" s="16">
        <v>0.16200000000000001</v>
      </c>
      <c r="W196" s="14">
        <v>2E-3</v>
      </c>
      <c r="X196" s="14">
        <v>0.74399999999999999</v>
      </c>
      <c r="AA196" s="2">
        <v>0.81699999999999995</v>
      </c>
      <c r="AB196" s="2">
        <v>0.26400000000000001</v>
      </c>
      <c r="AC196" s="2">
        <v>0.16900000000000001</v>
      </c>
      <c r="AD196" s="2">
        <v>0.121</v>
      </c>
      <c r="AE196" s="2">
        <v>0.30099999999999999</v>
      </c>
      <c r="AF196" s="2">
        <v>0.40899999999999997</v>
      </c>
      <c r="AG196" s="14">
        <v>0.34699999999999998</v>
      </c>
      <c r="AH196" s="14">
        <v>0.10100000000000001</v>
      </c>
      <c r="AI196" s="14">
        <v>0.34899999999999998</v>
      </c>
      <c r="AJ196" s="14">
        <v>0.53500000000000003</v>
      </c>
      <c r="AN196" s="2">
        <v>0.81699999999999995</v>
      </c>
      <c r="AO196" s="2">
        <v>0.26400000000000001</v>
      </c>
      <c r="AP196" s="2">
        <v>0.16900000000000001</v>
      </c>
      <c r="AQ196" s="2">
        <v>0.121</v>
      </c>
      <c r="AR196" s="2">
        <v>0.30099999999999999</v>
      </c>
      <c r="AS196" s="2">
        <v>0.40899999999999997</v>
      </c>
    </row>
    <row r="197" spans="1:45" ht="16" thickBot="1">
      <c r="A197" s="64" t="s">
        <v>50</v>
      </c>
      <c r="C197" s="2">
        <v>0.57699999999999996</v>
      </c>
      <c r="D197" s="3">
        <v>0.221</v>
      </c>
      <c r="E197" s="3">
        <v>0.41499999999999998</v>
      </c>
      <c r="F197" s="3">
        <v>7.0000000000000007E-2</v>
      </c>
      <c r="G197" s="3">
        <v>0.72499999999999998</v>
      </c>
      <c r="H197" s="3">
        <v>0.13</v>
      </c>
      <c r="I197" s="16">
        <v>0.23799999999999999</v>
      </c>
      <c r="J197" s="16">
        <v>6.6000000000000003E-2</v>
      </c>
      <c r="K197" s="16">
        <v>0.90800000000000003</v>
      </c>
      <c r="L197" s="14">
        <v>9.5000000000000001E-2</v>
      </c>
      <c r="M197" s="3"/>
      <c r="N197" s="3"/>
      <c r="O197" s="3">
        <v>0.83199999999999996</v>
      </c>
      <c r="P197" s="3">
        <v>0.24099999999999999</v>
      </c>
      <c r="Q197" s="3">
        <v>0.19600000000000001</v>
      </c>
      <c r="R197" s="3">
        <v>0.58599999999999997</v>
      </c>
      <c r="S197" s="3">
        <v>0.37</v>
      </c>
      <c r="T197" s="3">
        <v>0.55000000000000004</v>
      </c>
      <c r="U197" s="16">
        <v>0.17699999999999999</v>
      </c>
      <c r="V197" s="16">
        <v>0.41199999999999998</v>
      </c>
      <c r="W197" s="14">
        <v>0.51500000000000001</v>
      </c>
      <c r="X197" s="14">
        <v>0.14799999999999999</v>
      </c>
      <c r="AA197" s="2">
        <v>0.89700000000000002</v>
      </c>
      <c r="AB197" s="2">
        <v>0.82399999999999995</v>
      </c>
      <c r="AC197" s="2">
        <v>0.66200000000000003</v>
      </c>
      <c r="AD197" s="2">
        <v>0.42299999999999999</v>
      </c>
      <c r="AE197" s="2">
        <v>0.433</v>
      </c>
      <c r="AF197" s="2">
        <v>0.36399999999999999</v>
      </c>
      <c r="AG197" s="14">
        <v>0.44800000000000001</v>
      </c>
      <c r="AH197" s="14">
        <v>0.22700000000000001</v>
      </c>
      <c r="AI197" s="14">
        <v>0.621</v>
      </c>
      <c r="AJ197" s="14">
        <v>0.79900000000000004</v>
      </c>
      <c r="AN197" s="2">
        <v>0.89700000000000002</v>
      </c>
      <c r="AO197" s="2">
        <v>0.82399999999999995</v>
      </c>
      <c r="AP197" s="2">
        <v>0.66200000000000003</v>
      </c>
      <c r="AQ197" s="2">
        <v>0.42299999999999999</v>
      </c>
      <c r="AR197" s="2">
        <v>0.433</v>
      </c>
      <c r="AS197" s="2">
        <v>0.36399999999999999</v>
      </c>
    </row>
    <row r="198" spans="1:45" ht="16" thickBot="1">
      <c r="B198" s="65"/>
      <c r="C198" s="7"/>
      <c r="D198" s="7"/>
      <c r="E198" s="7"/>
      <c r="F198" s="7"/>
      <c r="G198" s="7"/>
      <c r="H198" s="7"/>
      <c r="I198" s="17"/>
      <c r="J198" s="17"/>
      <c r="K198" s="17"/>
      <c r="L198" s="17"/>
      <c r="N198" s="65"/>
      <c r="O198" s="7"/>
      <c r="P198" s="7"/>
      <c r="Q198" s="7"/>
      <c r="R198" s="7"/>
      <c r="S198" s="7"/>
      <c r="T198" s="7"/>
      <c r="U198" s="17"/>
      <c r="V198" s="17"/>
      <c r="W198" s="17"/>
      <c r="X198" s="17"/>
      <c r="Z198" s="65"/>
      <c r="AA198" s="7"/>
      <c r="AB198" s="7"/>
      <c r="AC198" s="7"/>
      <c r="AD198" s="7"/>
      <c r="AE198" s="7"/>
      <c r="AF198" s="7"/>
      <c r="AG198" s="17"/>
      <c r="AH198" s="17"/>
      <c r="AI198" s="17"/>
      <c r="AJ198" s="17"/>
      <c r="AM198" s="65"/>
      <c r="AN198" s="7"/>
      <c r="AO198" s="7"/>
      <c r="AP198" s="7"/>
      <c r="AQ198" s="7"/>
      <c r="AR198" s="7"/>
      <c r="AS198" s="7"/>
    </row>
    <row r="199" spans="1:45" ht="16" thickBot="1">
      <c r="B199" s="65"/>
      <c r="C199" s="7"/>
      <c r="D199" s="7"/>
      <c r="E199" s="7"/>
      <c r="F199" s="7"/>
      <c r="G199" s="7"/>
      <c r="H199" s="7"/>
      <c r="I199" s="17"/>
      <c r="J199" s="17"/>
      <c r="K199" s="17"/>
      <c r="L199" s="17"/>
      <c r="N199" s="65"/>
      <c r="O199" s="7"/>
      <c r="P199" s="7"/>
      <c r="Q199" s="7"/>
      <c r="R199" s="7"/>
      <c r="S199" s="7"/>
      <c r="T199" s="7"/>
      <c r="U199" s="17"/>
      <c r="V199" s="17"/>
      <c r="W199" s="17"/>
      <c r="X199" s="17"/>
      <c r="Z199" s="65"/>
      <c r="AA199" s="7"/>
      <c r="AB199" s="7"/>
      <c r="AC199" s="7"/>
      <c r="AD199" s="7"/>
      <c r="AE199" s="7"/>
      <c r="AF199" s="7"/>
      <c r="AG199" s="17"/>
      <c r="AH199" s="17"/>
      <c r="AI199" s="17"/>
      <c r="AJ199" s="17"/>
      <c r="AM199" s="65"/>
      <c r="AN199" s="7"/>
      <c r="AO199" s="7"/>
      <c r="AP199" s="7"/>
      <c r="AQ199" s="7"/>
      <c r="AR199" s="7"/>
      <c r="AS199" s="7"/>
    </row>
    <row r="202" spans="1:45">
      <c r="C202" s="2" t="s">
        <v>33</v>
      </c>
      <c r="O202" s="2" t="s">
        <v>33</v>
      </c>
      <c r="AA202" s="2" t="s">
        <v>33</v>
      </c>
      <c r="AN202" s="2" t="s">
        <v>33</v>
      </c>
    </row>
    <row r="203" spans="1:45">
      <c r="C203" s="4" t="s">
        <v>7</v>
      </c>
      <c r="D203" s="4" t="s">
        <v>8</v>
      </c>
      <c r="E203" s="4" t="s">
        <v>0</v>
      </c>
      <c r="F203" s="4" t="s">
        <v>1</v>
      </c>
      <c r="G203" s="4" t="s">
        <v>2</v>
      </c>
      <c r="H203" s="4" t="s">
        <v>10</v>
      </c>
      <c r="I203" s="15" t="s">
        <v>3</v>
      </c>
      <c r="J203" s="15" t="s">
        <v>4</v>
      </c>
      <c r="K203" s="15" t="s">
        <v>5</v>
      </c>
      <c r="L203" s="15" t="s">
        <v>6</v>
      </c>
      <c r="O203" s="4" t="s">
        <v>7</v>
      </c>
      <c r="P203" s="4" t="s">
        <v>8</v>
      </c>
      <c r="Q203" s="4" t="s">
        <v>0</v>
      </c>
      <c r="R203" s="4" t="s">
        <v>1</v>
      </c>
      <c r="S203" s="4" t="s">
        <v>2</v>
      </c>
      <c r="T203" s="4" t="s">
        <v>10</v>
      </c>
      <c r="U203" s="15" t="s">
        <v>3</v>
      </c>
      <c r="V203" s="15" t="s">
        <v>4</v>
      </c>
      <c r="W203" s="15" t="s">
        <v>5</v>
      </c>
      <c r="X203" s="15" t="s">
        <v>6</v>
      </c>
      <c r="AA203" s="4" t="s">
        <v>7</v>
      </c>
      <c r="AB203" s="4" t="s">
        <v>8</v>
      </c>
      <c r="AC203" s="4" t="s">
        <v>0</v>
      </c>
      <c r="AD203" s="4" t="s">
        <v>1</v>
      </c>
      <c r="AE203" s="4" t="s">
        <v>2</v>
      </c>
      <c r="AF203" s="4" t="s">
        <v>10</v>
      </c>
      <c r="AG203" s="15" t="s">
        <v>3</v>
      </c>
      <c r="AH203" s="15" t="s">
        <v>4</v>
      </c>
      <c r="AI203" s="15" t="s">
        <v>5</v>
      </c>
      <c r="AJ203" s="15" t="s">
        <v>6</v>
      </c>
      <c r="AN203" s="4" t="s">
        <v>7</v>
      </c>
      <c r="AO203" s="4" t="s">
        <v>8</v>
      </c>
      <c r="AP203" s="4" t="s">
        <v>0</v>
      </c>
      <c r="AQ203" s="4" t="s">
        <v>1</v>
      </c>
      <c r="AR203" s="4" t="s">
        <v>2</v>
      </c>
      <c r="AS203" s="4" t="s">
        <v>10</v>
      </c>
    </row>
    <row r="204" spans="1:45">
      <c r="A204" s="4" t="s">
        <v>17</v>
      </c>
      <c r="C204" s="3">
        <v>0.95399999999999996</v>
      </c>
      <c r="D204" s="3">
        <v>0.8</v>
      </c>
      <c r="E204" s="3">
        <v>0.63300000000000001</v>
      </c>
      <c r="F204" s="3">
        <v>0.78600000000000003</v>
      </c>
      <c r="G204" s="3">
        <v>0.92900000000000005</v>
      </c>
      <c r="H204" s="3">
        <v>0.42799999999999999</v>
      </c>
      <c r="I204" s="16">
        <v>0.79100000000000004</v>
      </c>
      <c r="J204" s="16">
        <v>0.49099999999999999</v>
      </c>
      <c r="K204" s="16">
        <v>0.76</v>
      </c>
      <c r="L204" s="16">
        <v>0.245</v>
      </c>
      <c r="O204" s="3">
        <v>0.76900000000000002</v>
      </c>
      <c r="P204" s="3">
        <v>0.90200000000000002</v>
      </c>
      <c r="Q204" s="3">
        <v>9.2999999999999999E-2</v>
      </c>
      <c r="R204" s="3">
        <v>0.64900000000000002</v>
      </c>
      <c r="S204" s="3">
        <v>0.84499999999999997</v>
      </c>
      <c r="T204" s="3">
        <v>1</v>
      </c>
      <c r="U204" s="16">
        <v>0.22700000000000001</v>
      </c>
      <c r="V204" s="16">
        <v>0.314</v>
      </c>
      <c r="W204" s="16">
        <v>0.48399999999999999</v>
      </c>
      <c r="X204" s="16">
        <v>0.871</v>
      </c>
      <c r="AA204" s="3">
        <v>0.371</v>
      </c>
      <c r="AB204" s="3">
        <v>0.69199999999999995</v>
      </c>
      <c r="AC204" s="3">
        <v>0.11</v>
      </c>
      <c r="AD204" s="3">
        <v>0.96299999999999997</v>
      </c>
      <c r="AE204" s="3">
        <v>0.78600000000000003</v>
      </c>
      <c r="AF204" s="3">
        <v>0.74399999999999999</v>
      </c>
      <c r="AG204" s="16">
        <v>0.13</v>
      </c>
      <c r="AH204" s="16">
        <v>0.92300000000000004</v>
      </c>
      <c r="AI204" s="16">
        <v>0.79500000000000004</v>
      </c>
      <c r="AJ204" s="16">
        <v>0.42599999999999999</v>
      </c>
      <c r="AN204" s="3">
        <v>0.371</v>
      </c>
      <c r="AO204" s="3">
        <v>0.69199999999999995</v>
      </c>
      <c r="AP204" s="3">
        <v>0.11</v>
      </c>
      <c r="AQ204" s="3">
        <v>0.96299999999999997</v>
      </c>
      <c r="AR204" s="3">
        <v>0.78600000000000003</v>
      </c>
      <c r="AS204" s="3">
        <v>0.74399999999999999</v>
      </c>
    </row>
    <row r="205" spans="1:45">
      <c r="A205" s="4" t="s">
        <v>18</v>
      </c>
      <c r="C205" s="3">
        <v>0.32600000000000001</v>
      </c>
      <c r="D205" s="3">
        <v>0.628</v>
      </c>
      <c r="E205" s="3">
        <v>0.83699999999999997</v>
      </c>
      <c r="F205" s="3">
        <v>0.70399999999999996</v>
      </c>
      <c r="G205" s="3">
        <v>0.14299999999999999</v>
      </c>
      <c r="H205" s="3">
        <v>0.872</v>
      </c>
      <c r="I205" s="16">
        <v>0.29499999999999998</v>
      </c>
      <c r="J205" s="16">
        <v>0.34200000000000003</v>
      </c>
      <c r="K205" s="16">
        <v>0.25</v>
      </c>
      <c r="L205" s="16">
        <v>0.89100000000000001</v>
      </c>
      <c r="O205" s="3">
        <v>9.6000000000000002E-2</v>
      </c>
      <c r="P205" s="3">
        <v>0.433</v>
      </c>
      <c r="Q205" s="3">
        <v>0.98099999999999998</v>
      </c>
      <c r="R205" s="3">
        <v>0.91500000000000004</v>
      </c>
      <c r="S205" s="3">
        <v>0.35199999999999998</v>
      </c>
      <c r="T205" s="3">
        <v>0.749</v>
      </c>
      <c r="U205" s="16">
        <v>0.13300000000000001</v>
      </c>
      <c r="V205" s="16">
        <v>0.70499999999999996</v>
      </c>
      <c r="W205" s="16">
        <v>0.14699999999999999</v>
      </c>
      <c r="X205" s="16">
        <v>0.41099999999999998</v>
      </c>
      <c r="AA205" s="3">
        <v>4.0000000000000001E-3</v>
      </c>
      <c r="AB205" s="3">
        <v>0.09</v>
      </c>
      <c r="AC205" s="3">
        <v>0.80200000000000005</v>
      </c>
      <c r="AD205" s="3">
        <v>0.90100000000000002</v>
      </c>
      <c r="AE205" s="3">
        <v>0.999</v>
      </c>
      <c r="AF205" s="3">
        <v>0.22600000000000001</v>
      </c>
      <c r="AG205" s="16">
        <v>4.8000000000000001E-2</v>
      </c>
      <c r="AH205" s="16">
        <v>0.93200000000000005</v>
      </c>
      <c r="AI205" s="16">
        <v>0.99199999999999999</v>
      </c>
      <c r="AJ205" s="16">
        <v>0.158</v>
      </c>
      <c r="AN205" s="3">
        <v>4.0000000000000001E-3</v>
      </c>
      <c r="AO205" s="3">
        <v>0.09</v>
      </c>
      <c r="AP205" s="3">
        <v>0.80200000000000005</v>
      </c>
      <c r="AQ205" s="3">
        <v>0.90100000000000002</v>
      </c>
      <c r="AR205" s="3">
        <v>0.999</v>
      </c>
      <c r="AS205" s="3">
        <v>0.22600000000000001</v>
      </c>
    </row>
    <row r="206" spans="1:45">
      <c r="A206" s="4" t="s">
        <v>19</v>
      </c>
      <c r="C206" s="3">
        <v>0.70799999999999996</v>
      </c>
      <c r="D206" s="3">
        <v>0.17599999999999999</v>
      </c>
      <c r="E206" s="3">
        <v>0.84799999999999998</v>
      </c>
      <c r="F206" s="3">
        <v>0.46600000000000003</v>
      </c>
      <c r="G206" s="3">
        <v>0.77800000000000002</v>
      </c>
      <c r="H206" s="3">
        <v>0.97899999999999998</v>
      </c>
      <c r="I206" s="16">
        <v>0.38300000000000001</v>
      </c>
      <c r="J206" s="16">
        <v>0.65500000000000003</v>
      </c>
      <c r="K206" s="16">
        <v>0.94</v>
      </c>
      <c r="L206" s="16">
        <v>0.996</v>
      </c>
      <c r="O206" s="3">
        <v>0.89400000000000002</v>
      </c>
      <c r="P206" s="3">
        <v>0.55900000000000005</v>
      </c>
      <c r="Q206" s="3">
        <v>0.98899999999999999</v>
      </c>
      <c r="R206" s="3">
        <v>0.94299999999999995</v>
      </c>
      <c r="S206" s="3">
        <v>0.64800000000000002</v>
      </c>
      <c r="T206" s="3">
        <v>0.996</v>
      </c>
      <c r="U206" s="16">
        <v>0.92800000000000005</v>
      </c>
      <c r="V206" s="16">
        <v>0.98</v>
      </c>
      <c r="W206" s="16">
        <v>0.85799999999999998</v>
      </c>
      <c r="X206" s="16">
        <v>0.99199999999999999</v>
      </c>
      <c r="AA206" s="3">
        <v>0.99</v>
      </c>
      <c r="AB206" s="3">
        <v>0.57699999999999996</v>
      </c>
      <c r="AC206" s="3">
        <v>1</v>
      </c>
      <c r="AD206" s="3">
        <v>0.99099999999999999</v>
      </c>
      <c r="AE206" s="3">
        <v>0.999</v>
      </c>
      <c r="AF206" s="3">
        <v>0.875</v>
      </c>
      <c r="AG206" s="16">
        <v>1</v>
      </c>
      <c r="AH206" s="16">
        <v>0.999</v>
      </c>
      <c r="AI206" s="16">
        <v>0.98799999999999999</v>
      </c>
      <c r="AJ206" s="16">
        <v>0.90900000000000003</v>
      </c>
      <c r="AN206" s="3">
        <v>0.99</v>
      </c>
      <c r="AO206" s="3">
        <v>0.57699999999999996</v>
      </c>
      <c r="AP206" s="3">
        <v>1</v>
      </c>
      <c r="AQ206" s="3">
        <v>0.99099999999999999</v>
      </c>
      <c r="AR206" s="3">
        <v>0.999</v>
      </c>
      <c r="AS206" s="3">
        <v>0.875</v>
      </c>
    </row>
    <row r="207" spans="1:45">
      <c r="A207" s="4" t="s">
        <v>20</v>
      </c>
      <c r="C207" s="3">
        <v>0.80300000000000005</v>
      </c>
      <c r="D207" s="3">
        <v>0.88200000000000001</v>
      </c>
      <c r="E207" s="3">
        <v>0.97399999999999998</v>
      </c>
      <c r="F207" s="3">
        <v>0.99199999999999999</v>
      </c>
      <c r="G207" s="3">
        <v>0.16900000000000001</v>
      </c>
      <c r="H207" s="3">
        <v>0</v>
      </c>
      <c r="I207" s="16">
        <v>0.99399999999999999</v>
      </c>
      <c r="J207" s="16">
        <v>1</v>
      </c>
      <c r="K207" s="16">
        <v>8.9999999999999993E-3</v>
      </c>
      <c r="L207" s="16">
        <v>3.5000000000000003E-2</v>
      </c>
      <c r="O207" s="3">
        <v>0.997</v>
      </c>
      <c r="P207" s="3">
        <v>0.70399999999999996</v>
      </c>
      <c r="Q207" s="3">
        <v>0.996</v>
      </c>
      <c r="R207" s="3">
        <v>0.86299999999999999</v>
      </c>
      <c r="S207" s="3">
        <v>5.2999999999999999E-2</v>
      </c>
      <c r="T207" s="3">
        <v>0.42399999999999999</v>
      </c>
      <c r="U207" s="16">
        <v>0.94899999999999995</v>
      </c>
      <c r="V207" s="16">
        <v>0.93100000000000005</v>
      </c>
      <c r="W207" s="16">
        <v>0.107</v>
      </c>
      <c r="X207" s="16">
        <v>0.218</v>
      </c>
      <c r="AA207" s="3">
        <v>0.64300000000000002</v>
      </c>
      <c r="AB207" s="3">
        <v>0.9</v>
      </c>
      <c r="AC207" s="3">
        <v>0.70199999999999996</v>
      </c>
      <c r="AD207" s="3">
        <v>0.129</v>
      </c>
      <c r="AE207" s="3">
        <v>0.33200000000000002</v>
      </c>
      <c r="AF207" s="3">
        <v>0.434</v>
      </c>
      <c r="AG207" s="16">
        <v>0.19800000000000001</v>
      </c>
      <c r="AH207" s="16">
        <v>0.26300000000000001</v>
      </c>
      <c r="AI207" s="16">
        <v>0.36</v>
      </c>
      <c r="AJ207" s="16">
        <v>0.41399999999999998</v>
      </c>
      <c r="AN207" s="3">
        <v>0.64300000000000002</v>
      </c>
      <c r="AO207" s="3">
        <v>0.9</v>
      </c>
      <c r="AP207" s="3">
        <v>0.70199999999999996</v>
      </c>
      <c r="AQ207" s="3">
        <v>0.129</v>
      </c>
      <c r="AR207" s="3">
        <v>0.33200000000000002</v>
      </c>
      <c r="AS207" s="3">
        <v>0.434</v>
      </c>
    </row>
    <row r="208" spans="1:45">
      <c r="A208" s="4" t="s">
        <v>21</v>
      </c>
      <c r="C208" s="3">
        <v>0.183</v>
      </c>
      <c r="D208" s="3">
        <v>1.7999999999999999E-2</v>
      </c>
      <c r="E208" s="3">
        <v>0.74</v>
      </c>
      <c r="F208" s="3">
        <v>5.6000000000000001E-2</v>
      </c>
      <c r="G208" s="3">
        <v>2.1000000000000001E-2</v>
      </c>
      <c r="H208" s="3">
        <v>1.4999999999999999E-2</v>
      </c>
      <c r="I208" s="16">
        <v>0.307</v>
      </c>
      <c r="J208" s="16">
        <v>0.115</v>
      </c>
      <c r="K208" s="16">
        <v>6.0000000000000001E-3</v>
      </c>
      <c r="L208" s="16">
        <v>0.254</v>
      </c>
      <c r="O208" s="3">
        <v>0.34399999999999997</v>
      </c>
      <c r="P208" s="3">
        <v>6.2E-2</v>
      </c>
      <c r="Q208" s="3">
        <v>0.73399999999999999</v>
      </c>
      <c r="R208" s="3">
        <v>0.20499999999999999</v>
      </c>
      <c r="S208" s="3">
        <v>0.16400000000000001</v>
      </c>
      <c r="T208" s="3">
        <v>1.4E-2</v>
      </c>
      <c r="U208" s="16">
        <v>0.72899999999999998</v>
      </c>
      <c r="V208" s="16">
        <v>0.26800000000000002</v>
      </c>
      <c r="W208" s="16">
        <v>6.6000000000000003E-2</v>
      </c>
      <c r="X208" s="16">
        <v>0.71299999999999997</v>
      </c>
      <c r="AA208" s="3">
        <v>0.33700000000000002</v>
      </c>
      <c r="AB208" s="3">
        <v>6.3E-2</v>
      </c>
      <c r="AC208" s="3">
        <v>0.97</v>
      </c>
      <c r="AD208" s="3">
        <v>0.65900000000000003</v>
      </c>
      <c r="AE208" s="3">
        <v>0.61099999999999999</v>
      </c>
      <c r="AF208" s="3">
        <v>0.20200000000000001</v>
      </c>
      <c r="AG208" s="16">
        <v>0.91300000000000003</v>
      </c>
      <c r="AH208" s="16">
        <v>0.45900000000000002</v>
      </c>
      <c r="AI208" s="16">
        <v>0.90100000000000002</v>
      </c>
      <c r="AJ208" s="16">
        <v>0.501</v>
      </c>
      <c r="AN208" s="3">
        <v>0.33700000000000002</v>
      </c>
      <c r="AO208" s="3">
        <v>6.3E-2</v>
      </c>
      <c r="AP208" s="3">
        <v>0.97</v>
      </c>
      <c r="AQ208" s="3">
        <v>0.65900000000000003</v>
      </c>
      <c r="AR208" s="3">
        <v>0.61099999999999999</v>
      </c>
      <c r="AS208" s="3">
        <v>0.20200000000000001</v>
      </c>
    </row>
    <row r="209" spans="1:45">
      <c r="A209" s="4" t="s">
        <v>22</v>
      </c>
      <c r="C209" s="3">
        <v>0.34599999999999997</v>
      </c>
      <c r="D209" s="3">
        <v>0.81299999999999994</v>
      </c>
      <c r="E209" s="3">
        <v>0.81799999999999995</v>
      </c>
      <c r="F209" s="3">
        <v>0.114</v>
      </c>
      <c r="G209" s="3">
        <v>7.0000000000000001E-3</v>
      </c>
      <c r="H209" s="3">
        <v>0.91800000000000004</v>
      </c>
      <c r="I209" s="16">
        <v>0.64</v>
      </c>
      <c r="J209" s="16">
        <v>0.59199999999999997</v>
      </c>
      <c r="K209" s="16">
        <v>2.5999999999999999E-2</v>
      </c>
      <c r="L209" s="16">
        <v>0.26700000000000002</v>
      </c>
      <c r="O209" s="3">
        <v>0.40799999999999997</v>
      </c>
      <c r="P209" s="3">
        <v>0.90700000000000003</v>
      </c>
      <c r="Q209" s="3">
        <v>0.90800000000000003</v>
      </c>
      <c r="R209" s="3">
        <v>0.14399999999999999</v>
      </c>
      <c r="S209" s="3">
        <v>5.8000000000000003E-2</v>
      </c>
      <c r="T209" s="3">
        <v>0.629</v>
      </c>
      <c r="U209" s="16">
        <v>0.58099999999999996</v>
      </c>
      <c r="V209" s="16">
        <v>0.20100000000000001</v>
      </c>
      <c r="W209" s="16">
        <v>1.2999999999999999E-2</v>
      </c>
      <c r="X209" s="16">
        <v>4.0000000000000001E-3</v>
      </c>
      <c r="AA209" s="3">
        <v>8.2000000000000003E-2</v>
      </c>
      <c r="AB209" s="3">
        <v>0.497</v>
      </c>
      <c r="AC209" s="3">
        <v>0.84299999999999997</v>
      </c>
      <c r="AD209" s="3">
        <v>0.255</v>
      </c>
      <c r="AE209" s="3">
        <v>0.76300000000000001</v>
      </c>
      <c r="AF209" s="3">
        <v>0.84199999999999997</v>
      </c>
      <c r="AG209" s="16">
        <v>2.7E-2</v>
      </c>
      <c r="AH209" s="16">
        <v>0.14699999999999999</v>
      </c>
      <c r="AI209" s="16">
        <v>0.65800000000000003</v>
      </c>
      <c r="AJ209" s="16">
        <v>0.56899999999999995</v>
      </c>
      <c r="AN209" s="3">
        <v>8.2000000000000003E-2</v>
      </c>
      <c r="AO209" s="3">
        <v>0.497</v>
      </c>
      <c r="AP209" s="3">
        <v>0.84299999999999997</v>
      </c>
      <c r="AQ209" s="3">
        <v>0.255</v>
      </c>
      <c r="AR209" s="3">
        <v>0.76300000000000001</v>
      </c>
      <c r="AS209" s="3">
        <v>0.84199999999999997</v>
      </c>
    </row>
    <row r="210" spans="1:45">
      <c r="A210" s="4" t="s">
        <v>23</v>
      </c>
      <c r="C210" s="3">
        <v>0</v>
      </c>
      <c r="D210" s="3">
        <v>0.19400000000000001</v>
      </c>
      <c r="E210" s="3">
        <v>3.1E-2</v>
      </c>
      <c r="F210" s="3">
        <v>0.22</v>
      </c>
      <c r="G210" s="3">
        <v>0.59099999999999997</v>
      </c>
      <c r="H210" s="3">
        <v>0.19400000000000001</v>
      </c>
      <c r="I210" s="16">
        <v>0.13700000000000001</v>
      </c>
      <c r="J210" s="16">
        <v>2E-3</v>
      </c>
      <c r="K210" s="16">
        <v>0.71</v>
      </c>
      <c r="L210" s="16">
        <v>8.1000000000000003E-2</v>
      </c>
      <c r="O210" s="3">
        <v>3.0000000000000001E-3</v>
      </c>
      <c r="P210" s="3">
        <v>5.5E-2</v>
      </c>
      <c r="Q210" s="3">
        <v>6.2E-2</v>
      </c>
      <c r="R210" s="3">
        <v>0.71699999999999997</v>
      </c>
      <c r="S210" s="3">
        <v>0.39200000000000002</v>
      </c>
      <c r="T210" s="3">
        <v>0.48499999999999999</v>
      </c>
      <c r="U210" s="16">
        <v>0.27200000000000002</v>
      </c>
      <c r="V210" s="16">
        <v>0.19600000000000001</v>
      </c>
      <c r="W210" s="16">
        <v>0.60199999999999998</v>
      </c>
      <c r="X210" s="16">
        <v>0.48599999999999999</v>
      </c>
      <c r="AA210" s="3">
        <v>0.77</v>
      </c>
      <c r="AB210" s="3">
        <v>0.318</v>
      </c>
      <c r="AC210" s="3">
        <v>0.27400000000000002</v>
      </c>
      <c r="AD210" s="3">
        <v>0.28000000000000003</v>
      </c>
      <c r="AE210" s="3">
        <v>0.215</v>
      </c>
      <c r="AF210" s="3">
        <v>0.06</v>
      </c>
      <c r="AG210" s="16">
        <v>0.78</v>
      </c>
      <c r="AH210" s="16">
        <v>0.34499999999999997</v>
      </c>
      <c r="AI210" s="16">
        <v>0.41499999999999998</v>
      </c>
      <c r="AJ210" s="16">
        <v>0.11700000000000001</v>
      </c>
      <c r="AN210" s="3">
        <v>0.77</v>
      </c>
      <c r="AO210" s="3">
        <v>0.318</v>
      </c>
      <c r="AP210" s="3">
        <v>0.27400000000000002</v>
      </c>
      <c r="AQ210" s="3">
        <v>0.28000000000000003</v>
      </c>
      <c r="AR210" s="3">
        <v>0.215</v>
      </c>
      <c r="AS210" s="3">
        <v>0.06</v>
      </c>
    </row>
    <row r="211" spans="1:45">
      <c r="A211" s="4" t="s">
        <v>16</v>
      </c>
      <c r="C211" s="3">
        <v>6.0000000000000001E-3</v>
      </c>
      <c r="D211" s="3">
        <v>8.9999999999999993E-3</v>
      </c>
      <c r="E211" s="3">
        <v>5.0000000000000001E-3</v>
      </c>
      <c r="F211" s="3">
        <v>0.33200000000000002</v>
      </c>
      <c r="G211" s="3">
        <v>0.40600000000000003</v>
      </c>
      <c r="H211" s="3">
        <v>2.3E-2</v>
      </c>
      <c r="I211" s="16">
        <v>2.8000000000000001E-2</v>
      </c>
      <c r="J211" s="16">
        <v>3.5000000000000003E-2</v>
      </c>
      <c r="K211" s="16">
        <v>0.112</v>
      </c>
      <c r="L211" s="16">
        <v>0.28199999999999997</v>
      </c>
      <c r="O211" s="3">
        <v>5.0000000000000001E-3</v>
      </c>
      <c r="P211" s="3">
        <v>0</v>
      </c>
      <c r="Q211" s="3">
        <v>3.2000000000000001E-2</v>
      </c>
      <c r="R211" s="3">
        <v>0.434</v>
      </c>
      <c r="S211" s="3">
        <v>0.75700000000000001</v>
      </c>
      <c r="T211" s="3">
        <v>0.11799999999999999</v>
      </c>
      <c r="U211" s="16">
        <v>0.19700000000000001</v>
      </c>
      <c r="V211" s="16">
        <v>8.5999999999999993E-2</v>
      </c>
      <c r="W211" s="16">
        <v>0.378</v>
      </c>
      <c r="X211" s="16">
        <v>0.63700000000000001</v>
      </c>
      <c r="AA211" s="3">
        <v>0.59699999999999998</v>
      </c>
      <c r="AB211" s="3">
        <v>0.77</v>
      </c>
      <c r="AC211" s="3">
        <v>0.995</v>
      </c>
      <c r="AD211" s="3">
        <v>0.71</v>
      </c>
      <c r="AE211" s="3">
        <v>1</v>
      </c>
      <c r="AF211" s="3">
        <v>0.96399999999999997</v>
      </c>
      <c r="AG211" s="16">
        <v>1</v>
      </c>
      <c r="AH211" s="16">
        <v>0.96599999999999997</v>
      </c>
      <c r="AI211" s="16">
        <v>1</v>
      </c>
      <c r="AJ211" s="16">
        <v>1</v>
      </c>
      <c r="AN211" s="3">
        <v>0.59699999999999998</v>
      </c>
      <c r="AO211" s="3">
        <v>0.77</v>
      </c>
      <c r="AP211" s="3">
        <v>0.995</v>
      </c>
      <c r="AQ211" s="3">
        <v>0.71</v>
      </c>
      <c r="AR211" s="3">
        <v>1</v>
      </c>
      <c r="AS211" s="3">
        <v>0.96399999999999997</v>
      </c>
    </row>
    <row r="212" spans="1:45">
      <c r="A212" s="64" t="s">
        <v>35</v>
      </c>
      <c r="C212" s="2">
        <v>1</v>
      </c>
      <c r="D212" s="3">
        <v>0.64600000000000002</v>
      </c>
      <c r="E212" s="3">
        <v>0.92400000000000004</v>
      </c>
      <c r="F212" s="3">
        <v>0.96899999999999997</v>
      </c>
      <c r="G212" s="3">
        <v>0.91</v>
      </c>
      <c r="H212" s="3">
        <v>0.55100000000000005</v>
      </c>
      <c r="I212" s="16">
        <v>0.74399999999999999</v>
      </c>
      <c r="J212" s="16">
        <v>0.71099999999999997</v>
      </c>
      <c r="K212" s="16">
        <v>0.66500000000000004</v>
      </c>
      <c r="L212" s="14">
        <v>0.91700000000000004</v>
      </c>
      <c r="M212" s="3"/>
      <c r="N212" s="3"/>
      <c r="O212" s="3">
        <v>0.98</v>
      </c>
      <c r="P212" s="3">
        <v>0.379</v>
      </c>
      <c r="Q212" s="3">
        <v>0.93700000000000006</v>
      </c>
      <c r="R212" s="3">
        <v>0.78200000000000003</v>
      </c>
      <c r="S212" s="3">
        <v>0.82299999999999995</v>
      </c>
      <c r="T212" s="3">
        <v>0.45900000000000002</v>
      </c>
      <c r="U212" s="16">
        <v>0.86499999999999999</v>
      </c>
      <c r="V212" s="16">
        <v>0.69699999999999995</v>
      </c>
      <c r="W212" s="14">
        <v>0.60899999999999999</v>
      </c>
      <c r="X212" s="14">
        <v>0.45400000000000001</v>
      </c>
    </row>
    <row r="213" spans="1:45">
      <c r="A213" s="4" t="s">
        <v>36</v>
      </c>
      <c r="C213" s="2">
        <v>0.88200000000000001</v>
      </c>
      <c r="D213" s="3">
        <v>0.215</v>
      </c>
      <c r="E213" s="3">
        <v>6.3E-2</v>
      </c>
      <c r="F213" s="3">
        <v>0.41699999999999998</v>
      </c>
      <c r="G213" s="3">
        <v>0.65500000000000003</v>
      </c>
      <c r="H213" s="3">
        <v>0.629</v>
      </c>
      <c r="I213" s="16">
        <v>0.66600000000000004</v>
      </c>
      <c r="J213" s="16">
        <v>0.42299999999999999</v>
      </c>
      <c r="K213" s="16">
        <v>0.71099999999999997</v>
      </c>
      <c r="L213" s="14">
        <v>0.70299999999999996</v>
      </c>
      <c r="M213" s="3"/>
      <c r="N213" s="3"/>
      <c r="O213" s="3">
        <v>0.871</v>
      </c>
      <c r="P213" s="3">
        <v>0.52800000000000002</v>
      </c>
      <c r="Q213" s="3">
        <v>0.128</v>
      </c>
      <c r="R213" s="3">
        <v>0.224</v>
      </c>
      <c r="S213" s="3">
        <v>0.91200000000000003</v>
      </c>
      <c r="T213" s="3">
        <v>0.378</v>
      </c>
      <c r="U213" s="16">
        <v>0.67100000000000004</v>
      </c>
      <c r="V213" s="16">
        <v>0.34699999999999998</v>
      </c>
      <c r="W213" s="14">
        <v>0.95399999999999996</v>
      </c>
      <c r="X213" s="14">
        <v>0.312</v>
      </c>
      <c r="AA213" s="2">
        <v>0.68500000000000005</v>
      </c>
      <c r="AB213" s="2">
        <v>0.35099999999999998</v>
      </c>
      <c r="AC213" s="2">
        <v>0.98799999999999999</v>
      </c>
      <c r="AD213" s="2">
        <v>0.89800000000000002</v>
      </c>
      <c r="AE213" s="2">
        <v>0.97299999999999998</v>
      </c>
      <c r="AF213" s="2">
        <v>0.68799999999999994</v>
      </c>
      <c r="AG213" s="14">
        <v>0.97799999999999998</v>
      </c>
      <c r="AH213" s="14">
        <v>0.88200000000000001</v>
      </c>
      <c r="AI213" s="14">
        <v>0.88800000000000001</v>
      </c>
      <c r="AJ213" s="14">
        <v>0.71599999999999997</v>
      </c>
      <c r="AN213" s="2">
        <v>0.68500000000000005</v>
      </c>
      <c r="AO213" s="2">
        <v>0.35099999999999998</v>
      </c>
      <c r="AP213" s="2">
        <v>0.98799999999999999</v>
      </c>
      <c r="AQ213" s="2">
        <v>0.89800000000000002</v>
      </c>
      <c r="AR213" s="2">
        <v>0.97299999999999998</v>
      </c>
      <c r="AS213" s="2">
        <v>0.68799999999999994</v>
      </c>
    </row>
    <row r="214" spans="1:45">
      <c r="A214" s="64" t="s">
        <v>37</v>
      </c>
      <c r="C214" s="2">
        <v>0.90900000000000003</v>
      </c>
      <c r="D214" s="3">
        <v>0.29799999999999999</v>
      </c>
      <c r="E214" s="3">
        <v>5.1999999999999998E-2</v>
      </c>
      <c r="F214" s="3">
        <v>0.26100000000000001</v>
      </c>
      <c r="G214" s="3">
        <v>0.157</v>
      </c>
      <c r="H214" s="3">
        <v>0.221</v>
      </c>
      <c r="I214" s="16">
        <v>1.6E-2</v>
      </c>
      <c r="J214" s="16">
        <v>0.24099999999999999</v>
      </c>
      <c r="K214" s="16">
        <v>0.11899999999999999</v>
      </c>
      <c r="L214" s="14">
        <v>0.65100000000000002</v>
      </c>
      <c r="M214" s="3"/>
      <c r="N214" s="3"/>
      <c r="O214" s="3">
        <v>0.36799999999999999</v>
      </c>
      <c r="P214" s="3">
        <v>0.34300000000000003</v>
      </c>
      <c r="Q214" s="3">
        <v>0</v>
      </c>
      <c r="R214" s="3">
        <v>0.01</v>
      </c>
      <c r="S214" s="3">
        <v>1.4999999999999999E-2</v>
      </c>
      <c r="T214" s="3">
        <v>0.436</v>
      </c>
      <c r="U214" s="16">
        <v>0</v>
      </c>
      <c r="V214" s="16">
        <v>0.27</v>
      </c>
      <c r="W214" s="14">
        <v>3.3000000000000002E-2</v>
      </c>
      <c r="X214" s="14">
        <v>0.753</v>
      </c>
      <c r="AA214" s="2">
        <v>0.41599999999999998</v>
      </c>
      <c r="AB214" s="2">
        <v>0.87</v>
      </c>
      <c r="AC214" s="2">
        <v>0.83199999999999996</v>
      </c>
      <c r="AD214" s="2">
        <v>0.54500000000000004</v>
      </c>
      <c r="AE214" s="2">
        <v>0.877</v>
      </c>
      <c r="AF214" s="2">
        <v>0.90400000000000003</v>
      </c>
      <c r="AG214" s="14">
        <v>0.55100000000000005</v>
      </c>
      <c r="AH214" s="14">
        <v>0.69099999999999995</v>
      </c>
      <c r="AI214" s="14">
        <v>0.77</v>
      </c>
      <c r="AJ214" s="14">
        <v>0.81100000000000005</v>
      </c>
      <c r="AN214" s="2">
        <v>0.41599999999999998</v>
      </c>
      <c r="AO214" s="2">
        <v>0.87</v>
      </c>
      <c r="AP214" s="2">
        <v>0.83199999999999996</v>
      </c>
      <c r="AQ214" s="2">
        <v>0.54500000000000004</v>
      </c>
      <c r="AR214" s="2">
        <v>0.877</v>
      </c>
      <c r="AS214" s="2">
        <v>0.90400000000000003</v>
      </c>
    </row>
    <row r="215" spans="1:45">
      <c r="A215" s="4" t="s">
        <v>38</v>
      </c>
      <c r="C215" s="2">
        <v>0.88800000000000001</v>
      </c>
      <c r="D215" s="3">
        <v>0.65400000000000003</v>
      </c>
      <c r="E215" s="3">
        <v>0.29799999999999999</v>
      </c>
      <c r="F215" s="3">
        <v>0.48799999999999999</v>
      </c>
      <c r="G215" s="3">
        <v>0.29699999999999999</v>
      </c>
      <c r="H215" s="3">
        <v>3.3000000000000002E-2</v>
      </c>
      <c r="I215" s="16">
        <v>0.13800000000000001</v>
      </c>
      <c r="J215" s="16">
        <v>0.48899999999999999</v>
      </c>
      <c r="K215" s="16">
        <v>0.35199999999999998</v>
      </c>
      <c r="L215" s="14">
        <v>0.53700000000000003</v>
      </c>
      <c r="M215" s="3"/>
      <c r="N215" s="3"/>
      <c r="O215" s="3">
        <v>0.59399999999999997</v>
      </c>
      <c r="P215" s="3">
        <v>0.55100000000000005</v>
      </c>
      <c r="Q215" s="3">
        <v>0.86699999999999999</v>
      </c>
      <c r="R215" s="3">
        <v>0.56899999999999995</v>
      </c>
      <c r="S215" s="3">
        <v>0.58399999999999996</v>
      </c>
      <c r="T215" s="3">
        <v>0.19700000000000001</v>
      </c>
      <c r="U215" s="16">
        <v>0.27200000000000002</v>
      </c>
      <c r="V215" s="16">
        <v>0.48599999999999999</v>
      </c>
      <c r="W215" s="14">
        <v>0.61499999999999999</v>
      </c>
      <c r="X215" s="14">
        <v>0.71</v>
      </c>
      <c r="AA215" s="2">
        <v>0.153</v>
      </c>
      <c r="AB215" s="2">
        <v>2.1000000000000001E-2</v>
      </c>
      <c r="AC215" s="2">
        <v>0.875</v>
      </c>
      <c r="AD215" s="2">
        <v>2.7E-2</v>
      </c>
      <c r="AE215" s="2">
        <v>0.83199999999999996</v>
      </c>
      <c r="AF215" s="2">
        <v>0.95699999999999996</v>
      </c>
      <c r="AG215" s="14">
        <v>0.8</v>
      </c>
      <c r="AH215" s="14">
        <v>3.9E-2</v>
      </c>
      <c r="AI215" s="14">
        <v>0.67800000000000005</v>
      </c>
      <c r="AJ215" s="14">
        <v>0.78600000000000003</v>
      </c>
      <c r="AN215" s="2">
        <v>0.153</v>
      </c>
      <c r="AO215" s="2">
        <v>2.1000000000000001E-2</v>
      </c>
      <c r="AP215" s="2">
        <v>0.875</v>
      </c>
      <c r="AQ215" s="2">
        <v>2.7E-2</v>
      </c>
      <c r="AR215" s="2">
        <v>0.83199999999999996</v>
      </c>
      <c r="AS215" s="2">
        <v>0.95699999999999996</v>
      </c>
    </row>
    <row r="216" spans="1:45">
      <c r="A216" s="4" t="s">
        <v>39</v>
      </c>
      <c r="C216" s="2">
        <v>8.0000000000000002E-3</v>
      </c>
      <c r="D216" s="3">
        <v>1.7000000000000001E-2</v>
      </c>
      <c r="E216" s="3">
        <v>0.745</v>
      </c>
      <c r="F216" s="3">
        <v>5.0999999999999997E-2</v>
      </c>
      <c r="G216" s="3">
        <v>0.95799999999999996</v>
      </c>
      <c r="H216" s="3">
        <v>6.3E-2</v>
      </c>
      <c r="I216" s="16">
        <v>0.51500000000000001</v>
      </c>
      <c r="J216" s="16">
        <v>0</v>
      </c>
      <c r="K216" s="16">
        <v>0.77</v>
      </c>
      <c r="L216" s="14">
        <v>0.111</v>
      </c>
      <c r="M216" s="3"/>
      <c r="N216" s="3"/>
      <c r="O216" s="3">
        <v>0.27200000000000002</v>
      </c>
      <c r="P216" s="3">
        <v>3.0000000000000001E-3</v>
      </c>
      <c r="Q216" s="3">
        <v>0.14000000000000001</v>
      </c>
      <c r="R216" s="3">
        <v>3.5999999999999997E-2</v>
      </c>
      <c r="S216" s="3">
        <v>0.875</v>
      </c>
      <c r="T216" s="3">
        <v>0.36</v>
      </c>
      <c r="U216" s="16">
        <v>0.11899999999999999</v>
      </c>
      <c r="V216" s="16">
        <v>1E-3</v>
      </c>
      <c r="W216" s="14">
        <v>0.95199999999999996</v>
      </c>
      <c r="X216" s="14">
        <v>0.152</v>
      </c>
      <c r="AA216" s="2">
        <v>0.30199999999999999</v>
      </c>
      <c r="AB216" s="2">
        <v>0.55000000000000004</v>
      </c>
      <c r="AC216" s="2">
        <v>0.35899999999999999</v>
      </c>
      <c r="AD216" s="2">
        <v>0.748</v>
      </c>
      <c r="AE216" s="2">
        <v>0.93300000000000005</v>
      </c>
      <c r="AF216" s="2">
        <v>0.255</v>
      </c>
      <c r="AG216" s="14">
        <v>0.28000000000000003</v>
      </c>
      <c r="AH216" s="14">
        <v>0.28100000000000003</v>
      </c>
      <c r="AI216" s="14">
        <v>0.63400000000000001</v>
      </c>
      <c r="AJ216" s="14">
        <v>0.17</v>
      </c>
      <c r="AN216" s="2">
        <v>0.30199999999999999</v>
      </c>
      <c r="AO216" s="2">
        <v>0.55000000000000004</v>
      </c>
      <c r="AP216" s="2">
        <v>0.35899999999999999</v>
      </c>
      <c r="AQ216" s="2">
        <v>0.748</v>
      </c>
      <c r="AR216" s="2">
        <v>0.93300000000000005</v>
      </c>
      <c r="AS216" s="2">
        <v>0.255</v>
      </c>
    </row>
    <row r="217" spans="1:45">
      <c r="A217" s="64" t="s">
        <v>40</v>
      </c>
      <c r="C217" s="2">
        <v>0.995</v>
      </c>
      <c r="D217" s="3">
        <v>0.47499999999999998</v>
      </c>
      <c r="E217" s="3">
        <v>2.1999999999999999E-2</v>
      </c>
      <c r="F217" s="3">
        <v>0.89</v>
      </c>
      <c r="G217" s="3">
        <v>0.57499999999999996</v>
      </c>
      <c r="H217" s="3">
        <v>0.53400000000000003</v>
      </c>
      <c r="I217" s="16">
        <v>0.314</v>
      </c>
      <c r="J217" s="16">
        <v>0.11700000000000001</v>
      </c>
      <c r="K217" s="16">
        <v>0.66200000000000003</v>
      </c>
      <c r="L217" s="14">
        <v>0.73799999999999999</v>
      </c>
      <c r="M217" s="3"/>
      <c r="N217" s="3"/>
      <c r="O217" s="3">
        <v>0.95499999999999996</v>
      </c>
      <c r="P217" s="3">
        <v>0.48699999999999999</v>
      </c>
      <c r="Q217" s="3">
        <v>2.4E-2</v>
      </c>
      <c r="R217" s="3">
        <v>0.90200000000000002</v>
      </c>
      <c r="S217" s="3">
        <v>0.35599999999999998</v>
      </c>
      <c r="T217" s="3">
        <v>6.0999999999999999E-2</v>
      </c>
      <c r="U217" s="16">
        <v>0.105</v>
      </c>
      <c r="V217" s="16">
        <v>1.7000000000000001E-2</v>
      </c>
      <c r="W217" s="14">
        <v>0.33300000000000002</v>
      </c>
      <c r="X217" s="14">
        <v>6.3E-2</v>
      </c>
      <c r="AA217" s="2">
        <v>0.92500000000000004</v>
      </c>
      <c r="AB217" s="2">
        <v>0.67300000000000004</v>
      </c>
      <c r="AC217" s="2">
        <v>0.23799999999999999</v>
      </c>
      <c r="AD217" s="2">
        <v>0.71799999999999997</v>
      </c>
      <c r="AE217" s="2">
        <v>0.14499999999999999</v>
      </c>
      <c r="AF217" s="2">
        <v>0.93200000000000005</v>
      </c>
      <c r="AG217" s="14">
        <v>0.56899999999999995</v>
      </c>
      <c r="AH217" s="14">
        <v>0.77</v>
      </c>
      <c r="AI217" s="14">
        <v>0.40600000000000003</v>
      </c>
      <c r="AJ217" s="14">
        <v>0.46500000000000002</v>
      </c>
      <c r="AN217" s="2">
        <v>0.92500000000000004</v>
      </c>
      <c r="AO217" s="2">
        <v>0.67300000000000004</v>
      </c>
      <c r="AP217" s="2">
        <v>0.23799999999999999</v>
      </c>
      <c r="AQ217" s="2">
        <v>0.71799999999999997</v>
      </c>
      <c r="AR217" s="2">
        <v>0.14499999999999999</v>
      </c>
      <c r="AS217" s="2">
        <v>0.93200000000000005</v>
      </c>
    </row>
    <row r="218" spans="1:45">
      <c r="A218" s="4" t="s">
        <v>41</v>
      </c>
      <c r="C218" s="2">
        <v>0.14199999999999999</v>
      </c>
      <c r="D218" s="3">
        <v>7.4999999999999997E-2</v>
      </c>
      <c r="E218" s="3">
        <v>0.04</v>
      </c>
      <c r="F218" s="3">
        <v>0.35</v>
      </c>
      <c r="G218" s="3">
        <v>0.377</v>
      </c>
      <c r="H218" s="3">
        <v>0.13100000000000001</v>
      </c>
      <c r="I218" s="16">
        <v>0.59799999999999998</v>
      </c>
      <c r="J218" s="16">
        <v>0.85099999999999998</v>
      </c>
      <c r="K218" s="16">
        <v>0.39100000000000001</v>
      </c>
      <c r="L218" s="14">
        <v>0.95</v>
      </c>
      <c r="M218" s="3"/>
      <c r="N218" s="3"/>
      <c r="O218" s="3">
        <v>0.23300000000000001</v>
      </c>
      <c r="P218" s="3">
        <v>1E-3</v>
      </c>
      <c r="Q218" s="3">
        <v>1E-3</v>
      </c>
      <c r="R218" s="3">
        <v>0.48499999999999999</v>
      </c>
      <c r="S218" s="3">
        <v>0.245</v>
      </c>
      <c r="T218" s="3">
        <v>0.38700000000000001</v>
      </c>
      <c r="U218" s="16">
        <v>0.253</v>
      </c>
      <c r="V218" s="16">
        <v>0.60399999999999998</v>
      </c>
      <c r="W218" s="14">
        <v>0.23499999999999999</v>
      </c>
      <c r="X218" s="14">
        <v>0.70699999999999996</v>
      </c>
      <c r="AA218" s="2">
        <v>0.58299999999999996</v>
      </c>
      <c r="AB218" s="2">
        <v>0.94899999999999995</v>
      </c>
      <c r="AC218" s="2">
        <v>0.995</v>
      </c>
      <c r="AD218" s="2">
        <v>0.126</v>
      </c>
      <c r="AE218" s="2">
        <v>0.57499999999999996</v>
      </c>
      <c r="AF218" s="2">
        <v>0.47799999999999998</v>
      </c>
      <c r="AG218" s="14">
        <v>0.997</v>
      </c>
      <c r="AH218" s="14">
        <v>0.249</v>
      </c>
      <c r="AI218" s="14">
        <v>0.81699999999999995</v>
      </c>
      <c r="AJ218" s="14">
        <v>0.01</v>
      </c>
      <c r="AN218" s="2">
        <v>0.58299999999999996</v>
      </c>
      <c r="AO218" s="2">
        <v>0.94899999999999995</v>
      </c>
      <c r="AP218" s="2">
        <v>0.995</v>
      </c>
      <c r="AQ218" s="2">
        <v>0.126</v>
      </c>
      <c r="AR218" s="2">
        <v>0.57499999999999996</v>
      </c>
      <c r="AS218" s="2">
        <v>0.47799999999999998</v>
      </c>
    </row>
    <row r="219" spans="1:45">
      <c r="A219" s="64" t="s">
        <v>42</v>
      </c>
      <c r="C219" s="2">
        <v>0.98599999999999999</v>
      </c>
      <c r="D219" s="3">
        <v>0.27600000000000002</v>
      </c>
      <c r="E219" s="3">
        <v>0.50900000000000001</v>
      </c>
      <c r="F219" s="3">
        <v>0.10100000000000001</v>
      </c>
      <c r="G219" s="3">
        <v>0.95299999999999996</v>
      </c>
      <c r="H219" s="3">
        <v>0.83099999999999996</v>
      </c>
      <c r="I219" s="16">
        <v>0.58799999999999997</v>
      </c>
      <c r="J219" s="16">
        <v>0.56599999999999995</v>
      </c>
      <c r="K219" s="16">
        <v>0.97599999999999998</v>
      </c>
      <c r="L219" s="14">
        <v>1</v>
      </c>
      <c r="M219" s="3"/>
      <c r="N219" s="3"/>
      <c r="O219" s="3">
        <v>0.98</v>
      </c>
      <c r="P219" s="3">
        <v>0.52300000000000002</v>
      </c>
      <c r="Q219" s="3">
        <v>0.224</v>
      </c>
      <c r="R219" s="3">
        <v>6.0999999999999999E-2</v>
      </c>
      <c r="S219" s="3">
        <v>0.69899999999999995</v>
      </c>
      <c r="T219" s="3">
        <v>0.26700000000000002</v>
      </c>
      <c r="U219" s="16">
        <v>0.52400000000000002</v>
      </c>
      <c r="V219" s="16">
        <v>0.41299999999999998</v>
      </c>
      <c r="W219" s="14">
        <v>0.67700000000000005</v>
      </c>
      <c r="X219" s="14">
        <v>0.88</v>
      </c>
      <c r="AA219" s="2">
        <v>0.22700000000000001</v>
      </c>
      <c r="AB219" s="2">
        <v>0.61299999999999999</v>
      </c>
      <c r="AC219" s="2">
        <v>0.14199999999999999</v>
      </c>
      <c r="AD219" s="2">
        <v>0.90500000000000003</v>
      </c>
      <c r="AE219" s="2">
        <v>0.27700000000000002</v>
      </c>
      <c r="AF219" s="2">
        <v>0.24399999999999999</v>
      </c>
      <c r="AG219" s="14">
        <v>2E-3</v>
      </c>
      <c r="AH219" s="14">
        <v>0.379</v>
      </c>
      <c r="AI219" s="14">
        <v>0.27400000000000002</v>
      </c>
      <c r="AJ219" s="14">
        <v>0.73699999999999999</v>
      </c>
      <c r="AN219" s="2">
        <v>0.22700000000000001</v>
      </c>
      <c r="AO219" s="2">
        <v>0.61299999999999999</v>
      </c>
      <c r="AP219" s="2">
        <v>0.14199999999999999</v>
      </c>
      <c r="AQ219" s="2">
        <v>0.90500000000000003</v>
      </c>
      <c r="AR219" s="2">
        <v>0.27700000000000002</v>
      </c>
      <c r="AS219" s="2">
        <v>0.24399999999999999</v>
      </c>
    </row>
    <row r="220" spans="1:45">
      <c r="A220" s="4" t="s">
        <v>43</v>
      </c>
      <c r="C220" s="2">
        <v>0.88400000000000001</v>
      </c>
      <c r="D220" s="3">
        <v>0.121</v>
      </c>
      <c r="E220" s="3">
        <v>1</v>
      </c>
      <c r="F220" s="3">
        <v>0.97199999999999998</v>
      </c>
      <c r="G220" s="3">
        <v>0.26700000000000002</v>
      </c>
      <c r="H220" s="3">
        <v>0.249</v>
      </c>
      <c r="I220" s="16">
        <v>0.99199999999999999</v>
      </c>
      <c r="J220" s="16">
        <v>0.85799999999999998</v>
      </c>
      <c r="K220" s="16">
        <v>0.51</v>
      </c>
      <c r="L220" s="14">
        <v>0.13600000000000001</v>
      </c>
      <c r="M220" s="3"/>
      <c r="N220" s="3"/>
      <c r="O220" s="3">
        <v>0.93300000000000005</v>
      </c>
      <c r="P220" s="3">
        <v>0.27800000000000002</v>
      </c>
      <c r="Q220" s="3">
        <v>0.98799999999999999</v>
      </c>
      <c r="R220" s="3">
        <v>0.98499999999999999</v>
      </c>
      <c r="S220" s="3">
        <v>0.86399999999999999</v>
      </c>
      <c r="T220" s="3">
        <v>0.91400000000000003</v>
      </c>
      <c r="U220" s="16">
        <v>0.998</v>
      </c>
      <c r="V220" s="16">
        <v>0.91800000000000004</v>
      </c>
      <c r="W220" s="14">
        <v>0.64300000000000002</v>
      </c>
      <c r="X220" s="14">
        <v>0.876</v>
      </c>
      <c r="AA220" s="2">
        <v>0.36499999999999999</v>
      </c>
      <c r="AB220" s="2">
        <v>0.995</v>
      </c>
      <c r="AC220" s="2">
        <v>1.9E-2</v>
      </c>
      <c r="AD220" s="2">
        <v>0.67600000000000005</v>
      </c>
      <c r="AE220" s="2">
        <v>0.18</v>
      </c>
      <c r="AF220" s="2">
        <v>0.49299999999999999</v>
      </c>
      <c r="AG220" s="14">
        <v>0.10100000000000001</v>
      </c>
      <c r="AH220" s="14">
        <v>0.56299999999999994</v>
      </c>
      <c r="AI220" s="14">
        <v>0.19500000000000001</v>
      </c>
      <c r="AJ220" s="14">
        <v>0.66500000000000004</v>
      </c>
      <c r="AN220" s="2">
        <v>0.36499999999999999</v>
      </c>
      <c r="AO220" s="2">
        <v>0.995</v>
      </c>
      <c r="AP220" s="2">
        <v>1.9E-2</v>
      </c>
      <c r="AQ220" s="2">
        <v>0.67600000000000005</v>
      </c>
      <c r="AR220" s="2">
        <v>0.18</v>
      </c>
      <c r="AS220" s="2">
        <v>0.49299999999999999</v>
      </c>
    </row>
    <row r="221" spans="1:45">
      <c r="A221" s="64" t="s">
        <v>44</v>
      </c>
      <c r="C221" s="2">
        <v>0.50700000000000001</v>
      </c>
      <c r="D221" s="3">
        <v>0.99199999999999999</v>
      </c>
      <c r="E221" s="3">
        <v>0.999</v>
      </c>
      <c r="F221" s="3">
        <v>0.51300000000000001</v>
      </c>
      <c r="G221" s="3">
        <v>0.19</v>
      </c>
      <c r="H221" s="3">
        <v>0.64900000000000002</v>
      </c>
      <c r="I221" s="16">
        <v>0.67800000000000005</v>
      </c>
      <c r="J221" s="16">
        <v>0.91200000000000003</v>
      </c>
      <c r="K221" s="16">
        <v>0.32300000000000001</v>
      </c>
      <c r="L221" s="14">
        <v>0.82499999999999996</v>
      </c>
      <c r="M221" s="3"/>
      <c r="N221" s="3"/>
      <c r="O221" s="3">
        <v>0.115</v>
      </c>
      <c r="P221" s="3">
        <v>0.78200000000000003</v>
      </c>
      <c r="Q221" s="3">
        <v>1</v>
      </c>
      <c r="R221" s="3">
        <v>0.36699999999999999</v>
      </c>
      <c r="S221" s="3">
        <v>7.6999999999999999E-2</v>
      </c>
      <c r="T221" s="3">
        <v>0.78500000000000003</v>
      </c>
      <c r="U221" s="16">
        <v>0.57299999999999995</v>
      </c>
      <c r="V221" s="16">
        <v>0.47699999999999998</v>
      </c>
      <c r="W221" s="14">
        <v>0.30399999999999999</v>
      </c>
      <c r="X221" s="14">
        <v>0.17</v>
      </c>
      <c r="AA221" s="2">
        <v>0.996</v>
      </c>
      <c r="AB221" s="2">
        <v>0.65100000000000002</v>
      </c>
      <c r="AC221" s="2">
        <v>1</v>
      </c>
      <c r="AD221" s="2">
        <v>0.997</v>
      </c>
      <c r="AE221" s="2">
        <v>0.89200000000000002</v>
      </c>
      <c r="AF221" s="2">
        <v>1</v>
      </c>
      <c r="AG221" s="14">
        <v>1</v>
      </c>
      <c r="AH221" s="14">
        <v>0.99099999999999999</v>
      </c>
      <c r="AI221" s="14">
        <v>0.998</v>
      </c>
      <c r="AJ221" s="14">
        <v>0.98199999999999998</v>
      </c>
      <c r="AN221" s="2">
        <v>0.996</v>
      </c>
      <c r="AO221" s="2">
        <v>0.65100000000000002</v>
      </c>
      <c r="AP221" s="2">
        <v>1</v>
      </c>
      <c r="AQ221" s="2">
        <v>0.997</v>
      </c>
      <c r="AR221" s="2">
        <v>0.89200000000000002</v>
      </c>
      <c r="AS221" s="2">
        <v>1</v>
      </c>
    </row>
    <row r="222" spans="1:45">
      <c r="A222" s="4" t="s">
        <v>45</v>
      </c>
      <c r="C222" s="2">
        <v>0.83799999999999997</v>
      </c>
      <c r="D222" s="3">
        <v>0.34699999999999998</v>
      </c>
      <c r="E222" s="3">
        <v>0</v>
      </c>
      <c r="F222" s="3">
        <v>0.96699999999999997</v>
      </c>
      <c r="G222" s="3">
        <v>0.33300000000000002</v>
      </c>
      <c r="H222" s="3">
        <v>2.3E-2</v>
      </c>
      <c r="I222" s="16">
        <v>2E-3</v>
      </c>
      <c r="J222" s="16">
        <v>0.749</v>
      </c>
      <c r="K222" s="16">
        <v>0.29399999999999998</v>
      </c>
      <c r="L222" s="14">
        <v>1.4E-2</v>
      </c>
      <c r="M222" s="3"/>
      <c r="N222" s="3"/>
      <c r="O222" s="3">
        <v>0.998</v>
      </c>
      <c r="P222" s="3">
        <v>0.25600000000000001</v>
      </c>
      <c r="Q222" s="3">
        <v>0.55100000000000005</v>
      </c>
      <c r="R222" s="3">
        <v>0.96599999999999997</v>
      </c>
      <c r="S222" s="3">
        <v>0.875</v>
      </c>
      <c r="T222" s="3">
        <v>0.31</v>
      </c>
      <c r="U222" s="16">
        <v>0.82799999999999996</v>
      </c>
      <c r="V222" s="16">
        <v>0.94599999999999995</v>
      </c>
      <c r="W222" s="14">
        <v>0.68700000000000006</v>
      </c>
      <c r="X222" s="14">
        <v>0.34200000000000003</v>
      </c>
      <c r="AA222" s="2">
        <v>0.84099999999999997</v>
      </c>
      <c r="AB222" s="2">
        <v>0.873</v>
      </c>
      <c r="AC222" s="2">
        <v>0.88800000000000001</v>
      </c>
      <c r="AD222" s="2">
        <v>0.996</v>
      </c>
      <c r="AE222" s="2">
        <v>0.20100000000000001</v>
      </c>
      <c r="AF222" s="2">
        <v>0.95499999999999996</v>
      </c>
      <c r="AG222" s="14">
        <v>0.71099999999999997</v>
      </c>
      <c r="AH222" s="14">
        <v>0.99099999999999999</v>
      </c>
      <c r="AI222" s="14">
        <v>0.41099999999999998</v>
      </c>
      <c r="AJ222" s="14">
        <v>0.85099999999999998</v>
      </c>
      <c r="AN222" s="2">
        <v>0.84099999999999997</v>
      </c>
      <c r="AO222" s="2">
        <v>0.873</v>
      </c>
      <c r="AP222" s="2">
        <v>0.88800000000000001</v>
      </c>
      <c r="AQ222" s="2">
        <v>0.996</v>
      </c>
      <c r="AR222" s="2">
        <v>0.20100000000000001</v>
      </c>
      <c r="AS222" s="2">
        <v>0.95499999999999996</v>
      </c>
    </row>
    <row r="223" spans="1:45">
      <c r="A223" s="4" t="s">
        <v>46</v>
      </c>
      <c r="C223" s="2">
        <v>0.94599999999999995</v>
      </c>
      <c r="D223" s="3">
        <v>0.751</v>
      </c>
      <c r="E223" s="3">
        <v>0.50600000000000001</v>
      </c>
      <c r="F223" s="3">
        <v>0.26200000000000001</v>
      </c>
      <c r="G223" s="3">
        <v>0.97299999999999998</v>
      </c>
      <c r="H223" s="3">
        <v>0.58199999999999996</v>
      </c>
      <c r="I223" s="16">
        <v>0.151</v>
      </c>
      <c r="J223" s="16">
        <v>0.28199999999999997</v>
      </c>
      <c r="K223" s="16">
        <v>0.98099999999999998</v>
      </c>
      <c r="L223" s="14">
        <v>0.99299999999999999</v>
      </c>
      <c r="M223" s="3"/>
      <c r="N223" s="3"/>
      <c r="O223" s="3">
        <v>0.875</v>
      </c>
      <c r="P223" s="3">
        <v>0.98299999999999998</v>
      </c>
      <c r="Q223" s="3">
        <v>0.35299999999999998</v>
      </c>
      <c r="R223" s="3">
        <v>0.29699999999999999</v>
      </c>
      <c r="S223" s="3">
        <v>0.65900000000000003</v>
      </c>
      <c r="T223" s="3">
        <v>0.193</v>
      </c>
      <c r="U223" s="16">
        <v>6.6000000000000003E-2</v>
      </c>
      <c r="V223" s="16">
        <v>0.188</v>
      </c>
      <c r="W223" s="14">
        <v>0.24199999999999999</v>
      </c>
      <c r="X223" s="14">
        <v>0.93899999999999995</v>
      </c>
      <c r="AA223" s="2">
        <v>3.0000000000000001E-3</v>
      </c>
      <c r="AB223" s="2">
        <v>0.46200000000000002</v>
      </c>
      <c r="AC223" s="2">
        <v>7.6999999999999999E-2</v>
      </c>
      <c r="AD223" s="2">
        <v>0.36099999999999999</v>
      </c>
      <c r="AE223" s="2">
        <v>0.104</v>
      </c>
      <c r="AF223" s="2">
        <v>0.28999999999999998</v>
      </c>
      <c r="AG223" s="14">
        <v>2.7E-2</v>
      </c>
      <c r="AH223" s="14">
        <v>3.4000000000000002E-2</v>
      </c>
      <c r="AI223" s="14">
        <v>0.122</v>
      </c>
      <c r="AJ223" s="14">
        <v>0.29899999999999999</v>
      </c>
      <c r="AN223" s="2">
        <v>3.0000000000000001E-3</v>
      </c>
      <c r="AO223" s="2">
        <v>0.46200000000000002</v>
      </c>
      <c r="AP223" s="2">
        <v>7.6999999999999999E-2</v>
      </c>
      <c r="AQ223" s="2">
        <v>0.36099999999999999</v>
      </c>
      <c r="AR223" s="2">
        <v>0.104</v>
      </c>
      <c r="AS223" s="2">
        <v>0.28999999999999998</v>
      </c>
    </row>
    <row r="224" spans="1:45">
      <c r="A224" s="64" t="s">
        <v>47</v>
      </c>
      <c r="C224" s="2">
        <v>0.95599999999999996</v>
      </c>
      <c r="D224" s="3">
        <v>0.99299999999999999</v>
      </c>
      <c r="E224" s="3">
        <v>0.84599999999999997</v>
      </c>
      <c r="F224" s="3">
        <v>0.79100000000000004</v>
      </c>
      <c r="G224" s="3">
        <v>2E-3</v>
      </c>
      <c r="H224" s="3">
        <v>3.5000000000000003E-2</v>
      </c>
      <c r="I224" s="16">
        <v>0.56200000000000006</v>
      </c>
      <c r="J224" s="16">
        <v>0.85699999999999998</v>
      </c>
      <c r="K224" s="16">
        <v>7.0000000000000001E-3</v>
      </c>
      <c r="L224" s="14">
        <v>0.33600000000000002</v>
      </c>
      <c r="M224" s="3"/>
      <c r="N224" s="3"/>
      <c r="O224" s="3">
        <v>0.998</v>
      </c>
      <c r="P224" s="3">
        <v>0.98799999999999999</v>
      </c>
      <c r="Q224" s="3">
        <v>0.76600000000000001</v>
      </c>
      <c r="R224" s="3">
        <v>0.95</v>
      </c>
      <c r="S224" s="3">
        <v>0</v>
      </c>
      <c r="T224" s="3">
        <v>2.5000000000000001E-2</v>
      </c>
      <c r="U224" s="16">
        <v>0.86499999999999999</v>
      </c>
      <c r="V224" s="16">
        <v>0.91</v>
      </c>
      <c r="W224" s="14">
        <v>1E-3</v>
      </c>
      <c r="X224" s="14">
        <v>0.11799999999999999</v>
      </c>
      <c r="AA224" s="2">
        <v>0.22500000000000001</v>
      </c>
      <c r="AB224" s="2">
        <v>0.376</v>
      </c>
      <c r="AC224" s="2">
        <v>0.50800000000000001</v>
      </c>
      <c r="AD224" s="2">
        <v>0.69</v>
      </c>
      <c r="AE224" s="2">
        <v>0.17100000000000001</v>
      </c>
      <c r="AF224" s="2">
        <v>0.44700000000000001</v>
      </c>
      <c r="AG224" s="14">
        <v>0.83</v>
      </c>
      <c r="AH224" s="14">
        <v>0.53800000000000003</v>
      </c>
      <c r="AI224" s="14">
        <v>0.14599999999999999</v>
      </c>
      <c r="AJ224" s="14">
        <v>0.60699999999999998</v>
      </c>
      <c r="AN224" s="2">
        <v>0.22500000000000001</v>
      </c>
      <c r="AO224" s="2">
        <v>0.376</v>
      </c>
      <c r="AP224" s="2">
        <v>0.50800000000000001</v>
      </c>
      <c r="AQ224" s="2">
        <v>0.69</v>
      </c>
      <c r="AR224" s="2">
        <v>0.17100000000000001</v>
      </c>
      <c r="AS224" s="2">
        <v>0.44700000000000001</v>
      </c>
    </row>
    <row r="225" spans="1:45">
      <c r="A225" s="4" t="s">
        <v>48</v>
      </c>
      <c r="C225" s="2">
        <v>2.4E-2</v>
      </c>
      <c r="D225" s="3">
        <v>0.05</v>
      </c>
      <c r="E225" s="3">
        <v>0.7</v>
      </c>
      <c r="F225" s="3">
        <v>0.99299999999999999</v>
      </c>
      <c r="G225" s="3">
        <v>0.33300000000000002</v>
      </c>
      <c r="H225" s="3">
        <v>0.02</v>
      </c>
      <c r="I225" s="16">
        <v>0.14099999999999999</v>
      </c>
      <c r="J225" s="16">
        <v>0.161</v>
      </c>
      <c r="K225" s="16">
        <v>0.73199999999999998</v>
      </c>
      <c r="L225" s="14">
        <v>0.79300000000000004</v>
      </c>
      <c r="M225" s="3"/>
      <c r="N225" s="3"/>
      <c r="O225" s="3">
        <v>3.9E-2</v>
      </c>
      <c r="P225" s="3">
        <v>0.23400000000000001</v>
      </c>
      <c r="Q225" s="3">
        <v>0.12</v>
      </c>
      <c r="R225" s="3">
        <v>0.499</v>
      </c>
      <c r="S225" s="3">
        <v>8.7999999999999995E-2</v>
      </c>
      <c r="T225" s="3">
        <v>0.34200000000000003</v>
      </c>
      <c r="U225" s="16">
        <v>8.9999999999999993E-3</v>
      </c>
      <c r="V225" s="16">
        <v>0.03</v>
      </c>
      <c r="W225" s="14">
        <v>0.14599999999999999</v>
      </c>
      <c r="X225" s="14">
        <v>0.27800000000000002</v>
      </c>
      <c r="AA225" s="2">
        <v>0.159</v>
      </c>
      <c r="AB225" s="2">
        <v>0.71899999999999997</v>
      </c>
      <c r="AC225" s="2">
        <v>0.34799999999999998</v>
      </c>
      <c r="AD225" s="2">
        <v>0.96699999999999997</v>
      </c>
      <c r="AE225" s="2">
        <v>1</v>
      </c>
      <c r="AF225" s="2">
        <v>0.57199999999999995</v>
      </c>
      <c r="AG225" s="14">
        <v>0.434</v>
      </c>
      <c r="AH225" s="14">
        <v>0.84199999999999997</v>
      </c>
      <c r="AI225" s="14">
        <v>0.999</v>
      </c>
      <c r="AJ225" s="14">
        <v>0.85099999999999998</v>
      </c>
      <c r="AN225" s="2">
        <v>0.159</v>
      </c>
      <c r="AO225" s="2">
        <v>0.71899999999999997</v>
      </c>
      <c r="AP225" s="2">
        <v>0.34799999999999998</v>
      </c>
      <c r="AQ225" s="2">
        <v>0.96699999999999997</v>
      </c>
      <c r="AR225" s="2">
        <v>1</v>
      </c>
      <c r="AS225" s="2">
        <v>0.57199999999999995</v>
      </c>
    </row>
    <row r="226" spans="1:45">
      <c r="A226" s="64" t="s">
        <v>49</v>
      </c>
      <c r="C226" s="2">
        <v>0.72</v>
      </c>
      <c r="D226" s="3">
        <v>1E-3</v>
      </c>
      <c r="E226" s="3">
        <v>0.60899999999999999</v>
      </c>
      <c r="F226" s="3">
        <v>0.7</v>
      </c>
      <c r="G226" s="3">
        <v>0.34599999999999997</v>
      </c>
      <c r="H226" s="3">
        <v>0.14899999999999999</v>
      </c>
      <c r="I226" s="16">
        <v>0.26600000000000001</v>
      </c>
      <c r="J226" s="16">
        <v>0.61699999999999999</v>
      </c>
      <c r="K226" s="16">
        <v>0.65</v>
      </c>
      <c r="L226" s="14">
        <v>0.75700000000000001</v>
      </c>
      <c r="M226" s="3"/>
      <c r="N226" s="3"/>
      <c r="O226" s="3">
        <v>0.315</v>
      </c>
      <c r="P226" s="3">
        <v>5.5E-2</v>
      </c>
      <c r="Q226" s="3">
        <v>0.51100000000000001</v>
      </c>
      <c r="R226" s="3">
        <v>0.34699999999999998</v>
      </c>
      <c r="S226" s="3">
        <v>0.108</v>
      </c>
      <c r="T226" s="3">
        <v>0.27100000000000002</v>
      </c>
      <c r="U226" s="16">
        <v>8.6999999999999994E-2</v>
      </c>
      <c r="V226" s="16">
        <v>4.0000000000000001E-3</v>
      </c>
      <c r="W226" s="14">
        <v>0.41599999999999998</v>
      </c>
      <c r="X226" s="14">
        <v>0.99199999999999999</v>
      </c>
      <c r="AA226" s="2">
        <v>0.79900000000000004</v>
      </c>
      <c r="AB226" s="2">
        <v>1.9E-2</v>
      </c>
      <c r="AC226" s="2">
        <v>0.13400000000000001</v>
      </c>
      <c r="AD226" s="2">
        <v>2.4E-2</v>
      </c>
      <c r="AE226" s="2">
        <v>0.152</v>
      </c>
      <c r="AF226" s="2">
        <v>0.67900000000000005</v>
      </c>
      <c r="AG226" s="14">
        <v>3.5000000000000003E-2</v>
      </c>
      <c r="AH226" s="14">
        <v>5.7000000000000002E-2</v>
      </c>
      <c r="AI226" s="14">
        <v>0.21199999999999999</v>
      </c>
      <c r="AJ226" s="14">
        <v>0.95499999999999996</v>
      </c>
      <c r="AN226" s="2">
        <v>0.79900000000000004</v>
      </c>
      <c r="AO226" s="2">
        <v>1.9E-2</v>
      </c>
      <c r="AP226" s="2">
        <v>0.13400000000000001</v>
      </c>
      <c r="AQ226" s="2">
        <v>2.4E-2</v>
      </c>
      <c r="AR226" s="2">
        <v>0.152</v>
      </c>
      <c r="AS226" s="2">
        <v>0.67900000000000005</v>
      </c>
    </row>
    <row r="227" spans="1:45" ht="16" thickBot="1">
      <c r="A227" s="64" t="s">
        <v>50</v>
      </c>
      <c r="C227" s="2">
        <v>0.73699999999999999</v>
      </c>
      <c r="D227" s="3">
        <v>0.93300000000000005</v>
      </c>
      <c r="E227" s="3">
        <v>0.96599999999999997</v>
      </c>
      <c r="F227" s="3">
        <v>0.64700000000000002</v>
      </c>
      <c r="G227" s="3">
        <v>0.82599999999999996</v>
      </c>
      <c r="H227" s="3">
        <v>0.19600000000000001</v>
      </c>
      <c r="I227" s="16">
        <v>0.96699999999999997</v>
      </c>
      <c r="J227" s="16">
        <v>0.86099999999999999</v>
      </c>
      <c r="K227" s="16">
        <v>0.627</v>
      </c>
      <c r="L227" s="14">
        <v>0.23200000000000001</v>
      </c>
      <c r="M227" s="3"/>
      <c r="N227" s="3"/>
      <c r="O227" s="3">
        <v>0.93899999999999995</v>
      </c>
      <c r="P227" s="3">
        <v>0.78800000000000003</v>
      </c>
      <c r="Q227" s="3">
        <v>0.874</v>
      </c>
      <c r="R227" s="3">
        <v>0.59099999999999997</v>
      </c>
      <c r="S227" s="3">
        <v>0.47199999999999998</v>
      </c>
      <c r="T227" s="3">
        <v>8.9999999999999993E-3</v>
      </c>
      <c r="U227" s="16">
        <v>0.94</v>
      </c>
      <c r="V227" s="16">
        <v>0.85299999999999998</v>
      </c>
      <c r="W227" s="14">
        <v>0.23300000000000001</v>
      </c>
      <c r="X227" s="14">
        <v>8.0000000000000002E-3</v>
      </c>
      <c r="AA227" s="2">
        <v>0.81499999999999995</v>
      </c>
      <c r="AB227" s="2">
        <v>8.9999999999999993E-3</v>
      </c>
      <c r="AC227" s="2">
        <v>0.872</v>
      </c>
      <c r="AD227" s="2">
        <v>0.88400000000000001</v>
      </c>
      <c r="AE227" s="2">
        <v>0.27700000000000002</v>
      </c>
      <c r="AF227" s="2">
        <v>4.7E-2</v>
      </c>
      <c r="AG227" s="14">
        <v>0.83699999999999997</v>
      </c>
      <c r="AH227" s="14">
        <v>0.74299999999999999</v>
      </c>
      <c r="AI227" s="14">
        <v>0.19</v>
      </c>
      <c r="AJ227" s="14">
        <v>0.77600000000000002</v>
      </c>
      <c r="AN227" s="2">
        <v>0.81499999999999995</v>
      </c>
      <c r="AO227" s="2">
        <v>8.9999999999999993E-3</v>
      </c>
      <c r="AP227" s="2">
        <v>0.872</v>
      </c>
      <c r="AQ227" s="2">
        <v>0.88400000000000001</v>
      </c>
      <c r="AR227" s="2">
        <v>0.27700000000000002</v>
      </c>
      <c r="AS227" s="2">
        <v>4.7E-2</v>
      </c>
    </row>
    <row r="228" spans="1:45" ht="16" thickBot="1">
      <c r="B228" s="65"/>
      <c r="C228" s="7"/>
      <c r="D228" s="7"/>
      <c r="E228" s="7"/>
      <c r="F228" s="7"/>
      <c r="G228" s="7"/>
      <c r="H228" s="7"/>
      <c r="I228" s="17"/>
      <c r="J228" s="17"/>
      <c r="K228" s="17"/>
      <c r="L228" s="17"/>
      <c r="N228" s="65"/>
      <c r="O228" s="7"/>
      <c r="P228" s="7"/>
      <c r="Q228" s="7"/>
      <c r="R228" s="7"/>
      <c r="S228" s="7"/>
      <c r="T228" s="7"/>
      <c r="U228" s="17"/>
      <c r="V228" s="17"/>
      <c r="W228" s="17"/>
      <c r="X228" s="17"/>
      <c r="Z228" s="65"/>
      <c r="AA228" s="7"/>
      <c r="AB228" s="7"/>
      <c r="AC228" s="7"/>
      <c r="AD228" s="7"/>
      <c r="AE228" s="7"/>
      <c r="AF228" s="7"/>
      <c r="AG228" s="17"/>
      <c r="AH228" s="17"/>
      <c r="AI228" s="17"/>
      <c r="AJ228" s="17"/>
      <c r="AM228" s="65"/>
      <c r="AN228" s="7"/>
      <c r="AO228" s="7"/>
      <c r="AP228" s="7"/>
      <c r="AQ228" s="7"/>
      <c r="AR228" s="7"/>
      <c r="AS228" s="7"/>
    </row>
    <row r="229" spans="1:45" ht="16" thickBot="1">
      <c r="B229" s="65"/>
      <c r="C229" s="7"/>
      <c r="D229" s="7"/>
      <c r="E229" s="7"/>
      <c r="F229" s="7"/>
      <c r="G229" s="7"/>
      <c r="H229" s="7"/>
      <c r="I229" s="17"/>
      <c r="J229" s="17"/>
      <c r="K229" s="17"/>
      <c r="L229" s="17"/>
      <c r="N229" s="65"/>
      <c r="O229" s="7"/>
      <c r="P229" s="7"/>
      <c r="Q229" s="7"/>
      <c r="R229" s="7"/>
      <c r="S229" s="7"/>
      <c r="T229" s="7"/>
      <c r="U229" s="17"/>
      <c r="V229" s="17"/>
      <c r="W229" s="17"/>
      <c r="X229" s="17"/>
      <c r="Z229" s="65"/>
      <c r="AA229" s="7"/>
      <c r="AB229" s="7"/>
      <c r="AC229" s="7"/>
      <c r="AD229" s="7"/>
      <c r="AE229" s="7"/>
      <c r="AF229" s="7"/>
      <c r="AG229" s="17"/>
      <c r="AH229" s="17"/>
      <c r="AI229" s="17"/>
      <c r="AJ229" s="17"/>
      <c r="AM229" s="65"/>
      <c r="AN229" s="7"/>
      <c r="AO229" s="7"/>
      <c r="AP229" s="7"/>
      <c r="AQ229" s="7"/>
      <c r="AR229" s="7"/>
      <c r="AS2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All_results</vt:lpstr>
      <vt:lpstr>Different_matrices</vt:lpstr>
      <vt:lpstr>Adaptation</vt:lpstr>
      <vt:lpstr>Neural distances</vt:lpstr>
      <vt:lpstr>JRD single trials</vt:lpstr>
      <vt:lpstr>Behavior correlation</vt:lpstr>
      <vt:lpstr>Navigation</vt:lpstr>
      <vt:lpstr>MDS</vt:lpstr>
      <vt:lpstr>MVPA - partial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michaelpeer1</cp:lastModifiedBy>
  <dcterms:created xsi:type="dcterms:W3CDTF">2019-07-07T23:41:43Z</dcterms:created>
  <dcterms:modified xsi:type="dcterms:W3CDTF">2021-05-17T02:57:23Z</dcterms:modified>
</cp:coreProperties>
</file>