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mpw2\Desktop\"/>
    </mc:Choice>
  </mc:AlternateContent>
  <xr:revisionPtr revIDLastSave="0" documentId="13_ncr:1_{48CC452A-FAE4-4A26-A6D0-EE74E00FAD7B}" xr6:coauthVersionLast="47" xr6:coauthVersionMax="47" xr10:uidLastSave="{00000000-0000-0000-0000-000000000000}"/>
  <bookViews>
    <workbookView xWindow="-108" yWindow="-108" windowWidth="23256" windowHeight="12576" xr2:uid="{2EA24A47-F7F5-43AF-B13B-211677E40242}"/>
  </bookViews>
  <sheets>
    <sheet name="I. Introduction" sheetId="11" r:id="rId1"/>
    <sheet name="II. Roman2Arabic + Arabic2Roman" sheetId="9" r:id="rId2"/>
    <sheet name="III. Kazakh Lookup Table" sheetId="1" r:id="rId3"/>
    <sheet name="IV. Formula List"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6" i="9" l="1"/>
  <c r="C16" i="9"/>
  <c r="D16" i="9"/>
  <c r="D17" i="9" s="1"/>
  <c r="E16" i="9"/>
  <c r="F16" i="9"/>
  <c r="F17" i="9" s="1"/>
  <c r="G16" i="9"/>
  <c r="H16" i="9"/>
  <c r="I16" i="9"/>
  <c r="J16" i="9"/>
  <c r="K16" i="9"/>
  <c r="L16" i="9"/>
  <c r="L17" i="9" s="1"/>
  <c r="M16" i="9"/>
  <c r="M17" i="9" s="1"/>
  <c r="N16" i="9"/>
  <c r="O16" i="9"/>
  <c r="P16" i="9"/>
  <c r="P17" i="9" s="1"/>
  <c r="Q16" i="9"/>
  <c r="Q17" i="9" s="1"/>
  <c r="R16" i="9"/>
  <c r="R17" i="9" s="1"/>
  <c r="S16" i="9"/>
  <c r="S17" i="9" s="1"/>
  <c r="T16" i="9"/>
  <c r="U16" i="9"/>
  <c r="V16" i="9"/>
  <c r="W16" i="9"/>
  <c r="W17" i="9" s="1"/>
  <c r="X16" i="9"/>
  <c r="X17" i="9" s="1"/>
  <c r="Y16" i="9"/>
  <c r="Y17" i="9" s="1"/>
  <c r="Z16" i="9"/>
  <c r="AA16" i="9"/>
  <c r="AA17" i="9" s="1"/>
  <c r="B17" i="9"/>
  <c r="C17" i="9"/>
  <c r="E17" i="9"/>
  <c r="G17" i="9"/>
  <c r="H17" i="9"/>
  <c r="I17" i="9"/>
  <c r="J17" i="9"/>
  <c r="K17" i="9"/>
  <c r="N17" i="9"/>
  <c r="O17" i="9"/>
  <c r="T17" i="9"/>
  <c r="U17" i="9"/>
  <c r="V17" i="9"/>
  <c r="Z17" i="9"/>
  <c r="B18" i="9"/>
  <c r="B19" i="9" s="1"/>
  <c r="C18" i="9"/>
  <c r="C19" i="9" s="1"/>
  <c r="D18" i="9"/>
  <c r="E18" i="9"/>
  <c r="F18" i="9"/>
  <c r="G18" i="9"/>
  <c r="G19" i="9" s="1"/>
  <c r="H18" i="9"/>
  <c r="H19" i="9" s="1"/>
  <c r="I18" i="9"/>
  <c r="I19" i="9" s="1"/>
  <c r="J18" i="9"/>
  <c r="K18" i="9"/>
  <c r="L18" i="9"/>
  <c r="L19" i="9" s="1"/>
  <c r="M18" i="9"/>
  <c r="M19" i="9" s="1"/>
  <c r="N18" i="9"/>
  <c r="N19" i="9" s="1"/>
  <c r="O18" i="9"/>
  <c r="O19" i="9" s="1"/>
  <c r="P18" i="9"/>
  <c r="Q18" i="9"/>
  <c r="R18" i="9"/>
  <c r="R19" i="9" s="1"/>
  <c r="S18" i="9"/>
  <c r="S19" i="9" s="1"/>
  <c r="T18" i="9"/>
  <c r="T19" i="9" s="1"/>
  <c r="U18" i="9"/>
  <c r="U19" i="9" s="1"/>
  <c r="V18" i="9"/>
  <c r="V19" i="9" s="1"/>
  <c r="W18" i="9"/>
  <c r="X18" i="9"/>
  <c r="X19" i="9" s="1"/>
  <c r="Y18" i="9"/>
  <c r="Y19" i="9" s="1"/>
  <c r="Z18" i="9"/>
  <c r="Z19" i="9" s="1"/>
  <c r="AA18" i="9"/>
  <c r="AA19" i="9" s="1"/>
  <c r="D19" i="9"/>
  <c r="E19" i="9"/>
  <c r="F19" i="9"/>
  <c r="J19" i="9"/>
  <c r="K19" i="9"/>
  <c r="P19" i="9"/>
  <c r="Q19" i="9"/>
  <c r="W19" i="9"/>
  <c r="B20" i="9"/>
  <c r="C20" i="9"/>
  <c r="C21" i="9" s="1"/>
  <c r="D20" i="9"/>
  <c r="D21" i="9" s="1"/>
  <c r="E20" i="9"/>
  <c r="E21" i="9" s="1"/>
  <c r="F20" i="9"/>
  <c r="F21" i="9" s="1"/>
  <c r="G20" i="9"/>
  <c r="H20" i="9"/>
  <c r="H21" i="9" s="1"/>
  <c r="I20" i="9"/>
  <c r="I21" i="9" s="1"/>
  <c r="J20" i="9"/>
  <c r="J21" i="9" s="1"/>
  <c r="K20" i="9"/>
  <c r="L20" i="9"/>
  <c r="M20" i="9"/>
  <c r="N20" i="9"/>
  <c r="O20" i="9"/>
  <c r="O21" i="9" s="1"/>
  <c r="P20" i="9"/>
  <c r="P21" i="9" s="1"/>
  <c r="Q20" i="9"/>
  <c r="Q21" i="9" s="1"/>
  <c r="R20" i="9"/>
  <c r="R21" i="9" s="1"/>
  <c r="S20" i="9"/>
  <c r="S21" i="9" s="1"/>
  <c r="T20" i="9"/>
  <c r="T21" i="9" s="1"/>
  <c r="U20" i="9"/>
  <c r="U21" i="9" s="1"/>
  <c r="V20" i="9"/>
  <c r="V21" i="9" s="1"/>
  <c r="W20" i="9"/>
  <c r="W21" i="9" s="1"/>
  <c r="X20" i="9"/>
  <c r="Y20" i="9"/>
  <c r="Z20" i="9"/>
  <c r="AA20" i="9"/>
  <c r="AA21" i="9" s="1"/>
  <c r="B21" i="9"/>
  <c r="G21" i="9"/>
  <c r="K21" i="9"/>
  <c r="L21" i="9"/>
  <c r="M21" i="9"/>
  <c r="N21" i="9"/>
  <c r="X21" i="9"/>
  <c r="Y21" i="9"/>
  <c r="Z21" i="9"/>
  <c r="J6" i="9"/>
  <c r="K6" i="9"/>
  <c r="L6" i="9"/>
  <c r="M6" i="9"/>
  <c r="N6" i="9"/>
  <c r="N7" i="9" s="1"/>
  <c r="O6" i="9"/>
  <c r="P6" i="9"/>
  <c r="Q6" i="9"/>
  <c r="R6" i="9"/>
  <c r="S6" i="9"/>
  <c r="T6" i="9"/>
  <c r="T7" i="9" s="1"/>
  <c r="U6" i="9"/>
  <c r="U7" i="9" s="1"/>
  <c r="V6" i="9"/>
  <c r="W6" i="9"/>
  <c r="X6" i="9"/>
  <c r="Y6" i="9"/>
  <c r="Z6" i="9"/>
  <c r="Z7" i="9" s="1"/>
  <c r="AA6" i="9"/>
  <c r="J4" i="9"/>
  <c r="K4" i="9"/>
  <c r="K5" i="9" s="1"/>
  <c r="L4" i="9"/>
  <c r="M4" i="9"/>
  <c r="N4" i="9"/>
  <c r="O4" i="9"/>
  <c r="O5" i="9" s="1"/>
  <c r="P4" i="9"/>
  <c r="P5" i="9" s="1"/>
  <c r="Q4" i="9"/>
  <c r="Q5" i="9" s="1"/>
  <c r="R4" i="9"/>
  <c r="S4" i="9"/>
  <c r="T4" i="9"/>
  <c r="U4" i="9"/>
  <c r="U5" i="9" s="1"/>
  <c r="V4" i="9"/>
  <c r="W4" i="9"/>
  <c r="W5" i="9" s="1"/>
  <c r="X4" i="9"/>
  <c r="X5" i="9" s="1"/>
  <c r="Y4" i="9"/>
  <c r="Z4" i="9"/>
  <c r="Z5" i="9" s="1"/>
  <c r="AA4" i="9"/>
  <c r="AA5" i="9" s="1"/>
  <c r="B6" i="9"/>
  <c r="B7" i="9" s="1"/>
  <c r="C4" i="9"/>
  <c r="C5" i="9" s="1"/>
  <c r="D4" i="9"/>
  <c r="D5" i="9" s="1"/>
  <c r="E4" i="9"/>
  <c r="F4" i="9"/>
  <c r="G4" i="9"/>
  <c r="H4" i="9"/>
  <c r="I4" i="9"/>
  <c r="R5" i="9"/>
  <c r="S5" i="9"/>
  <c r="Y5" i="9"/>
  <c r="AB4" i="9"/>
  <c r="AB5" i="9" s="1"/>
  <c r="AC4" i="9"/>
  <c r="AC5" i="9" s="1"/>
  <c r="AD4" i="9"/>
  <c r="AE4" i="9"/>
  <c r="AE5" i="9" s="1"/>
  <c r="AF4" i="9"/>
  <c r="AG4" i="9"/>
  <c r="AG5" i="9" s="1"/>
  <c r="AH4" i="9"/>
  <c r="AH5" i="9" s="1"/>
  <c r="AI4" i="9"/>
  <c r="AI5" i="9" s="1"/>
  <c r="AJ4" i="9"/>
  <c r="AK4" i="9"/>
  <c r="AK5" i="9" s="1"/>
  <c r="AL4" i="9"/>
  <c r="AL5" i="9" s="1"/>
  <c r="AM4" i="9"/>
  <c r="AM5" i="9" s="1"/>
  <c r="AN4" i="9"/>
  <c r="AN5" i="9" s="1"/>
  <c r="AO4" i="9"/>
  <c r="AP4" i="9"/>
  <c r="B4" i="9"/>
  <c r="B5" i="9" s="1"/>
  <c r="AA10" i="9"/>
  <c r="AA11" i="9" s="1"/>
  <c r="Z10" i="9"/>
  <c r="Z11" i="9" s="1"/>
  <c r="Y10" i="9"/>
  <c r="Y11" i="9" s="1"/>
  <c r="X10" i="9"/>
  <c r="X11" i="9" s="1"/>
  <c r="W10" i="9"/>
  <c r="W11" i="9" s="1"/>
  <c r="V10" i="9"/>
  <c r="V11" i="9" s="1"/>
  <c r="U10" i="9"/>
  <c r="U11" i="9" s="1"/>
  <c r="T10" i="9"/>
  <c r="T11" i="9" s="1"/>
  <c r="S10" i="9"/>
  <c r="S11" i="9" s="1"/>
  <c r="R10" i="9"/>
  <c r="R11" i="9" s="1"/>
  <c r="Q10" i="9"/>
  <c r="Q11" i="9" s="1"/>
  <c r="P10" i="9"/>
  <c r="P11" i="9" s="1"/>
  <c r="O10" i="9"/>
  <c r="O11" i="9" s="1"/>
  <c r="N10" i="9"/>
  <c r="N11" i="9" s="1"/>
  <c r="M10" i="9"/>
  <c r="M11" i="9" s="1"/>
  <c r="L10" i="9"/>
  <c r="L11" i="9" s="1"/>
  <c r="K10" i="9"/>
  <c r="K11" i="9" s="1"/>
  <c r="J10" i="9"/>
  <c r="J11" i="9" s="1"/>
  <c r="I10" i="9"/>
  <c r="I11" i="9" s="1"/>
  <c r="H10" i="9"/>
  <c r="H11" i="9" s="1"/>
  <c r="G10" i="9"/>
  <c r="G11" i="9" s="1"/>
  <c r="F10" i="9"/>
  <c r="F11" i="9" s="1"/>
  <c r="E10" i="9"/>
  <c r="E11" i="9" s="1"/>
  <c r="D10" i="9"/>
  <c r="D11" i="9" s="1"/>
  <c r="C10" i="9"/>
  <c r="C11" i="9" s="1"/>
  <c r="B10" i="9"/>
  <c r="B11" i="9" s="1"/>
  <c r="T5" i="9"/>
  <c r="V5" i="9"/>
  <c r="AD5" i="9"/>
  <c r="AF5" i="9"/>
  <c r="AJ5" i="9"/>
  <c r="AA8" i="9"/>
  <c r="AA9" i="9" s="1"/>
  <c r="Z8" i="9"/>
  <c r="Z9" i="9" s="1"/>
  <c r="Y8" i="9"/>
  <c r="Y9" i="9" s="1"/>
  <c r="X8" i="9"/>
  <c r="X9" i="9" s="1"/>
  <c r="W8" i="9"/>
  <c r="W9" i="9" s="1"/>
  <c r="V8" i="9"/>
  <c r="V9" i="9" s="1"/>
  <c r="U8" i="9"/>
  <c r="U9" i="9" s="1"/>
  <c r="T8" i="9"/>
  <c r="T9" i="9" s="1"/>
  <c r="S8" i="9"/>
  <c r="S9" i="9" s="1"/>
  <c r="R8" i="9"/>
  <c r="R9" i="9" s="1"/>
  <c r="Q8" i="9"/>
  <c r="Q9" i="9" s="1"/>
  <c r="P8" i="9"/>
  <c r="P9" i="9" s="1"/>
  <c r="O8" i="9"/>
  <c r="O9" i="9" s="1"/>
  <c r="N8" i="9"/>
  <c r="N9" i="9" s="1"/>
  <c r="M8" i="9"/>
  <c r="M9" i="9" s="1"/>
  <c r="L8" i="9"/>
  <c r="L9" i="9" s="1"/>
  <c r="K8" i="9"/>
  <c r="K9" i="9" s="1"/>
  <c r="J8" i="9"/>
  <c r="J9" i="9" s="1"/>
  <c r="I8" i="9"/>
  <c r="I9" i="9" s="1"/>
  <c r="H8" i="9"/>
  <c r="H9" i="9" s="1"/>
  <c r="G8" i="9"/>
  <c r="G9" i="9" s="1"/>
  <c r="F8" i="9"/>
  <c r="F9" i="9" s="1"/>
  <c r="E8" i="9"/>
  <c r="E9" i="9" s="1"/>
  <c r="D8" i="9"/>
  <c r="D9" i="9" s="1"/>
  <c r="C8" i="9"/>
  <c r="C9" i="9" s="1"/>
  <c r="B8" i="9"/>
  <c r="B9" i="9" s="1"/>
  <c r="AA7" i="9"/>
  <c r="Y7" i="9"/>
  <c r="X7" i="9"/>
  <c r="W7" i="9"/>
  <c r="V7" i="9"/>
  <c r="S7" i="9"/>
  <c r="R7" i="9"/>
  <c r="Q7" i="9"/>
  <c r="P7" i="9"/>
  <c r="O7" i="9"/>
  <c r="M7" i="9"/>
  <c r="L7" i="9"/>
  <c r="K7" i="9"/>
  <c r="J7" i="9"/>
  <c r="I6" i="9"/>
  <c r="I7" i="9" s="1"/>
  <c r="H6" i="9"/>
  <c r="H7" i="9" s="1"/>
  <c r="G6" i="9"/>
  <c r="G7" i="9" s="1"/>
  <c r="F6" i="9"/>
  <c r="F7" i="9" s="1"/>
  <c r="E6" i="9"/>
  <c r="E7" i="9" s="1"/>
  <c r="D6" i="9"/>
  <c r="D7" i="9" s="1"/>
  <c r="C6" i="9"/>
  <c r="C7" i="9" s="1"/>
  <c r="N5" i="9"/>
  <c r="M5" i="9"/>
  <c r="L5" i="9"/>
  <c r="J5" i="9"/>
  <c r="I5" i="9"/>
  <c r="H5" i="9"/>
  <c r="G5" i="9"/>
  <c r="F5" i="9"/>
  <c r="E5" i="9"/>
  <c r="A17" i="9" l="1"/>
  <c r="A21" i="9"/>
  <c r="A19" i="9"/>
  <c r="A5" i="9"/>
  <c r="A11" i="9"/>
  <c r="A9" i="9"/>
  <c r="A7" i="9"/>
</calcChain>
</file>

<file path=xl/sharedStrings.xml><?xml version="1.0" encoding="utf-8"?>
<sst xmlns="http://schemas.openxmlformats.org/spreadsheetml/2006/main" count="204" uniqueCount="107">
  <si>
    <t>j</t>
  </si>
  <si>
    <t>,</t>
  </si>
  <si>
    <t>:</t>
  </si>
  <si>
    <t>t</t>
  </si>
  <si>
    <t>/</t>
  </si>
  <si>
    <t>;</t>
  </si>
  <si>
    <t>.</t>
  </si>
  <si>
    <t>b</t>
  </si>
  <si>
    <t>Qarliğaš</t>
  </si>
  <si>
    <t>oleñmen jazilğan roman</t>
  </si>
  <si>
    <t>Niğimet Miñjany</t>
  </si>
  <si>
    <t>a</t>
  </si>
  <si>
    <t>ا</t>
  </si>
  <si>
    <t>ä</t>
  </si>
  <si>
    <t>اٴ</t>
  </si>
  <si>
    <t>ب</t>
  </si>
  <si>
    <t>v</t>
  </si>
  <si>
    <t>ۆ</t>
  </si>
  <si>
    <t>g</t>
  </si>
  <si>
    <t>گ</t>
  </si>
  <si>
    <t>ğ</t>
  </si>
  <si>
    <t>ع</t>
  </si>
  <si>
    <t>d</t>
  </si>
  <si>
    <t>د</t>
  </si>
  <si>
    <t>e</t>
  </si>
  <si>
    <t>ه</t>
  </si>
  <si>
    <t>ج</t>
  </si>
  <si>
    <t>z</t>
  </si>
  <si>
    <t>ز</t>
  </si>
  <si>
    <t>y</t>
  </si>
  <si>
    <t>ي</t>
  </si>
  <si>
    <t>k</t>
  </si>
  <si>
    <t>ك</t>
  </si>
  <si>
    <t>q</t>
  </si>
  <si>
    <t>ق</t>
  </si>
  <si>
    <t>l</t>
  </si>
  <si>
    <t>ل</t>
  </si>
  <si>
    <t>m</t>
  </si>
  <si>
    <t>م</t>
  </si>
  <si>
    <t>n</t>
  </si>
  <si>
    <t>ن</t>
  </si>
  <si>
    <t>ñ</t>
  </si>
  <si>
    <t>ڭ</t>
  </si>
  <si>
    <t>o</t>
  </si>
  <si>
    <t>و</t>
  </si>
  <si>
    <t>ö</t>
  </si>
  <si>
    <t>ٶ</t>
  </si>
  <si>
    <t>p</t>
  </si>
  <si>
    <t>پ</t>
  </si>
  <si>
    <t>r</t>
  </si>
  <si>
    <t>ر</t>
  </si>
  <si>
    <t>s</t>
  </si>
  <si>
    <t>س</t>
  </si>
  <si>
    <t>ت</t>
  </si>
  <si>
    <t>w</t>
  </si>
  <si>
    <t>ۋ</t>
  </si>
  <si>
    <t>u</t>
  </si>
  <si>
    <t>ۇ</t>
  </si>
  <si>
    <t>ü</t>
  </si>
  <si>
    <t>ٷ</t>
  </si>
  <si>
    <t>f</t>
  </si>
  <si>
    <t>ف</t>
  </si>
  <si>
    <t>x</t>
  </si>
  <si>
    <t>ح</t>
  </si>
  <si>
    <t>h</t>
  </si>
  <si>
    <t>č</t>
  </si>
  <si>
    <t>چ</t>
  </si>
  <si>
    <t>š</t>
  </si>
  <si>
    <t>ش</t>
  </si>
  <si>
    <t>i</t>
  </si>
  <si>
    <t>ى</t>
  </si>
  <si>
    <t>ï</t>
  </si>
  <si>
    <t>ٴى</t>
  </si>
  <si>
    <t>'</t>
  </si>
  <si>
    <t>ٴ</t>
  </si>
  <si>
    <t>-</t>
  </si>
  <si>
    <t xml:space="preserve"> </t>
  </si>
  <si>
    <t/>
  </si>
  <si>
    <t>=MID($A1, COLUMNS($A$1:A$1), 1)</t>
  </si>
  <si>
    <t>Qazaq šešenderi jane šešendik sozder</t>
  </si>
  <si>
    <t>قارلىعاش</t>
  </si>
  <si>
    <t>ولهڭمهن جازىلعان رومان</t>
  </si>
  <si>
    <t>نىعىمهت مىڭجاني</t>
  </si>
  <si>
    <t>قازاق شهشهندهرى جانه شهشهن</t>
  </si>
  <si>
    <t>https://simplesoftwaretutorials.com/2020/11/18/2-ways-to-split-a-string-of-text-into-individual-columns-in-excel/</t>
  </si>
  <si>
    <t>=IFNA(VLOOKUP(B1,'KAZAKH Lookup Table'!$A:$B,2,FALSE)," ")</t>
  </si>
  <si>
    <t>=TRIM(CLEAN(CONCAT(B2:WWW2)))</t>
  </si>
  <si>
    <t>Operates on a cell to break it apart character by character, across as many columns as required. You must fill across columns to capture all characters in the target cell, or can be extended to an arbitrarily far range.</t>
  </si>
  <si>
    <t>Formula</t>
  </si>
  <si>
    <t>=IFNA(VLOOKUP(B1,'KAZAKH Lookup Table'!$B:$C,2,FALSE)," ")</t>
  </si>
  <si>
    <t>Using the individual values in the columns split above, matches the Roman characters to a lookup table to retreive the target Arabic value. You must fill across columns to capture all characters output by the MID formula, or can be extended to an arbitrarily far range equal to that of the MID formula's. Outputs a space if no character matches.</t>
  </si>
  <si>
    <t>Using the individual values in the columns split above, matches the Arabic characters to a lookup table to retreive the target Roman value. You must fill across columns to capture all characters output by the MID formula, or can be extended to an arbitrarily far range equal to that of the MID formula's. Outputs a space if no character matches.</t>
  </si>
  <si>
    <t>Concatenates an arbitrarily large amount of cells generated bty the VLOOKUP formula above. The CLEAN and TRIM functions remove any whitespace.</t>
  </si>
  <si>
    <t>1. Target word to (de)romanize</t>
  </si>
  <si>
    <t>2. Character by character output of target word, split across columns</t>
  </si>
  <si>
    <t>3. Character by character lookup of values above, against Lookup Table.</t>
  </si>
  <si>
    <t>4. Cleaned, concatenated values of step 3.</t>
  </si>
  <si>
    <t>Q</t>
  </si>
  <si>
    <t>Note</t>
  </si>
  <si>
    <t>Source</t>
  </si>
  <si>
    <t>Kazakh Romanizer/Arabicizer Tool in MS Excel</t>
  </si>
  <si>
    <t>Michael P. Williams</t>
  </si>
  <si>
    <t>April 2, 2021 version</t>
  </si>
  <si>
    <t xml:space="preserve">This Excel workbook was developed to aid in the transcription of Kazakh text written in the Arabic script. The use case involved a library collection of materials published in Xinjiang, China in the Kazakh language as realized in Arabic script. Due to the apparent regularity of the texts (titles, author names, and publisher names) and the one-to-one correspondence of Kazakh in Arabic script to the ALA-LC transliteration tables (https://www.loc.gov/catdir/cpso/romanization/kazakh.pdf), I was able to use a simple lookup table (VLOOKUP in Excel) and some text breaking/combining functions (e.g. CONCAT) to split words into single characters, convert them to a target character in either Roman or Arabic scripts, and then recombine them into converted equivalents.  </t>
  </si>
  <si>
    <t>No one basic tool can puport to be 100% effective at tasks that demand human intellectual labor, but this workbook provided a fast way to get what appeared to be accurate transcriptions and valuable non-Roman data into library databases. The tool assumes that A) the text to be converted is accurately written in either Arabic script or else in Roman text as recommended by ALA-LC tables, B) the text is presented with precomposed diacritics (and not with composed diacritics where they are separate Unicode entities combined with a base character), and C) that the text does not include anything other than letters or basic punctuation (the lookup table can be extended to include these as desired.)</t>
  </si>
  <si>
    <t>The tool functions by taking an input (a word or phrase in Kazakh presented in Arabic script or Roman script according to ALA-LC tables), breaking it up letter by letter (or character by character), then looking up each of those characters in a lookup table, and at last concatenating them (with appropriate spacing) to serve as parallel equivalents of the target text. This basic concept could be rebuilt in any number of programming languages, but Excel was my preferred medium for the project.</t>
  </si>
  <si>
    <r>
      <t xml:space="preserve">for Excel 365 or higher </t>
    </r>
    <r>
      <rPr>
        <b/>
        <i/>
        <sz val="11"/>
        <color theme="1"/>
        <rFont val="Calibri"/>
        <family val="2"/>
        <scheme val="minor"/>
      </rPr>
      <t>(not compatible with Excel 2016)</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</si>
</sst>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000000"/>
      <name val="Calibri"/>
      <family val="2"/>
    </font>
    <font>
      <b/>
      <sz val="11"/>
      <color theme="1"/>
      <name val="Calibri"/>
      <family val="2"/>
      <scheme val="minor"/>
    </font>
    <font>
      <sz val="14"/>
      <color theme="1"/>
      <name val="Calibri"/>
      <family val="2"/>
      <scheme val="minor"/>
    </font>
    <font>
      <b/>
      <sz val="16"/>
      <color theme="1"/>
      <name val="Calibri"/>
      <family val="2"/>
      <scheme val="minor"/>
    </font>
    <font>
      <i/>
      <sz val="14"/>
      <color theme="1"/>
      <name val="Calibri"/>
      <family val="2"/>
      <scheme val="minor"/>
    </font>
    <font>
      <b/>
      <i/>
      <sz val="11"/>
      <color theme="1"/>
      <name val="Calibri"/>
      <family val="2"/>
      <scheme val="minor"/>
    </font>
    <font>
      <i/>
      <sz val="11"/>
      <color theme="1"/>
      <name val="Calibri"/>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theme="0"/>
        <bgColor indexed="64"/>
      </patternFill>
    </fill>
  </fills>
  <borders count="25">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54">
    <xf numFmtId="0" fontId="0" fillId="0" borderId="0" xfId="0"/>
    <xf numFmtId="0" fontId="0" fillId="0" borderId="0" xfId="0" quotePrefix="1"/>
    <xf numFmtId="0" fontId="1" fillId="0" borderId="0" xfId="0" applyFont="1" applyFill="1" applyBorder="1" applyAlignment="1"/>
    <xf numFmtId="0" fontId="0" fillId="0" borderId="0" xfId="0" applyAlignment="1">
      <alignment wrapText="1"/>
    </xf>
    <xf numFmtId="0" fontId="2" fillId="4" borderId="1" xfId="0" applyFont="1" applyFill="1" applyBorder="1"/>
    <xf numFmtId="0" fontId="2" fillId="5" borderId="2" xfId="0" applyFont="1" applyFill="1" applyBorder="1"/>
    <xf numFmtId="0" fontId="0" fillId="4" borderId="9" xfId="0" applyFill="1" applyBorder="1"/>
    <xf numFmtId="0" fontId="0" fillId="2" borderId="10" xfId="0" applyFill="1" applyBorder="1"/>
    <xf numFmtId="0" fontId="0" fillId="2" borderId="11" xfId="0" applyFill="1" applyBorder="1"/>
    <xf numFmtId="0" fontId="0" fillId="5" borderId="12" xfId="0" applyFill="1" applyBorder="1"/>
    <xf numFmtId="0" fontId="0" fillId="3" borderId="13" xfId="0" applyFill="1" applyBorder="1"/>
    <xf numFmtId="0" fontId="0" fillId="3" borderId="14" xfId="0" applyFill="1" applyBorder="1"/>
    <xf numFmtId="0" fontId="0" fillId="0" borderId="0" xfId="0" quotePrefix="1" applyAlignment="1">
      <alignment horizontal="left" vertical="center" wrapText="1"/>
    </xf>
    <xf numFmtId="0" fontId="0" fillId="0" borderId="0" xfId="0" applyAlignment="1">
      <alignment vertical="center" wrapText="1"/>
    </xf>
    <xf numFmtId="0" fontId="2" fillId="6" borderId="0" xfId="0" applyFont="1" applyFill="1" applyAlignment="1">
      <alignment horizontal="center"/>
    </xf>
    <xf numFmtId="0" fontId="0" fillId="7" borderId="0" xfId="0" applyFill="1" applyBorder="1" applyAlignment="1">
      <alignment horizontal="left" vertical="center" wrapText="1"/>
    </xf>
    <xf numFmtId="0" fontId="0" fillId="7" borderId="23" xfId="0" applyFill="1" applyBorder="1" applyAlignment="1">
      <alignment horizontal="left" vertical="center" wrapText="1"/>
    </xf>
    <xf numFmtId="0" fontId="0" fillId="7" borderId="24" xfId="0" applyFill="1" applyBorder="1" applyAlignment="1">
      <alignment horizontal="left" vertical="center" wrapText="1"/>
    </xf>
    <xf numFmtId="0" fontId="0" fillId="0" borderId="23" xfId="0" applyBorder="1" applyAlignment="1">
      <alignment horizontal="left" vertical="center" wrapText="1"/>
    </xf>
    <xf numFmtId="0" fontId="0" fillId="0" borderId="0" xfId="0" applyBorder="1" applyAlignment="1">
      <alignment horizontal="left" vertical="center" wrapText="1"/>
    </xf>
    <xf numFmtId="0" fontId="0" fillId="0" borderId="24" xfId="0" applyBorder="1" applyAlignment="1">
      <alignment horizontal="left"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4" fillId="7" borderId="15" xfId="0" applyFont="1" applyFill="1" applyBorder="1" applyAlignment="1">
      <alignment horizontal="center"/>
    </xf>
    <xf numFmtId="0" fontId="4" fillId="7" borderId="16" xfId="0" applyFont="1" applyFill="1" applyBorder="1" applyAlignment="1">
      <alignment horizontal="center"/>
    </xf>
    <xf numFmtId="0" fontId="4" fillId="7" borderId="17" xfId="0" applyFont="1" applyFill="1" applyBorder="1" applyAlignment="1">
      <alignment horizontal="center"/>
    </xf>
    <xf numFmtId="0" fontId="4" fillId="7" borderId="18" xfId="0" applyFont="1" applyFill="1" applyBorder="1" applyAlignment="1">
      <alignment horizontal="center"/>
    </xf>
    <xf numFmtId="0" fontId="4" fillId="7" borderId="0" xfId="0" applyFont="1" applyFill="1" applyBorder="1" applyAlignment="1">
      <alignment horizontal="center"/>
    </xf>
    <xf numFmtId="0" fontId="4" fillId="7" borderId="19" xfId="0" applyFont="1" applyFill="1" applyBorder="1" applyAlignment="1">
      <alignment horizontal="center"/>
    </xf>
    <xf numFmtId="0" fontId="3" fillId="7" borderId="18" xfId="0" applyFont="1" applyFill="1" applyBorder="1" applyAlignment="1">
      <alignment horizontal="center" vertical="center"/>
    </xf>
    <xf numFmtId="0" fontId="3" fillId="7" borderId="0" xfId="0" applyFont="1" applyFill="1" applyBorder="1" applyAlignment="1">
      <alignment horizontal="center" vertical="center"/>
    </xf>
    <xf numFmtId="0" fontId="3" fillId="7" borderId="19" xfId="0" applyFont="1" applyFill="1" applyBorder="1" applyAlignment="1">
      <alignment horizontal="center" vertical="center"/>
    </xf>
    <xf numFmtId="0" fontId="3" fillId="7" borderId="20" xfId="0" applyFont="1" applyFill="1" applyBorder="1" applyAlignment="1">
      <alignment horizontal="center" vertical="center"/>
    </xf>
    <xf numFmtId="0" fontId="3" fillId="7" borderId="21" xfId="0" applyFont="1" applyFill="1" applyBorder="1" applyAlignment="1">
      <alignment horizontal="center" vertical="center"/>
    </xf>
    <xf numFmtId="0" fontId="3" fillId="7" borderId="22" xfId="0" applyFont="1" applyFill="1" applyBorder="1" applyAlignment="1">
      <alignment horizontal="center" vertical="center"/>
    </xf>
    <xf numFmtId="0" fontId="5" fillId="7" borderId="18" xfId="0" applyFont="1" applyFill="1" applyBorder="1" applyAlignment="1">
      <alignment horizontal="center" vertical="top"/>
    </xf>
    <xf numFmtId="0" fontId="4" fillId="7" borderId="0" xfId="0" applyFont="1" applyFill="1" applyBorder="1" applyAlignment="1">
      <alignment horizontal="center" vertical="top"/>
    </xf>
    <xf numFmtId="0" fontId="4" fillId="7" borderId="19" xfId="0" applyFont="1" applyFill="1" applyBorder="1" applyAlignment="1">
      <alignment horizontal="center" vertical="top"/>
    </xf>
    <xf numFmtId="0" fontId="0" fillId="7" borderId="9" xfId="0" applyFill="1" applyBorder="1" applyAlignment="1">
      <alignment horizontal="left" vertical="center" wrapText="1"/>
    </xf>
    <xf numFmtId="0" fontId="0" fillId="7" borderId="10" xfId="0" applyFill="1" applyBorder="1" applyAlignment="1">
      <alignment horizontal="left" vertical="center" wrapText="1"/>
    </xf>
    <xf numFmtId="0" fontId="0" fillId="7" borderId="11" xfId="0" applyFill="1" applyBorder="1" applyAlignment="1">
      <alignment horizontal="left" vertical="center" wrapText="1"/>
    </xf>
    <xf numFmtId="0" fontId="0" fillId="7" borderId="23" xfId="0" applyFill="1" applyBorder="1" applyAlignment="1">
      <alignment horizontal="left" vertical="center" wrapText="1"/>
    </xf>
    <xf numFmtId="0" fontId="0" fillId="7" borderId="0" xfId="0" applyFill="1" applyBorder="1" applyAlignment="1">
      <alignment horizontal="left" vertical="center" wrapText="1"/>
    </xf>
    <xf numFmtId="0" fontId="0" fillId="7" borderId="24" xfId="0" applyFill="1" applyBorder="1" applyAlignment="1">
      <alignment horizontal="left" vertical="center" wrapText="1"/>
    </xf>
    <xf numFmtId="0" fontId="7" fillId="7" borderId="18" xfId="0" applyFont="1" applyFill="1" applyBorder="1" applyAlignment="1">
      <alignment horizontal="center" vertical="top"/>
    </xf>
    <xf numFmtId="0" fontId="7" fillId="7" borderId="0" xfId="0" applyFont="1" applyFill="1" applyBorder="1" applyAlignment="1">
      <alignment horizontal="center" vertical="top"/>
    </xf>
    <xf numFmtId="0" fontId="7" fillId="7" borderId="19" xfId="0" applyFont="1" applyFill="1" applyBorder="1" applyAlignment="1">
      <alignment horizontal="center" vertical="top"/>
    </xf>
    <xf numFmtId="0" fontId="2" fillId="2" borderId="3" xfId="0" applyFont="1" applyFill="1" applyBorder="1" applyAlignment="1">
      <alignment horizontal="left"/>
    </xf>
    <xf numFmtId="0" fontId="2" fillId="2" borderId="4" xfId="0" applyFont="1" applyFill="1" applyBorder="1" applyAlignment="1">
      <alignment horizontal="left"/>
    </xf>
    <xf numFmtId="0" fontId="2" fillId="2" borderId="5"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2" fillId="3" borderId="8"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FECAE-4A8F-48B0-820E-822351D31DF2}">
  <dimension ref="B1:I36"/>
  <sheetViews>
    <sheetView tabSelected="1" workbookViewId="0"/>
  </sheetViews>
  <sheetFormatPr defaultRowHeight="14.4" x14ac:dyDescent="0.3"/>
  <cols>
    <col min="1" max="1" width="6.33203125" customWidth="1"/>
    <col min="10" max="10" width="5.44140625" customWidth="1"/>
  </cols>
  <sheetData>
    <row r="1" spans="2:9" ht="15" thickBot="1" x14ac:dyDescent="0.35"/>
    <row r="2" spans="2:9" x14ac:dyDescent="0.3">
      <c r="B2" s="24" t="s">
        <v>100</v>
      </c>
      <c r="C2" s="25"/>
      <c r="D2" s="25"/>
      <c r="E2" s="25"/>
      <c r="F2" s="25"/>
      <c r="G2" s="25"/>
      <c r="H2" s="25"/>
      <c r="I2" s="26"/>
    </row>
    <row r="3" spans="2:9" x14ac:dyDescent="0.3">
      <c r="B3" s="27"/>
      <c r="C3" s="28"/>
      <c r="D3" s="28"/>
      <c r="E3" s="28"/>
      <c r="F3" s="28"/>
      <c r="G3" s="28"/>
      <c r="H3" s="28"/>
      <c r="I3" s="29"/>
    </row>
    <row r="4" spans="2:9" ht="21" x14ac:dyDescent="0.3">
      <c r="B4" s="36" t="s">
        <v>102</v>
      </c>
      <c r="C4" s="37"/>
      <c r="D4" s="37"/>
      <c r="E4" s="37"/>
      <c r="F4" s="37"/>
      <c r="G4" s="37"/>
      <c r="H4" s="37"/>
      <c r="I4" s="38"/>
    </row>
    <row r="5" spans="2:9" ht="21" customHeight="1" x14ac:dyDescent="0.3">
      <c r="B5" s="45" t="s">
        <v>106</v>
      </c>
      <c r="C5" s="46"/>
      <c r="D5" s="46"/>
      <c r="E5" s="46"/>
      <c r="F5" s="46"/>
      <c r="G5" s="46"/>
      <c r="H5" s="46"/>
      <c r="I5" s="47"/>
    </row>
    <row r="6" spans="2:9" x14ac:dyDescent="0.3">
      <c r="B6" s="30" t="s">
        <v>101</v>
      </c>
      <c r="C6" s="31"/>
      <c r="D6" s="31"/>
      <c r="E6" s="31"/>
      <c r="F6" s="31"/>
      <c r="G6" s="31"/>
      <c r="H6" s="31"/>
      <c r="I6" s="32"/>
    </row>
    <row r="7" spans="2:9" x14ac:dyDescent="0.3">
      <c r="B7" s="30"/>
      <c r="C7" s="31"/>
      <c r="D7" s="31"/>
      <c r="E7" s="31"/>
      <c r="F7" s="31"/>
      <c r="G7" s="31"/>
      <c r="H7" s="31"/>
      <c r="I7" s="32"/>
    </row>
    <row r="8" spans="2:9" ht="15" thickBot="1" x14ac:dyDescent="0.35">
      <c r="B8" s="33"/>
      <c r="C8" s="34"/>
      <c r="D8" s="34"/>
      <c r="E8" s="34"/>
      <c r="F8" s="34"/>
      <c r="G8" s="34"/>
      <c r="H8" s="34"/>
      <c r="I8" s="35"/>
    </row>
    <row r="10" spans="2:9" ht="14.4" customHeight="1" x14ac:dyDescent="0.3">
      <c r="B10" s="39" t="s">
        <v>103</v>
      </c>
      <c r="C10" s="40"/>
      <c r="D10" s="40"/>
      <c r="E10" s="40"/>
      <c r="F10" s="40"/>
      <c r="G10" s="40"/>
      <c r="H10" s="40"/>
      <c r="I10" s="41"/>
    </row>
    <row r="11" spans="2:9" x14ac:dyDescent="0.3">
      <c r="B11" s="42"/>
      <c r="C11" s="43"/>
      <c r="D11" s="43"/>
      <c r="E11" s="43"/>
      <c r="F11" s="43"/>
      <c r="G11" s="43"/>
      <c r="H11" s="43"/>
      <c r="I11" s="44"/>
    </row>
    <row r="12" spans="2:9" x14ac:dyDescent="0.3">
      <c r="B12" s="42"/>
      <c r="C12" s="43"/>
      <c r="D12" s="43"/>
      <c r="E12" s="43"/>
      <c r="F12" s="43"/>
      <c r="G12" s="43"/>
      <c r="H12" s="43"/>
      <c r="I12" s="44"/>
    </row>
    <row r="13" spans="2:9" x14ac:dyDescent="0.3">
      <c r="B13" s="42"/>
      <c r="C13" s="43"/>
      <c r="D13" s="43"/>
      <c r="E13" s="43"/>
      <c r="F13" s="43"/>
      <c r="G13" s="43"/>
      <c r="H13" s="43"/>
      <c r="I13" s="44"/>
    </row>
    <row r="14" spans="2:9" x14ac:dyDescent="0.3">
      <c r="B14" s="42"/>
      <c r="C14" s="43"/>
      <c r="D14" s="43"/>
      <c r="E14" s="43"/>
      <c r="F14" s="43"/>
      <c r="G14" s="43"/>
      <c r="H14" s="43"/>
      <c r="I14" s="44"/>
    </row>
    <row r="15" spans="2:9" x14ac:dyDescent="0.3">
      <c r="B15" s="42"/>
      <c r="C15" s="43"/>
      <c r="D15" s="43"/>
      <c r="E15" s="43"/>
      <c r="F15" s="43"/>
      <c r="G15" s="43"/>
      <c r="H15" s="43"/>
      <c r="I15" s="44"/>
    </row>
    <row r="16" spans="2:9" x14ac:dyDescent="0.3">
      <c r="B16" s="42"/>
      <c r="C16" s="43"/>
      <c r="D16" s="43"/>
      <c r="E16" s="43"/>
      <c r="F16" s="43"/>
      <c r="G16" s="43"/>
      <c r="H16" s="43"/>
      <c r="I16" s="44"/>
    </row>
    <row r="17" spans="2:9" x14ac:dyDescent="0.3">
      <c r="B17" s="42"/>
      <c r="C17" s="43"/>
      <c r="D17" s="43"/>
      <c r="E17" s="43"/>
      <c r="F17" s="43"/>
      <c r="G17" s="43"/>
      <c r="H17" s="43"/>
      <c r="I17" s="44"/>
    </row>
    <row r="18" spans="2:9" x14ac:dyDescent="0.3">
      <c r="B18" s="42"/>
      <c r="C18" s="43"/>
      <c r="D18" s="43"/>
      <c r="E18" s="43"/>
      <c r="F18" s="43"/>
      <c r="G18" s="43"/>
      <c r="H18" s="43"/>
      <c r="I18" s="44"/>
    </row>
    <row r="19" spans="2:9" x14ac:dyDescent="0.3">
      <c r="B19" s="42"/>
      <c r="C19" s="43"/>
      <c r="D19" s="43"/>
      <c r="E19" s="43"/>
      <c r="F19" s="43"/>
      <c r="G19" s="43"/>
      <c r="H19" s="43"/>
      <c r="I19" s="44"/>
    </row>
    <row r="20" spans="2:9" ht="10.8" customHeight="1" x14ac:dyDescent="0.3">
      <c r="B20" s="16"/>
      <c r="C20" s="15"/>
      <c r="D20" s="15"/>
      <c r="E20" s="15"/>
      <c r="F20" s="15"/>
      <c r="G20" s="15"/>
      <c r="H20" s="15"/>
      <c r="I20" s="17"/>
    </row>
    <row r="21" spans="2:9" ht="14.4" customHeight="1" x14ac:dyDescent="0.3">
      <c r="B21" s="42" t="s">
        <v>104</v>
      </c>
      <c r="C21" s="43"/>
      <c r="D21" s="43"/>
      <c r="E21" s="43"/>
      <c r="F21" s="43"/>
      <c r="G21" s="43"/>
      <c r="H21" s="43"/>
      <c r="I21" s="44"/>
    </row>
    <row r="22" spans="2:9" x14ac:dyDescent="0.3">
      <c r="B22" s="42"/>
      <c r="C22" s="43"/>
      <c r="D22" s="43"/>
      <c r="E22" s="43"/>
      <c r="F22" s="43"/>
      <c r="G22" s="43"/>
      <c r="H22" s="43"/>
      <c r="I22" s="44"/>
    </row>
    <row r="23" spans="2:9" x14ac:dyDescent="0.3">
      <c r="B23" s="42"/>
      <c r="C23" s="43"/>
      <c r="D23" s="43"/>
      <c r="E23" s="43"/>
      <c r="F23" s="43"/>
      <c r="G23" s="43"/>
      <c r="H23" s="43"/>
      <c r="I23" s="44"/>
    </row>
    <row r="24" spans="2:9" x14ac:dyDescent="0.3">
      <c r="B24" s="42"/>
      <c r="C24" s="43"/>
      <c r="D24" s="43"/>
      <c r="E24" s="43"/>
      <c r="F24" s="43"/>
      <c r="G24" s="43"/>
      <c r="H24" s="43"/>
      <c r="I24" s="44"/>
    </row>
    <row r="25" spans="2:9" x14ac:dyDescent="0.3">
      <c r="B25" s="42"/>
      <c r="C25" s="43"/>
      <c r="D25" s="43"/>
      <c r="E25" s="43"/>
      <c r="F25" s="43"/>
      <c r="G25" s="43"/>
      <c r="H25" s="43"/>
      <c r="I25" s="44"/>
    </row>
    <row r="26" spans="2:9" x14ac:dyDescent="0.3">
      <c r="B26" s="42"/>
      <c r="C26" s="43"/>
      <c r="D26" s="43"/>
      <c r="E26" s="43"/>
      <c r="F26" s="43"/>
      <c r="G26" s="43"/>
      <c r="H26" s="43"/>
      <c r="I26" s="44"/>
    </row>
    <row r="27" spans="2:9" x14ac:dyDescent="0.3">
      <c r="B27" s="42"/>
      <c r="C27" s="43"/>
      <c r="D27" s="43"/>
      <c r="E27" s="43"/>
      <c r="F27" s="43"/>
      <c r="G27" s="43"/>
      <c r="H27" s="43"/>
      <c r="I27" s="44"/>
    </row>
    <row r="28" spans="2:9" x14ac:dyDescent="0.3">
      <c r="B28" s="42"/>
      <c r="C28" s="43"/>
      <c r="D28" s="43"/>
      <c r="E28" s="43"/>
      <c r="F28" s="43"/>
      <c r="G28" s="43"/>
      <c r="H28" s="43"/>
      <c r="I28" s="44"/>
    </row>
    <row r="29" spans="2:9" x14ac:dyDescent="0.3">
      <c r="B29" s="42"/>
      <c r="C29" s="43"/>
      <c r="D29" s="43"/>
      <c r="E29" s="43"/>
      <c r="F29" s="43"/>
      <c r="G29" s="43"/>
      <c r="H29" s="43"/>
      <c r="I29" s="44"/>
    </row>
    <row r="30" spans="2:9" ht="10.8" customHeight="1" x14ac:dyDescent="0.3">
      <c r="B30" s="16"/>
      <c r="C30" s="15"/>
      <c r="D30" s="15"/>
      <c r="E30" s="15"/>
      <c r="F30" s="15"/>
      <c r="G30" s="15"/>
      <c r="H30" s="15"/>
      <c r="I30" s="17"/>
    </row>
    <row r="31" spans="2:9" x14ac:dyDescent="0.3">
      <c r="B31" s="18" t="s">
        <v>105</v>
      </c>
      <c r="C31" s="19"/>
      <c r="D31" s="19"/>
      <c r="E31" s="19"/>
      <c r="F31" s="19"/>
      <c r="G31" s="19"/>
      <c r="H31" s="19"/>
      <c r="I31" s="20"/>
    </row>
    <row r="32" spans="2:9" x14ac:dyDescent="0.3">
      <c r="B32" s="18"/>
      <c r="C32" s="19"/>
      <c r="D32" s="19"/>
      <c r="E32" s="19"/>
      <c r="F32" s="19"/>
      <c r="G32" s="19"/>
      <c r="H32" s="19"/>
      <c r="I32" s="20"/>
    </row>
    <row r="33" spans="2:9" x14ac:dyDescent="0.3">
      <c r="B33" s="18"/>
      <c r="C33" s="19"/>
      <c r="D33" s="19"/>
      <c r="E33" s="19"/>
      <c r="F33" s="19"/>
      <c r="G33" s="19"/>
      <c r="H33" s="19"/>
      <c r="I33" s="20"/>
    </row>
    <row r="34" spans="2:9" x14ac:dyDescent="0.3">
      <c r="B34" s="18"/>
      <c r="C34" s="19"/>
      <c r="D34" s="19"/>
      <c r="E34" s="19"/>
      <c r="F34" s="19"/>
      <c r="G34" s="19"/>
      <c r="H34" s="19"/>
      <c r="I34" s="20"/>
    </row>
    <row r="35" spans="2:9" x14ac:dyDescent="0.3">
      <c r="B35" s="18"/>
      <c r="C35" s="19"/>
      <c r="D35" s="19"/>
      <c r="E35" s="19"/>
      <c r="F35" s="19"/>
      <c r="G35" s="19"/>
      <c r="H35" s="19"/>
      <c r="I35" s="20"/>
    </row>
    <row r="36" spans="2:9" x14ac:dyDescent="0.3">
      <c r="B36" s="21"/>
      <c r="C36" s="22"/>
      <c r="D36" s="22"/>
      <c r="E36" s="22"/>
      <c r="F36" s="22"/>
      <c r="G36" s="22"/>
      <c r="H36" s="22"/>
      <c r="I36" s="23"/>
    </row>
  </sheetData>
  <mergeCells count="7">
    <mergeCell ref="B31:I36"/>
    <mergeCell ref="B2:I3"/>
    <mergeCell ref="B6:I8"/>
    <mergeCell ref="B4:I4"/>
    <mergeCell ref="B10:I19"/>
    <mergeCell ref="B21:I29"/>
    <mergeCell ref="B5:I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76360-4389-4B40-9043-394B77189A43}">
  <dimension ref="A1:AP165"/>
  <sheetViews>
    <sheetView workbookViewId="0"/>
  </sheetViews>
  <sheetFormatPr defaultColWidth="4.5546875" defaultRowHeight="14.4" x14ac:dyDescent="0.3"/>
  <cols>
    <col min="1" max="1" width="40" customWidth="1"/>
    <col min="2" max="27" width="3.5546875" customWidth="1"/>
  </cols>
  <sheetData>
    <row r="1" spans="1:42" x14ac:dyDescent="0.3">
      <c r="A1" s="4" t="s">
        <v>93</v>
      </c>
      <c r="B1" s="48" t="s">
        <v>94</v>
      </c>
      <c r="C1" s="49"/>
      <c r="D1" s="49"/>
      <c r="E1" s="49"/>
      <c r="F1" s="49"/>
      <c r="G1" s="49"/>
      <c r="H1" s="49"/>
      <c r="I1" s="49"/>
      <c r="J1" s="49"/>
      <c r="K1" s="49"/>
      <c r="L1" s="49"/>
      <c r="M1" s="49"/>
      <c r="N1" s="49"/>
      <c r="O1" s="49"/>
      <c r="P1" s="49"/>
      <c r="Q1" s="49"/>
      <c r="R1" s="49"/>
      <c r="S1" s="49"/>
      <c r="T1" s="49"/>
      <c r="U1" s="49"/>
      <c r="V1" s="49"/>
      <c r="W1" s="49"/>
      <c r="X1" s="49"/>
      <c r="Y1" s="49"/>
      <c r="Z1" s="49"/>
      <c r="AA1" s="50"/>
    </row>
    <row r="2" spans="1:42" ht="15" thickBot="1" x14ac:dyDescent="0.35">
      <c r="A2" s="5" t="s">
        <v>96</v>
      </c>
      <c r="B2" s="51" t="s">
        <v>95</v>
      </c>
      <c r="C2" s="52"/>
      <c r="D2" s="52"/>
      <c r="E2" s="52"/>
      <c r="F2" s="52"/>
      <c r="G2" s="52"/>
      <c r="H2" s="52"/>
      <c r="I2" s="52"/>
      <c r="J2" s="52"/>
      <c r="K2" s="52"/>
      <c r="L2" s="52"/>
      <c r="M2" s="52"/>
      <c r="N2" s="52"/>
      <c r="O2" s="52"/>
      <c r="P2" s="52"/>
      <c r="Q2" s="52"/>
      <c r="R2" s="52"/>
      <c r="S2" s="52"/>
      <c r="T2" s="52"/>
      <c r="U2" s="52"/>
      <c r="V2" s="52"/>
      <c r="W2" s="52"/>
      <c r="X2" s="52"/>
      <c r="Y2" s="52"/>
      <c r="Z2" s="52"/>
      <c r="AA2" s="53"/>
    </row>
    <row r="4" spans="1:42" x14ac:dyDescent="0.3">
      <c r="A4" s="6" t="s">
        <v>8</v>
      </c>
      <c r="B4" s="7" t="str">
        <f>MID($A4, COLUMNS($A$4:A$4), 1)</f>
        <v>Q</v>
      </c>
      <c r="C4" s="7" t="str">
        <f>MID($A4, COLUMNS($A$4:B$4), 1)</f>
        <v>a</v>
      </c>
      <c r="D4" s="7" t="str">
        <f>MID($A4, COLUMNS($A$4:C$4), 1)</f>
        <v>r</v>
      </c>
      <c r="E4" s="7" t="str">
        <f>MID($A4, COLUMNS($A$4:D$4), 1)</f>
        <v>l</v>
      </c>
      <c r="F4" s="7" t="str">
        <f>MID($A4, COLUMNS($A$4:E$4), 1)</f>
        <v>i</v>
      </c>
      <c r="G4" s="7" t="str">
        <f>MID($A4, COLUMNS($A$4:F$4), 1)</f>
        <v>ğ</v>
      </c>
      <c r="H4" s="7" t="str">
        <f>MID($A4, COLUMNS($A$4:G$4), 1)</f>
        <v>a</v>
      </c>
      <c r="I4" s="7" t="str">
        <f>MID($A4, COLUMNS($A$4:H$4), 1)</f>
        <v>š</v>
      </c>
      <c r="J4" s="7" t="str">
        <f>MID($A4, COLUMNS($A$4:I$4), 1)</f>
        <v/>
      </c>
      <c r="K4" s="7" t="str">
        <f>MID($A4, COLUMNS($A$4:J$4), 1)</f>
        <v/>
      </c>
      <c r="L4" s="7" t="str">
        <f>MID($A4, COLUMNS($A$4:K$4), 1)</f>
        <v/>
      </c>
      <c r="M4" s="7" t="str">
        <f>MID($A4, COLUMNS($A$4:L$4), 1)</f>
        <v/>
      </c>
      <c r="N4" s="7" t="str">
        <f>MID($A4, COLUMNS($A$4:M$4), 1)</f>
        <v/>
      </c>
      <c r="O4" s="7" t="str">
        <f>MID($A4, COLUMNS($A$4:N$4), 1)</f>
        <v/>
      </c>
      <c r="P4" s="7" t="str">
        <f>MID($A4, COLUMNS($A$4:O$4), 1)</f>
        <v/>
      </c>
      <c r="Q4" s="7" t="str">
        <f>MID($A4, COLUMNS($A$4:P$4), 1)</f>
        <v/>
      </c>
      <c r="R4" s="7" t="str">
        <f>MID($A4, COLUMNS($A$4:Q$4), 1)</f>
        <v/>
      </c>
      <c r="S4" s="7" t="str">
        <f>MID($A4, COLUMNS($A$4:R$4), 1)</f>
        <v/>
      </c>
      <c r="T4" s="7" t="str">
        <f>MID($A4, COLUMNS($A$4:S$4), 1)</f>
        <v/>
      </c>
      <c r="U4" s="7" t="str">
        <f>MID($A4, COLUMNS($A$4:T$4), 1)</f>
        <v/>
      </c>
      <c r="V4" s="7" t="str">
        <f>MID($A4, COLUMNS($A$4:U$4), 1)</f>
        <v/>
      </c>
      <c r="W4" s="7" t="str">
        <f>MID($A4, COLUMNS($A$4:V$4), 1)</f>
        <v/>
      </c>
      <c r="X4" s="7" t="str">
        <f>MID($A4, COLUMNS($A$4:W$4), 1)</f>
        <v/>
      </c>
      <c r="Y4" s="7" t="str">
        <f>MID($A4, COLUMNS($A$4:X$4), 1)</f>
        <v/>
      </c>
      <c r="Z4" s="7" t="str">
        <f>MID($A4, COLUMNS($A$4:Y$4), 1)</f>
        <v/>
      </c>
      <c r="AA4" s="8" t="str">
        <f>MID($A4, COLUMNS($A$4:Z$4), 1)</f>
        <v/>
      </c>
      <c r="AB4" t="str">
        <f>MID($A4, COLUMNS($A$4:AA$4), 1)</f>
        <v/>
      </c>
      <c r="AC4" t="str">
        <f>MID($A4, COLUMNS($A$4:AB$4), 1)</f>
        <v/>
      </c>
      <c r="AD4" t="str">
        <f>MID($A4, COLUMNS($A$4:AC$4), 1)</f>
        <v/>
      </c>
      <c r="AE4" t="str">
        <f>MID($A4, COLUMNS($A$4:AD$4), 1)</f>
        <v/>
      </c>
      <c r="AF4" t="str">
        <f>MID($A4, COLUMNS($A$4:AE$4), 1)</f>
        <v/>
      </c>
      <c r="AG4" t="str">
        <f>MID($A4, COLUMNS($A$4:AF$4), 1)</f>
        <v/>
      </c>
      <c r="AH4" t="str">
        <f>MID($A4, COLUMNS($A$4:AG$4), 1)</f>
        <v/>
      </c>
      <c r="AI4" t="str">
        <f>MID($A4, COLUMNS($A$4:AH$4), 1)</f>
        <v/>
      </c>
      <c r="AJ4" t="str">
        <f>MID($A4, COLUMNS($A$4:AI$4), 1)</f>
        <v/>
      </c>
      <c r="AK4" t="str">
        <f>MID($A4, COLUMNS($A$4:AJ$4), 1)</f>
        <v/>
      </c>
      <c r="AL4" t="str">
        <f>MID($A4, COLUMNS($A$4:AK$4), 1)</f>
        <v/>
      </c>
      <c r="AM4" t="str">
        <f>MID($A4, COLUMNS($A$4:AL$4), 1)</f>
        <v/>
      </c>
      <c r="AN4" t="str">
        <f>MID($A4, COLUMNS($A$4:AM$4), 1)</f>
        <v/>
      </c>
      <c r="AO4" t="str">
        <f>MID($A4, COLUMNS($A$4:AN$4), 1)</f>
        <v/>
      </c>
      <c r="AP4" t="str">
        <f>MID($A4, COLUMNS($A$4:AO$4), 1)</f>
        <v/>
      </c>
    </row>
    <row r="5" spans="1:42" x14ac:dyDescent="0.3">
      <c r="A5" s="9" t="str">
        <f>TRIM(CLEAN(_xlfn.CONCAT(B5:WWU5)))</f>
        <v>قارلىعاش</v>
      </c>
      <c r="B5" s="10" t="str">
        <f>_xlfn.IFNA(VLOOKUP(B4,'III. Kazakh Lookup Table'!$A:$B,2,FALSE)," ")</f>
        <v>ق</v>
      </c>
      <c r="C5" s="10" t="str">
        <f>_xlfn.IFNA(VLOOKUP(C4,'III. Kazakh Lookup Table'!$A:$B,2,FALSE)," ")</f>
        <v>ا</v>
      </c>
      <c r="D5" s="10" t="str">
        <f>_xlfn.IFNA(VLOOKUP(D4,'III. Kazakh Lookup Table'!$A:$B,2,FALSE)," ")</f>
        <v>ر</v>
      </c>
      <c r="E5" s="10" t="str">
        <f>_xlfn.IFNA(VLOOKUP(E4,'III. Kazakh Lookup Table'!$A:$B,2,FALSE)," ")</f>
        <v>ل</v>
      </c>
      <c r="F5" s="10" t="str">
        <f>_xlfn.IFNA(VLOOKUP(F4,'III. Kazakh Lookup Table'!$A:$B,2,FALSE)," ")</f>
        <v>ى</v>
      </c>
      <c r="G5" s="10" t="str">
        <f>_xlfn.IFNA(VLOOKUP(G4,'III. Kazakh Lookup Table'!$A:$B,2,FALSE)," ")</f>
        <v>ع</v>
      </c>
      <c r="H5" s="10" t="str">
        <f>_xlfn.IFNA(VLOOKUP(H4,'III. Kazakh Lookup Table'!$A:$B,2,FALSE)," ")</f>
        <v>ا</v>
      </c>
      <c r="I5" s="10" t="str">
        <f>_xlfn.IFNA(VLOOKUP(I4,'III. Kazakh Lookup Table'!$A:$B,2,FALSE)," ")</f>
        <v>ش</v>
      </c>
      <c r="J5" s="10" t="str">
        <f>_xlfn.IFNA(VLOOKUP(J4,'III. Kazakh Lookup Table'!$A:$B,2,FALSE)," ")</f>
        <v xml:space="preserve"> </v>
      </c>
      <c r="K5" s="10" t="str">
        <f>_xlfn.IFNA(VLOOKUP(K4,'III. Kazakh Lookup Table'!$A:$B,2,FALSE)," ")</f>
        <v xml:space="preserve"> </v>
      </c>
      <c r="L5" s="10" t="str">
        <f>_xlfn.IFNA(VLOOKUP(L4,'III. Kazakh Lookup Table'!$A:$B,2,FALSE)," ")</f>
        <v xml:space="preserve"> </v>
      </c>
      <c r="M5" s="10" t="str">
        <f>_xlfn.IFNA(VLOOKUP(M4,'III. Kazakh Lookup Table'!$A:$B,2,FALSE)," ")</f>
        <v xml:space="preserve"> </v>
      </c>
      <c r="N5" s="10" t="str">
        <f>_xlfn.IFNA(VLOOKUP(N4,'III. Kazakh Lookup Table'!$A:$B,2,FALSE)," ")</f>
        <v xml:space="preserve"> </v>
      </c>
      <c r="O5" s="10" t="str">
        <f>_xlfn.IFNA(VLOOKUP(O4,'III. Kazakh Lookup Table'!$A:$B,2,FALSE)," ")</f>
        <v xml:space="preserve"> </v>
      </c>
      <c r="P5" s="10" t="str">
        <f>_xlfn.IFNA(VLOOKUP(P4,'III. Kazakh Lookup Table'!$A:$B,2,FALSE)," ")</f>
        <v xml:space="preserve"> </v>
      </c>
      <c r="Q5" s="10" t="str">
        <f>_xlfn.IFNA(VLOOKUP(Q4,'III. Kazakh Lookup Table'!$A:$B,2,FALSE)," ")</f>
        <v xml:space="preserve"> </v>
      </c>
      <c r="R5" s="10" t="str">
        <f>_xlfn.IFNA(VLOOKUP(R4,'III. Kazakh Lookup Table'!$A:$B,2,FALSE)," ")</f>
        <v xml:space="preserve"> </v>
      </c>
      <c r="S5" s="10" t="str">
        <f>_xlfn.IFNA(VLOOKUP(S4,'III. Kazakh Lookup Table'!$A:$B,2,FALSE)," ")</f>
        <v xml:space="preserve"> </v>
      </c>
      <c r="T5" s="10" t="str">
        <f>_xlfn.IFNA(VLOOKUP(T4,'III. Kazakh Lookup Table'!$A:$B,2,FALSE)," ")</f>
        <v xml:space="preserve"> </v>
      </c>
      <c r="U5" s="10" t="str">
        <f>_xlfn.IFNA(VLOOKUP(U4,'III. Kazakh Lookup Table'!$A:$B,2,FALSE)," ")</f>
        <v xml:space="preserve"> </v>
      </c>
      <c r="V5" s="10" t="str">
        <f>_xlfn.IFNA(VLOOKUP(V4,'III. Kazakh Lookup Table'!$A:$B,2,FALSE)," ")</f>
        <v xml:space="preserve"> </v>
      </c>
      <c r="W5" s="10" t="str">
        <f>_xlfn.IFNA(VLOOKUP(W4,'III. Kazakh Lookup Table'!$A:$B,2,FALSE)," ")</f>
        <v xml:space="preserve"> </v>
      </c>
      <c r="X5" s="10" t="str">
        <f>_xlfn.IFNA(VLOOKUP(X4,'III. Kazakh Lookup Table'!$A:$B,2,FALSE)," ")</f>
        <v xml:space="preserve"> </v>
      </c>
      <c r="Y5" s="10" t="str">
        <f>_xlfn.IFNA(VLOOKUP(Y4,'III. Kazakh Lookup Table'!$A:$B,2,FALSE)," ")</f>
        <v xml:space="preserve"> </v>
      </c>
      <c r="Z5" s="10" t="str">
        <f>_xlfn.IFNA(VLOOKUP(Z4,'III. Kazakh Lookup Table'!$A:$B,2,FALSE)," ")</f>
        <v xml:space="preserve"> </v>
      </c>
      <c r="AA5" s="11" t="str">
        <f>_xlfn.IFNA(VLOOKUP(AA4,'III. Kazakh Lookup Table'!$A:$B,2,FALSE)," ")</f>
        <v xml:space="preserve"> </v>
      </c>
      <c r="AB5" t="str">
        <f>_xlfn.IFNA(VLOOKUP(AB4,'III. Kazakh Lookup Table'!$A:$B,2,FALSE)," ")</f>
        <v xml:space="preserve"> </v>
      </c>
      <c r="AC5" t="str">
        <f>_xlfn.IFNA(VLOOKUP(AC4,'III. Kazakh Lookup Table'!$A:$B,2,FALSE)," ")</f>
        <v xml:space="preserve"> </v>
      </c>
      <c r="AD5" t="str">
        <f>_xlfn.IFNA(VLOOKUP(AD4,'III. Kazakh Lookup Table'!$A:$B,2,FALSE)," ")</f>
        <v xml:space="preserve"> </v>
      </c>
      <c r="AE5" t="str">
        <f>_xlfn.IFNA(VLOOKUP(AE4,'III. Kazakh Lookup Table'!$A:$B,2,FALSE)," ")</f>
        <v xml:space="preserve"> </v>
      </c>
      <c r="AF5" t="str">
        <f>_xlfn.IFNA(VLOOKUP(AF4,'III. Kazakh Lookup Table'!$A:$B,2,FALSE)," ")</f>
        <v xml:space="preserve"> </v>
      </c>
      <c r="AG5" t="str">
        <f>_xlfn.IFNA(VLOOKUP(AG4,'III. Kazakh Lookup Table'!$A:$B,2,FALSE)," ")</f>
        <v xml:space="preserve"> </v>
      </c>
      <c r="AH5" t="str">
        <f>_xlfn.IFNA(VLOOKUP(AH4,'III. Kazakh Lookup Table'!$A:$B,2,FALSE)," ")</f>
        <v xml:space="preserve"> </v>
      </c>
      <c r="AI5" t="str">
        <f>_xlfn.IFNA(VLOOKUP(AI4,'III. Kazakh Lookup Table'!$A:$B,2,FALSE)," ")</f>
        <v xml:space="preserve"> </v>
      </c>
      <c r="AJ5" t="str">
        <f>_xlfn.IFNA(VLOOKUP(AJ4,'III. Kazakh Lookup Table'!$A:$B,2,FALSE)," ")</f>
        <v xml:space="preserve"> </v>
      </c>
      <c r="AK5" t="str">
        <f>_xlfn.IFNA(VLOOKUP(AK4,'III. Kazakh Lookup Table'!$A:$B,2,FALSE)," ")</f>
        <v xml:space="preserve"> </v>
      </c>
      <c r="AL5" t="str">
        <f>_xlfn.IFNA(VLOOKUP(AL4,'III. Kazakh Lookup Table'!$A:$B,2,FALSE)," ")</f>
        <v xml:space="preserve"> </v>
      </c>
      <c r="AM5" t="str">
        <f>_xlfn.IFNA(VLOOKUP(AM4,'III. Kazakh Lookup Table'!$A:$B,2,FALSE)," ")</f>
        <v xml:space="preserve"> </v>
      </c>
      <c r="AN5" t="str">
        <f>_xlfn.IFNA(VLOOKUP(AN4,'III. Kazakh Lookup Table'!$A:$B,2,FALSE)," ")</f>
        <v xml:space="preserve"> </v>
      </c>
    </row>
    <row r="6" spans="1:42" x14ac:dyDescent="0.3">
      <c r="A6" s="6" t="s">
        <v>9</v>
      </c>
      <c r="B6" s="7" t="str">
        <f>MID($A6, COLUMNS($A$4:A$4), 1)</f>
        <v>o</v>
      </c>
      <c r="C6" s="7" t="str">
        <f>MID($A6, COLUMNS($A$10:B$10), 1)</f>
        <v>l</v>
      </c>
      <c r="D6" s="7" t="str">
        <f>MID($A6, COLUMNS($A$10:C$10), 1)</f>
        <v>e</v>
      </c>
      <c r="E6" s="7" t="str">
        <f>MID($A6, COLUMNS($A$10:D$10), 1)</f>
        <v>ñ</v>
      </c>
      <c r="F6" s="7" t="str">
        <f>MID($A6, COLUMNS($A$10:E$10), 1)</f>
        <v>m</v>
      </c>
      <c r="G6" s="7" t="str">
        <f>MID($A6, COLUMNS($A$10:F$10), 1)</f>
        <v>e</v>
      </c>
      <c r="H6" s="7" t="str">
        <f>MID($A6, COLUMNS($A$10:G$10), 1)</f>
        <v>n</v>
      </c>
      <c r="I6" s="7" t="str">
        <f>MID($A6, COLUMNS($A$10:H$10), 1)</f>
        <v xml:space="preserve"> </v>
      </c>
      <c r="J6" s="7" t="str">
        <f>MID($A6, COLUMNS($A$10:I$10), 1)</f>
        <v>j</v>
      </c>
      <c r="K6" s="7" t="str">
        <f>MID($A6, COLUMNS($A$10:J$10), 1)</f>
        <v>a</v>
      </c>
      <c r="L6" s="7" t="str">
        <f>MID($A6, COLUMNS($A$10:K$10), 1)</f>
        <v>z</v>
      </c>
      <c r="M6" s="7" t="str">
        <f>MID($A6, COLUMNS($A$10:L$10), 1)</f>
        <v>i</v>
      </c>
      <c r="N6" s="7" t="str">
        <f>MID($A6, COLUMNS($A$10:M$10), 1)</f>
        <v>l</v>
      </c>
      <c r="O6" s="7" t="str">
        <f>MID($A6, COLUMNS($A$10:N$10), 1)</f>
        <v>ğ</v>
      </c>
      <c r="P6" s="7" t="str">
        <f>MID($A6, COLUMNS($A$10:O$10), 1)</f>
        <v>a</v>
      </c>
      <c r="Q6" s="7" t="str">
        <f>MID($A6, COLUMNS($A$10:P$10), 1)</f>
        <v>n</v>
      </c>
      <c r="R6" s="7" t="str">
        <f>MID($A6, COLUMNS($A$10:Q$10), 1)</f>
        <v xml:space="preserve"> </v>
      </c>
      <c r="S6" s="7" t="str">
        <f>MID($A6, COLUMNS($A$10:R$10), 1)</f>
        <v>r</v>
      </c>
      <c r="T6" s="7" t="str">
        <f>MID($A6, COLUMNS($A$10:S$10), 1)</f>
        <v>o</v>
      </c>
      <c r="U6" s="7" t="str">
        <f>MID($A6, COLUMNS($A$10:T$10), 1)</f>
        <v>m</v>
      </c>
      <c r="V6" s="7" t="str">
        <f>MID($A6, COLUMNS($A$10:U$10), 1)</f>
        <v>a</v>
      </c>
      <c r="W6" s="7" t="str">
        <f>MID($A6, COLUMNS($A$10:V$10), 1)</f>
        <v>n</v>
      </c>
      <c r="X6" s="7" t="str">
        <f>MID($A6, COLUMNS($A$10:W$10), 1)</f>
        <v/>
      </c>
      <c r="Y6" s="7" t="str">
        <f>MID($A6, COLUMNS($A$10:X$10), 1)</f>
        <v/>
      </c>
      <c r="Z6" s="7" t="str">
        <f>MID($A6, COLUMNS($A$10:Y$10), 1)</f>
        <v/>
      </c>
      <c r="AA6" s="8" t="str">
        <f>MID($A6, COLUMNS($A$10:Z$10), 1)</f>
        <v/>
      </c>
    </row>
    <row r="7" spans="1:42" x14ac:dyDescent="0.3">
      <c r="A7" s="9" t="str">
        <f>TRIM(CLEAN(_xlfn.CONCAT(B7:WWU7)))</f>
        <v>ولهڭمهن جازىلعان رومان</v>
      </c>
      <c r="B7" s="10" t="str">
        <f>_xlfn.IFNA(VLOOKUP(B6,'III. Kazakh Lookup Table'!$A:$B,2,FALSE)," ")</f>
        <v>و</v>
      </c>
      <c r="C7" s="10" t="str">
        <f>_xlfn.IFNA(VLOOKUP(C6,'III. Kazakh Lookup Table'!$A:$B,2,FALSE)," ")</f>
        <v>ل</v>
      </c>
      <c r="D7" s="10" t="str">
        <f>_xlfn.IFNA(VLOOKUP(D6,'III. Kazakh Lookup Table'!$A:$B,2,FALSE)," ")</f>
        <v>ه</v>
      </c>
      <c r="E7" s="10" t="str">
        <f>_xlfn.IFNA(VLOOKUP(E6,'III. Kazakh Lookup Table'!$A:$B,2,FALSE)," ")</f>
        <v>ڭ</v>
      </c>
      <c r="F7" s="10" t="str">
        <f>_xlfn.IFNA(VLOOKUP(F6,'III. Kazakh Lookup Table'!$A:$B,2,FALSE)," ")</f>
        <v>م</v>
      </c>
      <c r="G7" s="10" t="str">
        <f>_xlfn.IFNA(VLOOKUP(G6,'III. Kazakh Lookup Table'!$A:$B,2,FALSE)," ")</f>
        <v>ه</v>
      </c>
      <c r="H7" s="10" t="str">
        <f>_xlfn.IFNA(VLOOKUP(H6,'III. Kazakh Lookup Table'!$A:$B,2,FALSE)," ")</f>
        <v>ن</v>
      </c>
      <c r="I7" s="10" t="str">
        <f>_xlfn.IFNA(VLOOKUP(I6,'III. Kazakh Lookup Table'!$A:$B,2,FALSE)," ")</f>
        <v xml:space="preserve"> </v>
      </c>
      <c r="J7" s="10" t="str">
        <f>_xlfn.IFNA(VLOOKUP(J6,'III. Kazakh Lookup Table'!$A:$B,2,FALSE)," ")</f>
        <v>ج</v>
      </c>
      <c r="K7" s="10" t="str">
        <f>_xlfn.IFNA(VLOOKUP(K6,'III. Kazakh Lookup Table'!$A:$B,2,FALSE)," ")</f>
        <v>ا</v>
      </c>
      <c r="L7" s="10" t="str">
        <f>_xlfn.IFNA(VLOOKUP(L6,'III. Kazakh Lookup Table'!$A:$B,2,FALSE)," ")</f>
        <v>ز</v>
      </c>
      <c r="M7" s="10" t="str">
        <f>_xlfn.IFNA(VLOOKUP(M6,'III. Kazakh Lookup Table'!$A:$B,2,FALSE)," ")</f>
        <v>ى</v>
      </c>
      <c r="N7" s="10" t="str">
        <f>_xlfn.IFNA(VLOOKUP(N6,'III. Kazakh Lookup Table'!$A:$B,2,FALSE)," ")</f>
        <v>ل</v>
      </c>
      <c r="O7" s="10" t="str">
        <f>_xlfn.IFNA(VLOOKUP(O6,'III. Kazakh Lookup Table'!$A:$B,2,FALSE)," ")</f>
        <v>ع</v>
      </c>
      <c r="P7" s="10" t="str">
        <f>_xlfn.IFNA(VLOOKUP(P6,'III. Kazakh Lookup Table'!$A:$B,2,FALSE)," ")</f>
        <v>ا</v>
      </c>
      <c r="Q7" s="10" t="str">
        <f>_xlfn.IFNA(VLOOKUP(Q6,'III. Kazakh Lookup Table'!$A:$B,2,FALSE)," ")</f>
        <v>ن</v>
      </c>
      <c r="R7" s="10" t="str">
        <f>_xlfn.IFNA(VLOOKUP(R6,'III. Kazakh Lookup Table'!$A:$B,2,FALSE)," ")</f>
        <v xml:space="preserve"> </v>
      </c>
      <c r="S7" s="10" t="str">
        <f>_xlfn.IFNA(VLOOKUP(S6,'III. Kazakh Lookup Table'!$A:$B,2,FALSE)," ")</f>
        <v>ر</v>
      </c>
      <c r="T7" s="10" t="str">
        <f>_xlfn.IFNA(VLOOKUP(T6,'III. Kazakh Lookup Table'!$A:$B,2,FALSE)," ")</f>
        <v>و</v>
      </c>
      <c r="U7" s="10" t="str">
        <f>_xlfn.IFNA(VLOOKUP(U6,'III. Kazakh Lookup Table'!$A:$B,2,FALSE)," ")</f>
        <v>م</v>
      </c>
      <c r="V7" s="10" t="str">
        <f>_xlfn.IFNA(VLOOKUP(V6,'III. Kazakh Lookup Table'!$A:$B,2,FALSE)," ")</f>
        <v>ا</v>
      </c>
      <c r="W7" s="10" t="str">
        <f>_xlfn.IFNA(VLOOKUP(W6,'III. Kazakh Lookup Table'!$A:$B,2,FALSE)," ")</f>
        <v>ن</v>
      </c>
      <c r="X7" s="10" t="str">
        <f>_xlfn.IFNA(VLOOKUP(X6,'III. Kazakh Lookup Table'!$A:$B,2,FALSE)," ")</f>
        <v xml:space="preserve"> </v>
      </c>
      <c r="Y7" s="10" t="str">
        <f>_xlfn.IFNA(VLOOKUP(Y6,'III. Kazakh Lookup Table'!$A:$B,2,FALSE)," ")</f>
        <v xml:space="preserve"> </v>
      </c>
      <c r="Z7" s="10" t="str">
        <f>_xlfn.IFNA(VLOOKUP(Z6,'III. Kazakh Lookup Table'!$A:$B,2,FALSE)," ")</f>
        <v xml:space="preserve"> </v>
      </c>
      <c r="AA7" s="11" t="str">
        <f>_xlfn.IFNA(VLOOKUP(AA6,'III. Kazakh Lookup Table'!$A:$B,2,FALSE)," ")</f>
        <v xml:space="preserve"> </v>
      </c>
    </row>
    <row r="8" spans="1:42" x14ac:dyDescent="0.3">
      <c r="A8" s="6" t="s">
        <v>10</v>
      </c>
      <c r="B8" s="7" t="str">
        <f>MID($A8, COLUMNS($A$10:A$10), 1)</f>
        <v>N</v>
      </c>
      <c r="C8" s="7" t="str">
        <f>MID($A8, COLUMNS($A$10:B$10), 1)</f>
        <v>i</v>
      </c>
      <c r="D8" s="7" t="str">
        <f>MID($A8, COLUMNS($A$10:C$10), 1)</f>
        <v>ğ</v>
      </c>
      <c r="E8" s="7" t="str">
        <f>MID($A8, COLUMNS($A$10:D$10), 1)</f>
        <v>i</v>
      </c>
      <c r="F8" s="7" t="str">
        <f>MID($A8, COLUMNS($A$10:E$10), 1)</f>
        <v>m</v>
      </c>
      <c r="G8" s="7" t="str">
        <f>MID($A8, COLUMNS($A$10:F$10), 1)</f>
        <v>e</v>
      </c>
      <c r="H8" s="7" t="str">
        <f>MID($A8, COLUMNS($A$10:G$10), 1)</f>
        <v>t</v>
      </c>
      <c r="I8" s="7" t="str">
        <f>MID($A8, COLUMNS($A$10:H$10), 1)</f>
        <v xml:space="preserve"> </v>
      </c>
      <c r="J8" s="7" t="str">
        <f>MID($A8, COLUMNS($A$10:I$10), 1)</f>
        <v>M</v>
      </c>
      <c r="K8" s="7" t="str">
        <f>MID($A8, COLUMNS($A$10:J$10), 1)</f>
        <v>i</v>
      </c>
      <c r="L8" s="7" t="str">
        <f>MID($A8, COLUMNS($A$10:K$10), 1)</f>
        <v>ñ</v>
      </c>
      <c r="M8" s="7" t="str">
        <f>MID($A8, COLUMNS($A$10:L$10), 1)</f>
        <v>j</v>
      </c>
      <c r="N8" s="7" t="str">
        <f>MID($A8, COLUMNS($A$10:M$10), 1)</f>
        <v>a</v>
      </c>
      <c r="O8" s="7" t="str">
        <f>MID($A8, COLUMNS($A$10:N$10), 1)</f>
        <v>n</v>
      </c>
      <c r="P8" s="7" t="str">
        <f>MID($A8, COLUMNS($A$10:O$10), 1)</f>
        <v>y</v>
      </c>
      <c r="Q8" s="7" t="str">
        <f>MID($A8, COLUMNS($A$10:P$10), 1)</f>
        <v/>
      </c>
      <c r="R8" s="7" t="str">
        <f>MID($A8, COLUMNS($A$10:Q$10), 1)</f>
        <v/>
      </c>
      <c r="S8" s="7" t="str">
        <f>MID($A8, COLUMNS($A$10:R$10), 1)</f>
        <v/>
      </c>
      <c r="T8" s="7" t="str">
        <f>MID($A8, COLUMNS($A$10:S$10), 1)</f>
        <v/>
      </c>
      <c r="U8" s="7" t="str">
        <f>MID($A8, COLUMNS($A$10:T$10), 1)</f>
        <v/>
      </c>
      <c r="V8" s="7" t="str">
        <f>MID($A8, COLUMNS($A$10:U$10), 1)</f>
        <v/>
      </c>
      <c r="W8" s="7" t="str">
        <f>MID($A8, COLUMNS($A$10:V$10), 1)</f>
        <v/>
      </c>
      <c r="X8" s="7" t="str">
        <f>MID($A8, COLUMNS($A$10:W$10), 1)</f>
        <v/>
      </c>
      <c r="Y8" s="7" t="str">
        <f>MID($A8, COLUMNS($A$10:X$10), 1)</f>
        <v/>
      </c>
      <c r="Z8" s="7" t="str">
        <f>MID($A8, COLUMNS($A$10:Y$10), 1)</f>
        <v/>
      </c>
      <c r="AA8" s="8" t="str">
        <f>MID($A8, COLUMNS($A$10:Z$10), 1)</f>
        <v/>
      </c>
    </row>
    <row r="9" spans="1:42" x14ac:dyDescent="0.3">
      <c r="A9" s="9" t="str">
        <f>TRIM(CLEAN(_xlfn.CONCAT(B9:WWU9)))</f>
        <v>نىعىمهت مىڭجاني</v>
      </c>
      <c r="B9" s="10" t="str">
        <f>_xlfn.IFNA(VLOOKUP(B8,'III. Kazakh Lookup Table'!$A:$B,2,FALSE)," ")</f>
        <v>ن</v>
      </c>
      <c r="C9" s="10" t="str">
        <f>_xlfn.IFNA(VLOOKUP(C8,'III. Kazakh Lookup Table'!$A:$B,2,FALSE)," ")</f>
        <v>ى</v>
      </c>
      <c r="D9" s="10" t="str">
        <f>_xlfn.IFNA(VLOOKUP(D8,'III. Kazakh Lookup Table'!$A:$B,2,FALSE)," ")</f>
        <v>ع</v>
      </c>
      <c r="E9" s="10" t="str">
        <f>_xlfn.IFNA(VLOOKUP(E8,'III. Kazakh Lookup Table'!$A:$B,2,FALSE)," ")</f>
        <v>ى</v>
      </c>
      <c r="F9" s="10" t="str">
        <f>_xlfn.IFNA(VLOOKUP(F8,'III. Kazakh Lookup Table'!$A:$B,2,FALSE)," ")</f>
        <v>م</v>
      </c>
      <c r="G9" s="10" t="str">
        <f>_xlfn.IFNA(VLOOKUP(G8,'III. Kazakh Lookup Table'!$A:$B,2,FALSE)," ")</f>
        <v>ه</v>
      </c>
      <c r="H9" s="10" t="str">
        <f>_xlfn.IFNA(VLOOKUP(H8,'III. Kazakh Lookup Table'!$A:$B,2,FALSE)," ")</f>
        <v>ت</v>
      </c>
      <c r="I9" s="10" t="str">
        <f>_xlfn.IFNA(VLOOKUP(I8,'III. Kazakh Lookup Table'!$A:$B,2,FALSE)," ")</f>
        <v xml:space="preserve"> </v>
      </c>
      <c r="J9" s="10" t="str">
        <f>_xlfn.IFNA(VLOOKUP(J8,'III. Kazakh Lookup Table'!$A:$B,2,FALSE)," ")</f>
        <v>م</v>
      </c>
      <c r="K9" s="10" t="str">
        <f>_xlfn.IFNA(VLOOKUP(K8,'III. Kazakh Lookup Table'!$A:$B,2,FALSE)," ")</f>
        <v>ى</v>
      </c>
      <c r="L9" s="10" t="str">
        <f>_xlfn.IFNA(VLOOKUP(L8,'III. Kazakh Lookup Table'!$A:$B,2,FALSE)," ")</f>
        <v>ڭ</v>
      </c>
      <c r="M9" s="10" t="str">
        <f>_xlfn.IFNA(VLOOKUP(M8,'III. Kazakh Lookup Table'!$A:$B,2,FALSE)," ")</f>
        <v>ج</v>
      </c>
      <c r="N9" s="10" t="str">
        <f>_xlfn.IFNA(VLOOKUP(N8,'III. Kazakh Lookup Table'!$A:$B,2,FALSE)," ")</f>
        <v>ا</v>
      </c>
      <c r="O9" s="10" t="str">
        <f>_xlfn.IFNA(VLOOKUP(O8,'III. Kazakh Lookup Table'!$A:$B,2,FALSE)," ")</f>
        <v>ن</v>
      </c>
      <c r="P9" s="10" t="str">
        <f>_xlfn.IFNA(VLOOKUP(P8,'III. Kazakh Lookup Table'!$A:$B,2,FALSE)," ")</f>
        <v>ي</v>
      </c>
      <c r="Q9" s="10" t="str">
        <f>_xlfn.IFNA(VLOOKUP(Q8,'III. Kazakh Lookup Table'!$A:$B,2,FALSE)," ")</f>
        <v xml:space="preserve"> </v>
      </c>
      <c r="R9" s="10" t="str">
        <f>_xlfn.IFNA(VLOOKUP(R8,'III. Kazakh Lookup Table'!$A:$B,2,FALSE)," ")</f>
        <v xml:space="preserve"> </v>
      </c>
      <c r="S9" s="10" t="str">
        <f>_xlfn.IFNA(VLOOKUP(S8,'III. Kazakh Lookup Table'!$A:$B,2,FALSE)," ")</f>
        <v xml:space="preserve"> </v>
      </c>
      <c r="T9" s="10" t="str">
        <f>_xlfn.IFNA(VLOOKUP(T8,'III. Kazakh Lookup Table'!$A:$B,2,FALSE)," ")</f>
        <v xml:space="preserve"> </v>
      </c>
      <c r="U9" s="10" t="str">
        <f>_xlfn.IFNA(VLOOKUP(U8,'III. Kazakh Lookup Table'!$A:$B,2,FALSE)," ")</f>
        <v xml:space="preserve"> </v>
      </c>
      <c r="V9" s="10" t="str">
        <f>_xlfn.IFNA(VLOOKUP(V8,'III. Kazakh Lookup Table'!$A:$B,2,FALSE)," ")</f>
        <v xml:space="preserve"> </v>
      </c>
      <c r="W9" s="10" t="str">
        <f>_xlfn.IFNA(VLOOKUP(W8,'III. Kazakh Lookup Table'!$A:$B,2,FALSE)," ")</f>
        <v xml:space="preserve"> </v>
      </c>
      <c r="X9" s="10" t="str">
        <f>_xlfn.IFNA(VLOOKUP(X8,'III. Kazakh Lookup Table'!$A:$B,2,FALSE)," ")</f>
        <v xml:space="preserve"> </v>
      </c>
      <c r="Y9" s="10" t="str">
        <f>_xlfn.IFNA(VLOOKUP(Y8,'III. Kazakh Lookup Table'!$A:$B,2,FALSE)," ")</f>
        <v xml:space="preserve"> </v>
      </c>
      <c r="Z9" s="10" t="str">
        <f>_xlfn.IFNA(VLOOKUP(Z8,'III. Kazakh Lookup Table'!$A:$B,2,FALSE)," ")</f>
        <v xml:space="preserve"> </v>
      </c>
      <c r="AA9" s="11" t="str">
        <f>_xlfn.IFNA(VLOOKUP(AA8,'III. Kazakh Lookup Table'!$A:$B,2,FALSE)," ")</f>
        <v xml:space="preserve"> </v>
      </c>
    </row>
    <row r="10" spans="1:42" x14ac:dyDescent="0.3">
      <c r="A10" s="6" t="s">
        <v>79</v>
      </c>
      <c r="B10" s="7" t="str">
        <f>MID($A10, COLUMNS($A$10:A$10), 1)</f>
        <v>Q</v>
      </c>
      <c r="C10" s="7" t="str">
        <f>MID($A10, COLUMNS($A$10:B$10), 1)</f>
        <v>a</v>
      </c>
      <c r="D10" s="7" t="str">
        <f>MID($A10, COLUMNS($A$10:C$10), 1)</f>
        <v>z</v>
      </c>
      <c r="E10" s="7" t="str">
        <f>MID($A10, COLUMNS($A$10:D$10), 1)</f>
        <v>a</v>
      </c>
      <c r="F10" s="7" t="str">
        <f>MID($A10, COLUMNS($A$10:E$10), 1)</f>
        <v>q</v>
      </c>
      <c r="G10" s="7" t="str">
        <f>MID($A10, COLUMNS($A$10:F$10), 1)</f>
        <v xml:space="preserve"> </v>
      </c>
      <c r="H10" s="7" t="str">
        <f>MID($A10, COLUMNS($A$10:G$10), 1)</f>
        <v>š</v>
      </c>
      <c r="I10" s="7" t="str">
        <f>MID($A10, COLUMNS($A$10:H$10), 1)</f>
        <v>e</v>
      </c>
      <c r="J10" s="7" t="str">
        <f>MID($A10, COLUMNS($A$10:I$10), 1)</f>
        <v>š</v>
      </c>
      <c r="K10" s="7" t="str">
        <f>MID($A10, COLUMNS($A$10:J$10), 1)</f>
        <v>e</v>
      </c>
      <c r="L10" s="7" t="str">
        <f>MID($A10, COLUMNS($A$10:K$10), 1)</f>
        <v>n</v>
      </c>
      <c r="M10" s="7" t="str">
        <f>MID($A10, COLUMNS($A$10:L$10), 1)</f>
        <v>d</v>
      </c>
      <c r="N10" s="7" t="str">
        <f>MID($A10, COLUMNS($A$10:M$10), 1)</f>
        <v>e</v>
      </c>
      <c r="O10" s="7" t="str">
        <f>MID($A10, COLUMNS($A$10:N$10), 1)</f>
        <v>r</v>
      </c>
      <c r="P10" s="7" t="str">
        <f>MID($A10, COLUMNS($A$10:O$10), 1)</f>
        <v>i</v>
      </c>
      <c r="Q10" s="7" t="str">
        <f>MID($A10, COLUMNS($A$10:P$10), 1)</f>
        <v xml:space="preserve"> </v>
      </c>
      <c r="R10" s="7" t="str">
        <f>MID($A10, COLUMNS($A$10:Q$10), 1)</f>
        <v>j</v>
      </c>
      <c r="S10" s="7" t="str">
        <f>MID($A10, COLUMNS($A$10:R$10), 1)</f>
        <v>a</v>
      </c>
      <c r="T10" s="7" t="str">
        <f>MID($A10, COLUMNS($A$10:S$10), 1)</f>
        <v>n</v>
      </c>
      <c r="U10" s="7" t="str">
        <f>MID($A10, COLUMNS($A$10:T$10), 1)</f>
        <v>e</v>
      </c>
      <c r="V10" s="7" t="str">
        <f>MID($A10, COLUMNS($A$10:U$10), 1)</f>
        <v xml:space="preserve"> </v>
      </c>
      <c r="W10" s="7" t="str">
        <f>MID($A10, COLUMNS($A$10:V$10), 1)</f>
        <v>š</v>
      </c>
      <c r="X10" s="7" t="str">
        <f>MID($A10, COLUMNS($A$10:W$10), 1)</f>
        <v>e</v>
      </c>
      <c r="Y10" s="7" t="str">
        <f>MID($A10, COLUMNS($A$10:X$10), 1)</f>
        <v>š</v>
      </c>
      <c r="Z10" s="7" t="str">
        <f>MID($A10, COLUMNS($A$10:Y$10), 1)</f>
        <v>e</v>
      </c>
      <c r="AA10" s="8" t="str">
        <f>MID($A10, COLUMNS($A$10:Z$10), 1)</f>
        <v>n</v>
      </c>
    </row>
    <row r="11" spans="1:42" x14ac:dyDescent="0.3">
      <c r="A11" s="9" t="str">
        <f>TRIM(CLEAN(_xlfn.CONCAT(B11:WWU11)))</f>
        <v>قازاق شهشهندهرى جانه شهشهن</v>
      </c>
      <c r="B11" s="10" t="str">
        <f>_xlfn.IFNA(VLOOKUP(B10,'III. Kazakh Lookup Table'!$A:$B,2,FALSE)," ")</f>
        <v>ق</v>
      </c>
      <c r="C11" s="10" t="str">
        <f>_xlfn.IFNA(VLOOKUP(C10,'III. Kazakh Lookup Table'!$A:$B,2,FALSE)," ")</f>
        <v>ا</v>
      </c>
      <c r="D11" s="10" t="str">
        <f>_xlfn.IFNA(VLOOKUP(D10,'III. Kazakh Lookup Table'!$A:$B,2,FALSE)," ")</f>
        <v>ز</v>
      </c>
      <c r="E11" s="10" t="str">
        <f>_xlfn.IFNA(VLOOKUP(E10,'III. Kazakh Lookup Table'!$A:$B,2,FALSE)," ")</f>
        <v>ا</v>
      </c>
      <c r="F11" s="10" t="str">
        <f>_xlfn.IFNA(VLOOKUP(F10,'III. Kazakh Lookup Table'!$A:$B,2,FALSE)," ")</f>
        <v>ق</v>
      </c>
      <c r="G11" s="10" t="str">
        <f>_xlfn.IFNA(VLOOKUP(G10,'III. Kazakh Lookup Table'!$A:$B,2,FALSE)," ")</f>
        <v xml:space="preserve"> </v>
      </c>
      <c r="H11" s="10" t="str">
        <f>_xlfn.IFNA(VLOOKUP(H10,'III. Kazakh Lookup Table'!$A:$B,2,FALSE)," ")</f>
        <v>ش</v>
      </c>
      <c r="I11" s="10" t="str">
        <f>_xlfn.IFNA(VLOOKUP(I10,'III. Kazakh Lookup Table'!$A:$B,2,FALSE)," ")</f>
        <v>ه</v>
      </c>
      <c r="J11" s="10" t="str">
        <f>_xlfn.IFNA(VLOOKUP(J10,'III. Kazakh Lookup Table'!$A:$B,2,FALSE)," ")</f>
        <v>ش</v>
      </c>
      <c r="K11" s="10" t="str">
        <f>_xlfn.IFNA(VLOOKUP(K10,'III. Kazakh Lookup Table'!$A:$B,2,FALSE)," ")</f>
        <v>ه</v>
      </c>
      <c r="L11" s="10" t="str">
        <f>_xlfn.IFNA(VLOOKUP(L10,'III. Kazakh Lookup Table'!$A:$B,2,FALSE)," ")</f>
        <v>ن</v>
      </c>
      <c r="M11" s="10" t="str">
        <f>_xlfn.IFNA(VLOOKUP(M10,'III. Kazakh Lookup Table'!$A:$B,2,FALSE)," ")</f>
        <v>د</v>
      </c>
      <c r="N11" s="10" t="str">
        <f>_xlfn.IFNA(VLOOKUP(N10,'III. Kazakh Lookup Table'!$A:$B,2,FALSE)," ")</f>
        <v>ه</v>
      </c>
      <c r="O11" s="10" t="str">
        <f>_xlfn.IFNA(VLOOKUP(O10,'III. Kazakh Lookup Table'!$A:$B,2,FALSE)," ")</f>
        <v>ر</v>
      </c>
      <c r="P11" s="10" t="str">
        <f>_xlfn.IFNA(VLOOKUP(P10,'III. Kazakh Lookup Table'!$A:$B,2,FALSE)," ")</f>
        <v>ى</v>
      </c>
      <c r="Q11" s="10" t="str">
        <f>_xlfn.IFNA(VLOOKUP(Q10,'III. Kazakh Lookup Table'!$A:$B,2,FALSE)," ")</f>
        <v xml:space="preserve"> </v>
      </c>
      <c r="R11" s="10" t="str">
        <f>_xlfn.IFNA(VLOOKUP(R10,'III. Kazakh Lookup Table'!$A:$B,2,FALSE)," ")</f>
        <v>ج</v>
      </c>
      <c r="S11" s="10" t="str">
        <f>_xlfn.IFNA(VLOOKUP(S10,'III. Kazakh Lookup Table'!$A:$B,2,FALSE)," ")</f>
        <v>ا</v>
      </c>
      <c r="T11" s="10" t="str">
        <f>_xlfn.IFNA(VLOOKUP(T10,'III. Kazakh Lookup Table'!$A:$B,2,FALSE)," ")</f>
        <v>ن</v>
      </c>
      <c r="U11" s="10" t="str">
        <f>_xlfn.IFNA(VLOOKUP(U10,'III. Kazakh Lookup Table'!$A:$B,2,FALSE)," ")</f>
        <v>ه</v>
      </c>
      <c r="V11" s="10" t="str">
        <f>_xlfn.IFNA(VLOOKUP(V10,'III. Kazakh Lookup Table'!$A:$B,2,FALSE)," ")</f>
        <v xml:space="preserve"> </v>
      </c>
      <c r="W11" s="10" t="str">
        <f>_xlfn.IFNA(VLOOKUP(W10,'III. Kazakh Lookup Table'!$A:$B,2,FALSE)," ")</f>
        <v>ش</v>
      </c>
      <c r="X11" s="10" t="str">
        <f>_xlfn.IFNA(VLOOKUP(X10,'III. Kazakh Lookup Table'!$A:$B,2,FALSE)," ")</f>
        <v>ه</v>
      </c>
      <c r="Y11" s="10" t="str">
        <f>_xlfn.IFNA(VLOOKUP(Y10,'III. Kazakh Lookup Table'!$A:$B,2,FALSE)," ")</f>
        <v>ش</v>
      </c>
      <c r="Z11" s="10" t="str">
        <f>_xlfn.IFNA(VLOOKUP(Z10,'III. Kazakh Lookup Table'!$A:$B,2,FALSE)," ")</f>
        <v>ه</v>
      </c>
      <c r="AA11" s="11" t="str">
        <f>_xlfn.IFNA(VLOOKUP(AA10,'III. Kazakh Lookup Table'!$A:$B,2,FALSE)," ")</f>
        <v>ن</v>
      </c>
    </row>
    <row r="14" spans="1:42" x14ac:dyDescent="0.3">
      <c r="A14" s="6" t="s">
        <v>8</v>
      </c>
      <c r="B14" s="7" t="s">
        <v>97</v>
      </c>
      <c r="C14" s="7" t="s">
        <v>11</v>
      </c>
      <c r="D14" s="7" t="s">
        <v>49</v>
      </c>
      <c r="E14" s="7" t="s">
        <v>35</v>
      </c>
      <c r="F14" s="7" t="s">
        <v>69</v>
      </c>
      <c r="G14" s="7" t="s">
        <v>20</v>
      </c>
      <c r="H14" s="7" t="s">
        <v>11</v>
      </c>
      <c r="I14" s="7" t="s">
        <v>67</v>
      </c>
      <c r="J14" s="7" t="s">
        <v>77</v>
      </c>
      <c r="K14" s="7" t="s">
        <v>77</v>
      </c>
      <c r="L14" s="7" t="s">
        <v>77</v>
      </c>
      <c r="M14" s="7" t="s">
        <v>77</v>
      </c>
      <c r="N14" s="7" t="s">
        <v>77</v>
      </c>
      <c r="O14" s="7" t="s">
        <v>77</v>
      </c>
      <c r="P14" s="7" t="s">
        <v>77</v>
      </c>
      <c r="Q14" s="7" t="s">
        <v>77</v>
      </c>
      <c r="R14" s="7" t="s">
        <v>77</v>
      </c>
      <c r="S14" s="7" t="s">
        <v>77</v>
      </c>
      <c r="T14" s="7" t="s">
        <v>77</v>
      </c>
      <c r="U14" s="7" t="s">
        <v>77</v>
      </c>
      <c r="V14" s="7" t="s">
        <v>77</v>
      </c>
      <c r="W14" s="7" t="s">
        <v>77</v>
      </c>
      <c r="X14" s="7" t="s">
        <v>77</v>
      </c>
      <c r="Y14" s="7" t="s">
        <v>77</v>
      </c>
      <c r="Z14" s="7" t="s">
        <v>77</v>
      </c>
      <c r="AA14" s="8" t="s">
        <v>77</v>
      </c>
    </row>
    <row r="15" spans="1:42" x14ac:dyDescent="0.3">
      <c r="A15" s="9" t="s">
        <v>80</v>
      </c>
      <c r="B15" s="10" t="s">
        <v>34</v>
      </c>
      <c r="C15" s="10" t="s">
        <v>12</v>
      </c>
      <c r="D15" s="10" t="s">
        <v>50</v>
      </c>
      <c r="E15" s="10" t="s">
        <v>36</v>
      </c>
      <c r="F15" s="10" t="s">
        <v>70</v>
      </c>
      <c r="G15" s="10" t="s">
        <v>21</v>
      </c>
      <c r="H15" s="10" t="s">
        <v>12</v>
      </c>
      <c r="I15" s="10" t="s">
        <v>68</v>
      </c>
      <c r="J15" s="10" t="s">
        <v>76</v>
      </c>
      <c r="K15" s="10" t="s">
        <v>76</v>
      </c>
      <c r="L15" s="10" t="s">
        <v>76</v>
      </c>
      <c r="M15" s="10" t="s">
        <v>76</v>
      </c>
      <c r="N15" s="10" t="s">
        <v>76</v>
      </c>
      <c r="O15" s="10" t="s">
        <v>76</v>
      </c>
      <c r="P15" s="10" t="s">
        <v>76</v>
      </c>
      <c r="Q15" s="10" t="s">
        <v>76</v>
      </c>
      <c r="R15" s="10" t="s">
        <v>76</v>
      </c>
      <c r="S15" s="10" t="s">
        <v>76</v>
      </c>
      <c r="T15" s="10" t="s">
        <v>76</v>
      </c>
      <c r="U15" s="10" t="s">
        <v>76</v>
      </c>
      <c r="V15" s="10" t="s">
        <v>76</v>
      </c>
      <c r="W15" s="10" t="s">
        <v>76</v>
      </c>
      <c r="X15" s="10" t="s">
        <v>76</v>
      </c>
      <c r="Y15" s="10" t="s">
        <v>76</v>
      </c>
      <c r="Z15" s="10" t="s">
        <v>76</v>
      </c>
      <c r="AA15" s="11" t="s">
        <v>76</v>
      </c>
    </row>
    <row r="16" spans="1:42" x14ac:dyDescent="0.3">
      <c r="A16" s="6" t="s">
        <v>81</v>
      </c>
      <c r="B16" s="7" t="str">
        <f>MID($A16, COLUMNS($A$20:A$20), 1)</f>
        <v>و</v>
      </c>
      <c r="C16" s="7" t="str">
        <f>MID($A16, COLUMNS($A$20:B$20), 1)</f>
        <v>ل</v>
      </c>
      <c r="D16" s="7" t="str">
        <f>MID($A16, COLUMNS($A$20:C$20), 1)</f>
        <v>ه</v>
      </c>
      <c r="E16" s="7" t="str">
        <f>MID($A16, COLUMNS($A$20:D$20), 1)</f>
        <v>ڭ</v>
      </c>
      <c r="F16" s="7" t="str">
        <f>MID($A16, COLUMNS($A$20:E$20), 1)</f>
        <v>م</v>
      </c>
      <c r="G16" s="7" t="str">
        <f>MID($A16, COLUMNS($A$20:F$20), 1)</f>
        <v>ه</v>
      </c>
      <c r="H16" s="7" t="str">
        <f>MID($A16, COLUMNS($A$20:G$20), 1)</f>
        <v>ن</v>
      </c>
      <c r="I16" s="7" t="str">
        <f>MID($A16, COLUMNS($A$20:H$20), 1)</f>
        <v xml:space="preserve"> </v>
      </c>
      <c r="J16" s="7" t="str">
        <f>MID($A16, COLUMNS($A$20:I$20), 1)</f>
        <v>ج</v>
      </c>
      <c r="K16" s="7" t="str">
        <f>MID($A16, COLUMNS($A$20:J$20), 1)</f>
        <v>ا</v>
      </c>
      <c r="L16" s="7" t="str">
        <f>MID($A16, COLUMNS($A$20:K$20), 1)</f>
        <v>ز</v>
      </c>
      <c r="M16" s="7" t="str">
        <f>MID($A16, COLUMNS($A$20:L$20), 1)</f>
        <v>ى</v>
      </c>
      <c r="N16" s="7" t="str">
        <f>MID($A16, COLUMNS($A$20:M$20), 1)</f>
        <v>ل</v>
      </c>
      <c r="O16" s="7" t="str">
        <f>MID($A16, COLUMNS($A$20:N$20), 1)</f>
        <v>ع</v>
      </c>
      <c r="P16" s="7" t="str">
        <f>MID($A16, COLUMNS($A$20:O$20), 1)</f>
        <v>ا</v>
      </c>
      <c r="Q16" s="7" t="str">
        <f>MID($A16, COLUMNS($A$20:P$20), 1)</f>
        <v>ن</v>
      </c>
      <c r="R16" s="7" t="str">
        <f>MID($A16, COLUMNS($A$20:Q$20), 1)</f>
        <v xml:space="preserve"> </v>
      </c>
      <c r="S16" s="7" t="str">
        <f>MID($A16, COLUMNS($A$20:R$20), 1)</f>
        <v>ر</v>
      </c>
      <c r="T16" s="7" t="str">
        <f>MID($A16, COLUMNS($A$20:S$20), 1)</f>
        <v>و</v>
      </c>
      <c r="U16" s="7" t="str">
        <f>MID($A16, COLUMNS($A$20:T$20), 1)</f>
        <v>م</v>
      </c>
      <c r="V16" s="7" t="str">
        <f>MID($A16, COLUMNS($A$20:U$20), 1)</f>
        <v>ا</v>
      </c>
      <c r="W16" s="7" t="str">
        <f>MID($A16, COLUMNS($A$20:V$20), 1)</f>
        <v>ن</v>
      </c>
      <c r="X16" s="7" t="str">
        <f>MID($A16, COLUMNS($A$20:W$20), 1)</f>
        <v/>
      </c>
      <c r="Y16" s="7" t="str">
        <f>MID($A16, COLUMNS($A$20:X$20), 1)</f>
        <v/>
      </c>
      <c r="Z16" s="7" t="str">
        <f>MID($A16, COLUMNS($A$20:Y$20), 1)</f>
        <v/>
      </c>
      <c r="AA16" s="8" t="str">
        <f>MID($A16, COLUMNS($A$20:Z$20), 1)</f>
        <v/>
      </c>
    </row>
    <row r="17" spans="1:27" x14ac:dyDescent="0.3">
      <c r="A17" s="9" t="str">
        <f>TRIM(CLEAN(_xlfn.CONCAT(B17:AA17)))</f>
        <v>oleñmen jazilğan roman</v>
      </c>
      <c r="B17" s="10" t="str">
        <f>_xlfn.IFNA(VLOOKUP(B16,'III. Kazakh Lookup Table'!$B:$C,2,FALSE)," ")</f>
        <v>o</v>
      </c>
      <c r="C17" s="10" t="str">
        <f>_xlfn.IFNA(VLOOKUP(C16,'III. Kazakh Lookup Table'!$B:$C,2,FALSE)," ")</f>
        <v>l</v>
      </c>
      <c r="D17" s="10" t="str">
        <f>_xlfn.IFNA(VLOOKUP(D16,'III. Kazakh Lookup Table'!$B:$C,2,FALSE)," ")</f>
        <v>e</v>
      </c>
      <c r="E17" s="10" t="str">
        <f>_xlfn.IFNA(VLOOKUP(E16,'III. Kazakh Lookup Table'!$B:$C,2,FALSE)," ")</f>
        <v>ñ</v>
      </c>
      <c r="F17" s="10" t="str">
        <f>_xlfn.IFNA(VLOOKUP(F16,'III. Kazakh Lookup Table'!$B:$C,2,FALSE)," ")</f>
        <v>m</v>
      </c>
      <c r="G17" s="10" t="str">
        <f>_xlfn.IFNA(VLOOKUP(G16,'III. Kazakh Lookup Table'!$B:$C,2,FALSE)," ")</f>
        <v>e</v>
      </c>
      <c r="H17" s="10" t="str">
        <f>_xlfn.IFNA(VLOOKUP(H16,'III. Kazakh Lookup Table'!$B:$C,2,FALSE)," ")</f>
        <v>n</v>
      </c>
      <c r="I17" s="10" t="str">
        <f>_xlfn.IFNA(VLOOKUP(I16,'III. Kazakh Lookup Table'!$B:$C,2,FALSE)," ")</f>
        <v xml:space="preserve"> </v>
      </c>
      <c r="J17" s="10" t="str">
        <f>_xlfn.IFNA(VLOOKUP(J16,'III. Kazakh Lookup Table'!$B:$C,2,FALSE)," ")</f>
        <v>j</v>
      </c>
      <c r="K17" s="10" t="str">
        <f>_xlfn.IFNA(VLOOKUP(K16,'III. Kazakh Lookup Table'!$B:$C,2,FALSE)," ")</f>
        <v>a</v>
      </c>
      <c r="L17" s="10" t="str">
        <f>_xlfn.IFNA(VLOOKUP(L16,'III. Kazakh Lookup Table'!$B:$C,2,FALSE)," ")</f>
        <v>z</v>
      </c>
      <c r="M17" s="10" t="str">
        <f>_xlfn.IFNA(VLOOKUP(M16,'III. Kazakh Lookup Table'!$B:$C,2,FALSE)," ")</f>
        <v>i</v>
      </c>
      <c r="N17" s="10" t="str">
        <f>_xlfn.IFNA(VLOOKUP(N16,'III. Kazakh Lookup Table'!$B:$C,2,FALSE)," ")</f>
        <v>l</v>
      </c>
      <c r="O17" s="10" t="str">
        <f>_xlfn.IFNA(VLOOKUP(O16,'III. Kazakh Lookup Table'!$B:$C,2,FALSE)," ")</f>
        <v>ğ</v>
      </c>
      <c r="P17" s="10" t="str">
        <f>_xlfn.IFNA(VLOOKUP(P16,'III. Kazakh Lookup Table'!$B:$C,2,FALSE)," ")</f>
        <v>a</v>
      </c>
      <c r="Q17" s="10" t="str">
        <f>_xlfn.IFNA(VLOOKUP(Q16,'III. Kazakh Lookup Table'!$B:$C,2,FALSE)," ")</f>
        <v>n</v>
      </c>
      <c r="R17" s="10" t="str">
        <f>_xlfn.IFNA(VLOOKUP(R16,'III. Kazakh Lookup Table'!$B:$C,2,FALSE)," ")</f>
        <v xml:space="preserve"> </v>
      </c>
      <c r="S17" s="10" t="str">
        <f>_xlfn.IFNA(VLOOKUP(S16,'III. Kazakh Lookup Table'!$B:$C,2,FALSE)," ")</f>
        <v>r</v>
      </c>
      <c r="T17" s="10" t="str">
        <f>_xlfn.IFNA(VLOOKUP(T16,'III. Kazakh Lookup Table'!$B:$C,2,FALSE)," ")</f>
        <v>o</v>
      </c>
      <c r="U17" s="10" t="str">
        <f>_xlfn.IFNA(VLOOKUP(U16,'III. Kazakh Lookup Table'!$B:$C,2,FALSE)," ")</f>
        <v>m</v>
      </c>
      <c r="V17" s="10" t="str">
        <f>_xlfn.IFNA(VLOOKUP(V16,'III. Kazakh Lookup Table'!$B:$C,2,FALSE)," ")</f>
        <v>a</v>
      </c>
      <c r="W17" s="10" t="str">
        <f>_xlfn.IFNA(VLOOKUP(W16,'III. Kazakh Lookup Table'!$B:$C,2,FALSE)," ")</f>
        <v>n</v>
      </c>
      <c r="X17" s="10" t="str">
        <f>_xlfn.IFNA(VLOOKUP(X16,'III. Kazakh Lookup Table'!$B:$C,2,FALSE)," ")</f>
        <v xml:space="preserve"> </v>
      </c>
      <c r="Y17" s="10" t="str">
        <f>_xlfn.IFNA(VLOOKUP(Y16,'III. Kazakh Lookup Table'!$B:$C,2,FALSE)," ")</f>
        <v xml:space="preserve"> </v>
      </c>
      <c r="Z17" s="10" t="str">
        <f>_xlfn.IFNA(VLOOKUP(Z16,'III. Kazakh Lookup Table'!$B:$C,2,FALSE)," ")</f>
        <v xml:space="preserve"> </v>
      </c>
      <c r="AA17" s="11" t="str">
        <f>_xlfn.IFNA(VLOOKUP(AA16,'III. Kazakh Lookup Table'!$B:$C,2,FALSE)," ")</f>
        <v xml:space="preserve"> </v>
      </c>
    </row>
    <row r="18" spans="1:27" x14ac:dyDescent="0.3">
      <c r="A18" s="6" t="s">
        <v>82</v>
      </c>
      <c r="B18" s="7" t="str">
        <f>MID($A18, COLUMNS($A$20:A$20), 1)</f>
        <v>ن</v>
      </c>
      <c r="C18" s="7" t="str">
        <f>MID($A18, COLUMNS($A$20:B$20), 1)</f>
        <v>ى</v>
      </c>
      <c r="D18" s="7" t="str">
        <f>MID($A18, COLUMNS($A$20:C$20), 1)</f>
        <v>ع</v>
      </c>
      <c r="E18" s="7" t="str">
        <f>MID($A18, COLUMNS($A$20:D$20), 1)</f>
        <v>ى</v>
      </c>
      <c r="F18" s="7" t="str">
        <f>MID($A18, COLUMNS($A$20:E$20), 1)</f>
        <v>م</v>
      </c>
      <c r="G18" s="7" t="str">
        <f>MID($A18, COLUMNS($A$20:F$20), 1)</f>
        <v>ه</v>
      </c>
      <c r="H18" s="7" t="str">
        <f>MID($A18, COLUMNS($A$20:G$20), 1)</f>
        <v>ت</v>
      </c>
      <c r="I18" s="7" t="str">
        <f>MID($A18, COLUMNS($A$20:H$20), 1)</f>
        <v xml:space="preserve"> </v>
      </c>
      <c r="J18" s="7" t="str">
        <f>MID($A18, COLUMNS($A$20:I$20), 1)</f>
        <v>م</v>
      </c>
      <c r="K18" s="7" t="str">
        <f>MID($A18, COLUMNS($A$20:J$20), 1)</f>
        <v>ى</v>
      </c>
      <c r="L18" s="7" t="str">
        <f>MID($A18, COLUMNS($A$20:K$20), 1)</f>
        <v>ڭ</v>
      </c>
      <c r="M18" s="7" t="str">
        <f>MID($A18, COLUMNS($A$20:L$20), 1)</f>
        <v>ج</v>
      </c>
      <c r="N18" s="7" t="str">
        <f>MID($A18, COLUMNS($A$20:M$20), 1)</f>
        <v>ا</v>
      </c>
      <c r="O18" s="7" t="str">
        <f>MID($A18, COLUMNS($A$20:N$20), 1)</f>
        <v>ن</v>
      </c>
      <c r="P18" s="7" t="str">
        <f>MID($A18, COLUMNS($A$20:O$20), 1)</f>
        <v>ي</v>
      </c>
      <c r="Q18" s="7" t="str">
        <f>MID($A18, COLUMNS($A$20:P$20), 1)</f>
        <v/>
      </c>
      <c r="R18" s="7" t="str">
        <f>MID($A18, COLUMNS($A$20:Q$20), 1)</f>
        <v/>
      </c>
      <c r="S18" s="7" t="str">
        <f>MID($A18, COLUMNS($A$20:R$20), 1)</f>
        <v/>
      </c>
      <c r="T18" s="7" t="str">
        <f>MID($A18, COLUMNS($A$20:S$20), 1)</f>
        <v/>
      </c>
      <c r="U18" s="7" t="str">
        <f>MID($A18, COLUMNS($A$20:T$20), 1)</f>
        <v/>
      </c>
      <c r="V18" s="7" t="str">
        <f>MID($A18, COLUMNS($A$20:U$20), 1)</f>
        <v/>
      </c>
      <c r="W18" s="7" t="str">
        <f>MID($A18, COLUMNS($A$20:V$20), 1)</f>
        <v/>
      </c>
      <c r="X18" s="7" t="str">
        <f>MID($A18, COLUMNS($A$20:W$20), 1)</f>
        <v/>
      </c>
      <c r="Y18" s="7" t="str">
        <f>MID($A18, COLUMNS($A$20:X$20), 1)</f>
        <v/>
      </c>
      <c r="Z18" s="7" t="str">
        <f>MID($A18, COLUMNS($A$20:Y$20), 1)</f>
        <v/>
      </c>
      <c r="AA18" s="8" t="str">
        <f>MID($A18, COLUMNS($A$20:Z$20), 1)</f>
        <v/>
      </c>
    </row>
    <row r="19" spans="1:27" x14ac:dyDescent="0.3">
      <c r="A19" s="9" t="str">
        <f>TRIM(CLEAN(_xlfn.CONCAT(B19:AA19)))</f>
        <v>niğimet miñjany</v>
      </c>
      <c r="B19" s="10" t="str">
        <f>_xlfn.IFNA(VLOOKUP(B18,'III. Kazakh Lookup Table'!$B:$C,2,FALSE)," ")</f>
        <v>n</v>
      </c>
      <c r="C19" s="10" t="str">
        <f>_xlfn.IFNA(VLOOKUP(C18,'III. Kazakh Lookup Table'!$B:$C,2,FALSE)," ")</f>
        <v>i</v>
      </c>
      <c r="D19" s="10" t="str">
        <f>_xlfn.IFNA(VLOOKUP(D18,'III. Kazakh Lookup Table'!$B:$C,2,FALSE)," ")</f>
        <v>ğ</v>
      </c>
      <c r="E19" s="10" t="str">
        <f>_xlfn.IFNA(VLOOKUP(E18,'III. Kazakh Lookup Table'!$B:$C,2,FALSE)," ")</f>
        <v>i</v>
      </c>
      <c r="F19" s="10" t="str">
        <f>_xlfn.IFNA(VLOOKUP(F18,'III. Kazakh Lookup Table'!$B:$C,2,FALSE)," ")</f>
        <v>m</v>
      </c>
      <c r="G19" s="10" t="str">
        <f>_xlfn.IFNA(VLOOKUP(G18,'III. Kazakh Lookup Table'!$B:$C,2,FALSE)," ")</f>
        <v>e</v>
      </c>
      <c r="H19" s="10" t="str">
        <f>_xlfn.IFNA(VLOOKUP(H18,'III. Kazakh Lookup Table'!$B:$C,2,FALSE)," ")</f>
        <v>t</v>
      </c>
      <c r="I19" s="10" t="str">
        <f>_xlfn.IFNA(VLOOKUP(I18,'III. Kazakh Lookup Table'!$B:$C,2,FALSE)," ")</f>
        <v xml:space="preserve"> </v>
      </c>
      <c r="J19" s="10" t="str">
        <f>_xlfn.IFNA(VLOOKUP(J18,'III. Kazakh Lookup Table'!$B:$C,2,FALSE)," ")</f>
        <v>m</v>
      </c>
      <c r="K19" s="10" t="str">
        <f>_xlfn.IFNA(VLOOKUP(K18,'III. Kazakh Lookup Table'!$B:$C,2,FALSE)," ")</f>
        <v>i</v>
      </c>
      <c r="L19" s="10" t="str">
        <f>_xlfn.IFNA(VLOOKUP(L18,'III. Kazakh Lookup Table'!$B:$C,2,FALSE)," ")</f>
        <v>ñ</v>
      </c>
      <c r="M19" s="10" t="str">
        <f>_xlfn.IFNA(VLOOKUP(M18,'III. Kazakh Lookup Table'!$B:$C,2,FALSE)," ")</f>
        <v>j</v>
      </c>
      <c r="N19" s="10" t="str">
        <f>_xlfn.IFNA(VLOOKUP(N18,'III. Kazakh Lookup Table'!$B:$C,2,FALSE)," ")</f>
        <v>a</v>
      </c>
      <c r="O19" s="10" t="str">
        <f>_xlfn.IFNA(VLOOKUP(O18,'III. Kazakh Lookup Table'!$B:$C,2,FALSE)," ")</f>
        <v>n</v>
      </c>
      <c r="P19" s="10" t="str">
        <f>_xlfn.IFNA(VLOOKUP(P18,'III. Kazakh Lookup Table'!$B:$C,2,FALSE)," ")</f>
        <v>y</v>
      </c>
      <c r="Q19" s="10" t="str">
        <f>_xlfn.IFNA(VLOOKUP(Q18,'III. Kazakh Lookup Table'!$B:$C,2,FALSE)," ")</f>
        <v xml:space="preserve"> </v>
      </c>
      <c r="R19" s="10" t="str">
        <f>_xlfn.IFNA(VLOOKUP(R18,'III. Kazakh Lookup Table'!$B:$C,2,FALSE)," ")</f>
        <v xml:space="preserve"> </v>
      </c>
      <c r="S19" s="10" t="str">
        <f>_xlfn.IFNA(VLOOKUP(S18,'III. Kazakh Lookup Table'!$B:$C,2,FALSE)," ")</f>
        <v xml:space="preserve"> </v>
      </c>
      <c r="T19" s="10" t="str">
        <f>_xlfn.IFNA(VLOOKUP(T18,'III. Kazakh Lookup Table'!$B:$C,2,FALSE)," ")</f>
        <v xml:space="preserve"> </v>
      </c>
      <c r="U19" s="10" t="str">
        <f>_xlfn.IFNA(VLOOKUP(U18,'III. Kazakh Lookup Table'!$B:$C,2,FALSE)," ")</f>
        <v xml:space="preserve"> </v>
      </c>
      <c r="V19" s="10" t="str">
        <f>_xlfn.IFNA(VLOOKUP(V18,'III. Kazakh Lookup Table'!$B:$C,2,FALSE)," ")</f>
        <v xml:space="preserve"> </v>
      </c>
      <c r="W19" s="10" t="str">
        <f>_xlfn.IFNA(VLOOKUP(W18,'III. Kazakh Lookup Table'!$B:$C,2,FALSE)," ")</f>
        <v xml:space="preserve"> </v>
      </c>
      <c r="X19" s="10" t="str">
        <f>_xlfn.IFNA(VLOOKUP(X18,'III. Kazakh Lookup Table'!$B:$C,2,FALSE)," ")</f>
        <v xml:space="preserve"> </v>
      </c>
      <c r="Y19" s="10" t="str">
        <f>_xlfn.IFNA(VLOOKUP(Y18,'III. Kazakh Lookup Table'!$B:$C,2,FALSE)," ")</f>
        <v xml:space="preserve"> </v>
      </c>
      <c r="Z19" s="10" t="str">
        <f>_xlfn.IFNA(VLOOKUP(Z18,'III. Kazakh Lookup Table'!$B:$C,2,FALSE)," ")</f>
        <v xml:space="preserve"> </v>
      </c>
      <c r="AA19" s="11" t="str">
        <f>_xlfn.IFNA(VLOOKUP(AA18,'III. Kazakh Lookup Table'!$B:$C,2,FALSE)," ")</f>
        <v xml:space="preserve"> </v>
      </c>
    </row>
    <row r="20" spans="1:27" x14ac:dyDescent="0.3">
      <c r="A20" s="6" t="s">
        <v>83</v>
      </c>
      <c r="B20" s="7" t="str">
        <f>MID($A20, COLUMNS($A$20:A$20), 1)</f>
        <v>ق</v>
      </c>
      <c r="C20" s="7" t="str">
        <f>MID($A20, COLUMNS($A$20:B$20), 1)</f>
        <v>ا</v>
      </c>
      <c r="D20" s="7" t="str">
        <f>MID($A20, COLUMNS($A$20:C$20), 1)</f>
        <v>ز</v>
      </c>
      <c r="E20" s="7" t="str">
        <f>MID($A20, COLUMNS($A$20:D$20), 1)</f>
        <v>ا</v>
      </c>
      <c r="F20" s="7" t="str">
        <f>MID($A20, COLUMNS($A$20:E$20), 1)</f>
        <v>ق</v>
      </c>
      <c r="G20" s="7" t="str">
        <f>MID($A20, COLUMNS($A$20:F$20), 1)</f>
        <v xml:space="preserve"> </v>
      </c>
      <c r="H20" s="7" t="str">
        <f>MID($A20, COLUMNS($A$20:G$20), 1)</f>
        <v>ش</v>
      </c>
      <c r="I20" s="7" t="str">
        <f>MID($A20, COLUMNS($A$20:H$20), 1)</f>
        <v>ه</v>
      </c>
      <c r="J20" s="7" t="str">
        <f>MID($A20, COLUMNS($A$20:I$20), 1)</f>
        <v>ش</v>
      </c>
      <c r="K20" s="7" t="str">
        <f>MID($A20, COLUMNS($A$20:J$20), 1)</f>
        <v>ه</v>
      </c>
      <c r="L20" s="7" t="str">
        <f>MID($A20, COLUMNS($A$20:K$20), 1)</f>
        <v>ن</v>
      </c>
      <c r="M20" s="7" t="str">
        <f>MID($A20, COLUMNS($A$20:L$20), 1)</f>
        <v>د</v>
      </c>
      <c r="N20" s="7" t="str">
        <f>MID($A20, COLUMNS($A$20:M$20), 1)</f>
        <v>ه</v>
      </c>
      <c r="O20" s="7" t="str">
        <f>MID($A20, COLUMNS($A$20:N$20), 1)</f>
        <v>ر</v>
      </c>
      <c r="P20" s="7" t="str">
        <f>MID($A20, COLUMNS($A$20:O$20), 1)</f>
        <v>ى</v>
      </c>
      <c r="Q20" s="7" t="str">
        <f>MID($A20, COLUMNS($A$20:P$20), 1)</f>
        <v xml:space="preserve"> </v>
      </c>
      <c r="R20" s="7" t="str">
        <f>MID($A20, COLUMNS($A$20:Q$20), 1)</f>
        <v>ج</v>
      </c>
      <c r="S20" s="7" t="str">
        <f>MID($A20, COLUMNS($A$20:R$20), 1)</f>
        <v>ا</v>
      </c>
      <c r="T20" s="7" t="str">
        <f>MID($A20, COLUMNS($A$20:S$20), 1)</f>
        <v>ن</v>
      </c>
      <c r="U20" s="7" t="str">
        <f>MID($A20, COLUMNS($A$20:T$20), 1)</f>
        <v>ه</v>
      </c>
      <c r="V20" s="7" t="str">
        <f>MID($A20, COLUMNS($A$20:U$20), 1)</f>
        <v xml:space="preserve"> </v>
      </c>
      <c r="W20" s="7" t="str">
        <f>MID($A20, COLUMNS($A$20:V$20), 1)</f>
        <v>ش</v>
      </c>
      <c r="X20" s="7" t="str">
        <f>MID($A20, COLUMNS($A$20:W$20), 1)</f>
        <v>ه</v>
      </c>
      <c r="Y20" s="7" t="str">
        <f>MID($A20, COLUMNS($A$20:X$20), 1)</f>
        <v>ش</v>
      </c>
      <c r="Z20" s="7" t="str">
        <f>MID($A20, COLUMNS($A$20:Y$20), 1)</f>
        <v>ه</v>
      </c>
      <c r="AA20" s="8" t="str">
        <f>MID($A20, COLUMNS($A$20:Z$20), 1)</f>
        <v>ن</v>
      </c>
    </row>
    <row r="21" spans="1:27" x14ac:dyDescent="0.3">
      <c r="A21" s="9" t="str">
        <f>TRIM(CLEAN(_xlfn.CONCAT(B21:AA21)))</f>
        <v>qazaq šešenderi jane šešen</v>
      </c>
      <c r="B21" s="10" t="str">
        <f>_xlfn.IFNA(VLOOKUP(B20,'III. Kazakh Lookup Table'!$B:$C,2,FALSE)," ")</f>
        <v>q</v>
      </c>
      <c r="C21" s="10" t="str">
        <f>_xlfn.IFNA(VLOOKUP(C20,'III. Kazakh Lookup Table'!$B:$C,2,FALSE)," ")</f>
        <v>a</v>
      </c>
      <c r="D21" s="10" t="str">
        <f>_xlfn.IFNA(VLOOKUP(D20,'III. Kazakh Lookup Table'!$B:$C,2,FALSE)," ")</f>
        <v>z</v>
      </c>
      <c r="E21" s="10" t="str">
        <f>_xlfn.IFNA(VLOOKUP(E20,'III. Kazakh Lookup Table'!$B:$C,2,FALSE)," ")</f>
        <v>a</v>
      </c>
      <c r="F21" s="10" t="str">
        <f>_xlfn.IFNA(VLOOKUP(F20,'III. Kazakh Lookup Table'!$B:$C,2,FALSE)," ")</f>
        <v>q</v>
      </c>
      <c r="G21" s="10" t="str">
        <f>_xlfn.IFNA(VLOOKUP(G20,'III. Kazakh Lookup Table'!$B:$C,2,FALSE)," ")</f>
        <v xml:space="preserve"> </v>
      </c>
      <c r="H21" s="10" t="str">
        <f>_xlfn.IFNA(VLOOKUP(H20,'III. Kazakh Lookup Table'!$B:$C,2,FALSE)," ")</f>
        <v>š</v>
      </c>
      <c r="I21" s="10" t="str">
        <f>_xlfn.IFNA(VLOOKUP(I20,'III. Kazakh Lookup Table'!$B:$C,2,FALSE)," ")</f>
        <v>e</v>
      </c>
      <c r="J21" s="10" t="str">
        <f>_xlfn.IFNA(VLOOKUP(J20,'III. Kazakh Lookup Table'!$B:$C,2,FALSE)," ")</f>
        <v>š</v>
      </c>
      <c r="K21" s="10" t="str">
        <f>_xlfn.IFNA(VLOOKUP(K20,'III. Kazakh Lookup Table'!$B:$C,2,FALSE)," ")</f>
        <v>e</v>
      </c>
      <c r="L21" s="10" t="str">
        <f>_xlfn.IFNA(VLOOKUP(L20,'III. Kazakh Lookup Table'!$B:$C,2,FALSE)," ")</f>
        <v>n</v>
      </c>
      <c r="M21" s="10" t="str">
        <f>_xlfn.IFNA(VLOOKUP(M20,'III. Kazakh Lookup Table'!$B:$C,2,FALSE)," ")</f>
        <v>d</v>
      </c>
      <c r="N21" s="10" t="str">
        <f>_xlfn.IFNA(VLOOKUP(N20,'III. Kazakh Lookup Table'!$B:$C,2,FALSE)," ")</f>
        <v>e</v>
      </c>
      <c r="O21" s="10" t="str">
        <f>_xlfn.IFNA(VLOOKUP(O20,'III. Kazakh Lookup Table'!$B:$C,2,FALSE)," ")</f>
        <v>r</v>
      </c>
      <c r="P21" s="10" t="str">
        <f>_xlfn.IFNA(VLOOKUP(P20,'III. Kazakh Lookup Table'!$B:$C,2,FALSE)," ")</f>
        <v>i</v>
      </c>
      <c r="Q21" s="10" t="str">
        <f>_xlfn.IFNA(VLOOKUP(Q20,'III. Kazakh Lookup Table'!$B:$C,2,FALSE)," ")</f>
        <v xml:space="preserve"> </v>
      </c>
      <c r="R21" s="10" t="str">
        <f>_xlfn.IFNA(VLOOKUP(R20,'III. Kazakh Lookup Table'!$B:$C,2,FALSE)," ")</f>
        <v>j</v>
      </c>
      <c r="S21" s="10" t="str">
        <f>_xlfn.IFNA(VLOOKUP(S20,'III. Kazakh Lookup Table'!$B:$C,2,FALSE)," ")</f>
        <v>a</v>
      </c>
      <c r="T21" s="10" t="str">
        <f>_xlfn.IFNA(VLOOKUP(T20,'III. Kazakh Lookup Table'!$B:$C,2,FALSE)," ")</f>
        <v>n</v>
      </c>
      <c r="U21" s="10" t="str">
        <f>_xlfn.IFNA(VLOOKUP(U20,'III. Kazakh Lookup Table'!$B:$C,2,FALSE)," ")</f>
        <v>e</v>
      </c>
      <c r="V21" s="10" t="str">
        <f>_xlfn.IFNA(VLOOKUP(V20,'III. Kazakh Lookup Table'!$B:$C,2,FALSE)," ")</f>
        <v xml:space="preserve"> </v>
      </c>
      <c r="W21" s="10" t="str">
        <f>_xlfn.IFNA(VLOOKUP(W20,'III. Kazakh Lookup Table'!$B:$C,2,FALSE)," ")</f>
        <v>š</v>
      </c>
      <c r="X21" s="10" t="str">
        <f>_xlfn.IFNA(VLOOKUP(X20,'III. Kazakh Lookup Table'!$B:$C,2,FALSE)," ")</f>
        <v>e</v>
      </c>
      <c r="Y21" s="10" t="str">
        <f>_xlfn.IFNA(VLOOKUP(Y20,'III. Kazakh Lookup Table'!$B:$C,2,FALSE)," ")</f>
        <v>š</v>
      </c>
      <c r="Z21" s="10" t="str">
        <f>_xlfn.IFNA(VLOOKUP(Z20,'III. Kazakh Lookup Table'!$B:$C,2,FALSE)," ")</f>
        <v>e</v>
      </c>
      <c r="AA21" s="11" t="str">
        <f>_xlfn.IFNA(VLOOKUP(AA20,'III. Kazakh Lookup Table'!$B:$C,2,FALSE)," ")</f>
        <v>n</v>
      </c>
    </row>
    <row r="44" spans="1:1" x14ac:dyDescent="0.3">
      <c r="A44" s="1"/>
    </row>
    <row r="53" spans="1:1" x14ac:dyDescent="0.3">
      <c r="A53" s="2"/>
    </row>
    <row r="55" spans="1:1" x14ac:dyDescent="0.3">
      <c r="A55" s="2"/>
    </row>
    <row r="57" spans="1:1" x14ac:dyDescent="0.3">
      <c r="A57" s="2"/>
    </row>
    <row r="59" spans="1:1" x14ac:dyDescent="0.3">
      <c r="A59" s="2"/>
    </row>
    <row r="61" spans="1:1" x14ac:dyDescent="0.3">
      <c r="A61" s="2"/>
    </row>
    <row r="63" spans="1:1" x14ac:dyDescent="0.3">
      <c r="A63" s="2"/>
    </row>
    <row r="65" spans="1:1" x14ac:dyDescent="0.3">
      <c r="A65" s="2"/>
    </row>
    <row r="67" spans="1:1" x14ac:dyDescent="0.3">
      <c r="A67" s="2"/>
    </row>
    <row r="69" spans="1:1" x14ac:dyDescent="0.3">
      <c r="A69" s="2"/>
    </row>
    <row r="71" spans="1:1" x14ac:dyDescent="0.3">
      <c r="A71" s="2"/>
    </row>
    <row r="73" spans="1:1" x14ac:dyDescent="0.3">
      <c r="A73" s="2"/>
    </row>
    <row r="75" spans="1:1" x14ac:dyDescent="0.3">
      <c r="A75" s="2"/>
    </row>
    <row r="77" spans="1:1" x14ac:dyDescent="0.3">
      <c r="A77" s="2"/>
    </row>
    <row r="79" spans="1:1" x14ac:dyDescent="0.3">
      <c r="A79" s="2"/>
    </row>
    <row r="81" spans="1:1" x14ac:dyDescent="0.3">
      <c r="A81" s="2"/>
    </row>
    <row r="83" spans="1:1" x14ac:dyDescent="0.3">
      <c r="A83" s="2"/>
    </row>
    <row r="85" spans="1:1" x14ac:dyDescent="0.3">
      <c r="A85" s="2"/>
    </row>
    <row r="87" spans="1:1" x14ac:dyDescent="0.3">
      <c r="A87" s="2"/>
    </row>
    <row r="89" spans="1:1" x14ac:dyDescent="0.3">
      <c r="A89" s="2"/>
    </row>
    <row r="91" spans="1:1" x14ac:dyDescent="0.3">
      <c r="A91" s="2"/>
    </row>
    <row r="93" spans="1:1" x14ac:dyDescent="0.3">
      <c r="A93" s="2"/>
    </row>
    <row r="95" spans="1:1" x14ac:dyDescent="0.3">
      <c r="A95" s="2"/>
    </row>
    <row r="97" spans="1:1" x14ac:dyDescent="0.3">
      <c r="A97" s="2"/>
    </row>
    <row r="99" spans="1:1" x14ac:dyDescent="0.3">
      <c r="A99" s="2"/>
    </row>
    <row r="101" spans="1:1" x14ac:dyDescent="0.3">
      <c r="A101" s="2"/>
    </row>
    <row r="103" spans="1:1" x14ac:dyDescent="0.3">
      <c r="A103" s="2"/>
    </row>
    <row r="105" spans="1:1" x14ac:dyDescent="0.3">
      <c r="A105" s="2"/>
    </row>
    <row r="117" spans="1:1" x14ac:dyDescent="0.3">
      <c r="A117" s="2"/>
    </row>
    <row r="137" spans="1:1" x14ac:dyDescent="0.3">
      <c r="A137" s="1"/>
    </row>
    <row r="145" spans="1:1" x14ac:dyDescent="0.3">
      <c r="A145" s="1"/>
    </row>
    <row r="149" spans="1:1" x14ac:dyDescent="0.3">
      <c r="A149" s="2"/>
    </row>
    <row r="165" spans="1:1" x14ac:dyDescent="0.3">
      <c r="A165" s="1"/>
    </row>
  </sheetData>
  <mergeCells count="2">
    <mergeCell ref="B1:AA1"/>
    <mergeCell ref="B2:AA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0B021-C96E-41FF-AE0C-78A159BED682}">
  <dimension ref="A1:C40"/>
  <sheetViews>
    <sheetView workbookViewId="0"/>
  </sheetViews>
  <sheetFormatPr defaultRowHeight="14.4" x14ac:dyDescent="0.3"/>
  <sheetData>
    <row r="1" spans="1:3" x14ac:dyDescent="0.3">
      <c r="A1" t="s">
        <v>11</v>
      </c>
      <c r="B1" t="s">
        <v>12</v>
      </c>
      <c r="C1" t="s">
        <v>11</v>
      </c>
    </row>
    <row r="2" spans="1:3" x14ac:dyDescent="0.3">
      <c r="A2" t="s">
        <v>13</v>
      </c>
      <c r="B2" t="s">
        <v>14</v>
      </c>
      <c r="C2" t="s">
        <v>13</v>
      </c>
    </row>
    <row r="3" spans="1:3" x14ac:dyDescent="0.3">
      <c r="A3" t="s">
        <v>7</v>
      </c>
      <c r="B3" t="s">
        <v>15</v>
      </c>
      <c r="C3" t="s">
        <v>7</v>
      </c>
    </row>
    <row r="4" spans="1:3" x14ac:dyDescent="0.3">
      <c r="A4" t="s">
        <v>16</v>
      </c>
      <c r="B4" t="s">
        <v>17</v>
      </c>
      <c r="C4" t="s">
        <v>16</v>
      </c>
    </row>
    <row r="5" spans="1:3" x14ac:dyDescent="0.3">
      <c r="A5" t="s">
        <v>18</v>
      </c>
      <c r="B5" t="s">
        <v>19</v>
      </c>
      <c r="C5" t="s">
        <v>18</v>
      </c>
    </row>
    <row r="6" spans="1:3" x14ac:dyDescent="0.3">
      <c r="A6" t="s">
        <v>20</v>
      </c>
      <c r="B6" t="s">
        <v>21</v>
      </c>
      <c r="C6" t="s">
        <v>20</v>
      </c>
    </row>
    <row r="7" spans="1:3" x14ac:dyDescent="0.3">
      <c r="A7" t="s">
        <v>22</v>
      </c>
      <c r="B7" t="s">
        <v>23</v>
      </c>
      <c r="C7" t="s">
        <v>22</v>
      </c>
    </row>
    <row r="8" spans="1:3" x14ac:dyDescent="0.3">
      <c r="A8" t="s">
        <v>24</v>
      </c>
      <c r="B8" t="s">
        <v>25</v>
      </c>
      <c r="C8" t="s">
        <v>24</v>
      </c>
    </row>
    <row r="9" spans="1:3" x14ac:dyDescent="0.3">
      <c r="A9" t="s">
        <v>0</v>
      </c>
      <c r="B9" t="s">
        <v>26</v>
      </c>
      <c r="C9" t="s">
        <v>0</v>
      </c>
    </row>
    <row r="10" spans="1:3" x14ac:dyDescent="0.3">
      <c r="A10" t="s">
        <v>27</v>
      </c>
      <c r="B10" t="s">
        <v>28</v>
      </c>
      <c r="C10" t="s">
        <v>27</v>
      </c>
    </row>
    <row r="11" spans="1:3" x14ac:dyDescent="0.3">
      <c r="A11" t="s">
        <v>29</v>
      </c>
      <c r="B11" t="s">
        <v>30</v>
      </c>
      <c r="C11" t="s">
        <v>29</v>
      </c>
    </row>
    <row r="12" spans="1:3" x14ac:dyDescent="0.3">
      <c r="A12" t="s">
        <v>31</v>
      </c>
      <c r="B12" t="s">
        <v>32</v>
      </c>
      <c r="C12" t="s">
        <v>31</v>
      </c>
    </row>
    <row r="13" spans="1:3" x14ac:dyDescent="0.3">
      <c r="A13" t="s">
        <v>33</v>
      </c>
      <c r="B13" t="s">
        <v>34</v>
      </c>
      <c r="C13" t="s">
        <v>33</v>
      </c>
    </row>
    <row r="14" spans="1:3" x14ac:dyDescent="0.3">
      <c r="A14" t="s">
        <v>35</v>
      </c>
      <c r="B14" t="s">
        <v>36</v>
      </c>
      <c r="C14" t="s">
        <v>35</v>
      </c>
    </row>
    <row r="15" spans="1:3" x14ac:dyDescent="0.3">
      <c r="A15" t="s">
        <v>37</v>
      </c>
      <c r="B15" t="s">
        <v>38</v>
      </c>
      <c r="C15" t="s">
        <v>37</v>
      </c>
    </row>
    <row r="16" spans="1:3" x14ac:dyDescent="0.3">
      <c r="A16" t="s">
        <v>39</v>
      </c>
      <c r="B16" t="s">
        <v>40</v>
      </c>
      <c r="C16" t="s">
        <v>39</v>
      </c>
    </row>
    <row r="17" spans="1:3" x14ac:dyDescent="0.3">
      <c r="A17" t="s">
        <v>41</v>
      </c>
      <c r="B17" t="s">
        <v>42</v>
      </c>
      <c r="C17" t="s">
        <v>41</v>
      </c>
    </row>
    <row r="18" spans="1:3" x14ac:dyDescent="0.3">
      <c r="A18" t="s">
        <v>43</v>
      </c>
      <c r="B18" t="s">
        <v>44</v>
      </c>
      <c r="C18" t="s">
        <v>43</v>
      </c>
    </row>
    <row r="19" spans="1:3" x14ac:dyDescent="0.3">
      <c r="A19" t="s">
        <v>45</v>
      </c>
      <c r="B19" t="s">
        <v>46</v>
      </c>
      <c r="C19" t="s">
        <v>45</v>
      </c>
    </row>
    <row r="20" spans="1:3" x14ac:dyDescent="0.3">
      <c r="A20" t="s">
        <v>47</v>
      </c>
      <c r="B20" t="s">
        <v>48</v>
      </c>
      <c r="C20" t="s">
        <v>47</v>
      </c>
    </row>
    <row r="21" spans="1:3" x14ac:dyDescent="0.3">
      <c r="A21" t="s">
        <v>49</v>
      </c>
      <c r="B21" t="s">
        <v>50</v>
      </c>
      <c r="C21" t="s">
        <v>49</v>
      </c>
    </row>
    <row r="22" spans="1:3" x14ac:dyDescent="0.3">
      <c r="A22" t="s">
        <v>51</v>
      </c>
      <c r="B22" t="s">
        <v>52</v>
      </c>
      <c r="C22" t="s">
        <v>51</v>
      </c>
    </row>
    <row r="23" spans="1:3" x14ac:dyDescent="0.3">
      <c r="A23" t="s">
        <v>3</v>
      </c>
      <c r="B23" t="s">
        <v>53</v>
      </c>
      <c r="C23" t="s">
        <v>3</v>
      </c>
    </row>
    <row r="24" spans="1:3" x14ac:dyDescent="0.3">
      <c r="A24" t="s">
        <v>54</v>
      </c>
      <c r="B24" t="s">
        <v>55</v>
      </c>
      <c r="C24" t="s">
        <v>54</v>
      </c>
    </row>
    <row r="25" spans="1:3" x14ac:dyDescent="0.3">
      <c r="A25" t="s">
        <v>56</v>
      </c>
      <c r="B25" t="s">
        <v>57</v>
      </c>
      <c r="C25" t="s">
        <v>56</v>
      </c>
    </row>
    <row r="26" spans="1:3" x14ac:dyDescent="0.3">
      <c r="A26" t="s">
        <v>58</v>
      </c>
      <c r="B26" t="s">
        <v>59</v>
      </c>
      <c r="C26" t="s">
        <v>58</v>
      </c>
    </row>
    <row r="27" spans="1:3" x14ac:dyDescent="0.3">
      <c r="A27" t="s">
        <v>60</v>
      </c>
      <c r="B27" t="s">
        <v>61</v>
      </c>
      <c r="C27" t="s">
        <v>60</v>
      </c>
    </row>
    <row r="28" spans="1:3" x14ac:dyDescent="0.3">
      <c r="A28" t="s">
        <v>62</v>
      </c>
      <c r="B28" t="s">
        <v>63</v>
      </c>
      <c r="C28" t="s">
        <v>62</v>
      </c>
    </row>
    <row r="29" spans="1:3" x14ac:dyDescent="0.3">
      <c r="A29" t="s">
        <v>64</v>
      </c>
      <c r="B29" t="s">
        <v>25</v>
      </c>
      <c r="C29" t="s">
        <v>64</v>
      </c>
    </row>
    <row r="30" spans="1:3" x14ac:dyDescent="0.3">
      <c r="A30" t="s">
        <v>65</v>
      </c>
      <c r="B30" t="s">
        <v>66</v>
      </c>
      <c r="C30" t="s">
        <v>65</v>
      </c>
    </row>
    <row r="31" spans="1:3" x14ac:dyDescent="0.3">
      <c r="A31" t="s">
        <v>67</v>
      </c>
      <c r="B31" t="s">
        <v>68</v>
      </c>
      <c r="C31" t="s">
        <v>67</v>
      </c>
    </row>
    <row r="32" spans="1:3" x14ac:dyDescent="0.3">
      <c r="A32" t="s">
        <v>69</v>
      </c>
      <c r="B32" t="s">
        <v>70</v>
      </c>
      <c r="C32" t="s">
        <v>69</v>
      </c>
    </row>
    <row r="33" spans="1:3" x14ac:dyDescent="0.3">
      <c r="A33" t="s">
        <v>71</v>
      </c>
      <c r="B33" t="s">
        <v>72</v>
      </c>
      <c r="C33" t="s">
        <v>71</v>
      </c>
    </row>
    <row r="34" spans="1:3" x14ac:dyDescent="0.3">
      <c r="A34" s="1" t="s">
        <v>73</v>
      </c>
      <c r="B34" t="s">
        <v>74</v>
      </c>
      <c r="C34" s="1" t="s">
        <v>73</v>
      </c>
    </row>
    <row r="35" spans="1:3" x14ac:dyDescent="0.3">
      <c r="A35" t="s">
        <v>1</v>
      </c>
      <c r="B35" t="s">
        <v>1</v>
      </c>
      <c r="C35" t="s">
        <v>1</v>
      </c>
    </row>
    <row r="36" spans="1:3" x14ac:dyDescent="0.3">
      <c r="A36" t="s">
        <v>6</v>
      </c>
      <c r="B36" t="s">
        <v>6</v>
      </c>
      <c r="C36" t="s">
        <v>6</v>
      </c>
    </row>
    <row r="37" spans="1:3" x14ac:dyDescent="0.3">
      <c r="A37" t="s">
        <v>2</v>
      </c>
      <c r="B37" t="s">
        <v>2</v>
      </c>
      <c r="C37" t="s">
        <v>2</v>
      </c>
    </row>
    <row r="38" spans="1:3" x14ac:dyDescent="0.3">
      <c r="A38" t="s">
        <v>75</v>
      </c>
      <c r="B38" t="s">
        <v>75</v>
      </c>
      <c r="C38" t="s">
        <v>75</v>
      </c>
    </row>
    <row r="39" spans="1:3" x14ac:dyDescent="0.3">
      <c r="A39" t="s">
        <v>5</v>
      </c>
      <c r="B39" t="s">
        <v>5</v>
      </c>
      <c r="C39" t="s">
        <v>5</v>
      </c>
    </row>
    <row r="40" spans="1:3" x14ac:dyDescent="0.3">
      <c r="A40" t="s">
        <v>4</v>
      </c>
      <c r="B40" t="s">
        <v>4</v>
      </c>
      <c r="C40" t="s">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EAFEB-BE38-4B25-BE67-BDA5F09469ED}">
  <dimension ref="A1:C5"/>
  <sheetViews>
    <sheetView workbookViewId="0"/>
  </sheetViews>
  <sheetFormatPr defaultRowHeight="14.4" x14ac:dyDescent="0.3"/>
  <cols>
    <col min="1" max="1" width="56.33203125" customWidth="1"/>
    <col min="2" max="2" width="39.109375" customWidth="1"/>
    <col min="3" max="3" width="40.33203125" customWidth="1"/>
  </cols>
  <sheetData>
    <row r="1" spans="1:3" x14ac:dyDescent="0.3">
      <c r="A1" s="14" t="s">
        <v>88</v>
      </c>
      <c r="B1" s="14" t="s">
        <v>98</v>
      </c>
      <c r="C1" s="14" t="s">
        <v>99</v>
      </c>
    </row>
    <row r="2" spans="1:3" s="3" customFormat="1" ht="72" x14ac:dyDescent="0.3">
      <c r="A2" s="12" t="s">
        <v>78</v>
      </c>
      <c r="B2" s="13" t="s">
        <v>87</v>
      </c>
      <c r="C2" s="13" t="s">
        <v>84</v>
      </c>
    </row>
    <row r="3" spans="1:3" s="3" customFormat="1" ht="115.2" x14ac:dyDescent="0.3">
      <c r="A3" s="12" t="s">
        <v>85</v>
      </c>
      <c r="B3" s="13" t="s">
        <v>90</v>
      </c>
      <c r="C3" s="13"/>
    </row>
    <row r="4" spans="1:3" s="3" customFormat="1" ht="115.2" x14ac:dyDescent="0.3">
      <c r="A4" s="12" t="s">
        <v>89</v>
      </c>
      <c r="B4" s="13" t="s">
        <v>91</v>
      </c>
      <c r="C4" s="13"/>
    </row>
    <row r="5" spans="1:3" s="3" customFormat="1" ht="57.6" x14ac:dyDescent="0.3">
      <c r="A5" s="12" t="s">
        <v>86</v>
      </c>
      <c r="B5" s="13" t="s">
        <v>92</v>
      </c>
      <c r="C5"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 Introduction</vt:lpstr>
      <vt:lpstr>II. Roman2Arabic + Arabic2Roman</vt:lpstr>
      <vt:lpstr>III. Kazakh Lookup Table</vt:lpstr>
      <vt:lpstr>IV. Formula 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dc:creator>
  <cp:keywords/>
  <dc:description/>
  <cp:lastModifiedBy>Michael P. Williams</cp:lastModifiedBy>
  <cp:revision/>
  <cp:lastPrinted>2021-04-02T18:26:22Z</cp:lastPrinted>
  <dcterms:created xsi:type="dcterms:W3CDTF">2020-10-20T23:45:03Z</dcterms:created>
  <dcterms:modified xsi:type="dcterms:W3CDTF">2021-06-03T20:07:29Z</dcterms:modified>
  <cp:category/>
  <cp:contentStatus/>
</cp:coreProperties>
</file>