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  <sheet state="visible" name="Scrum Time" sheetId="3" r:id="rId5"/>
  </sheets>
  <definedNames/>
  <calcPr/>
</workbook>
</file>

<file path=xl/sharedStrings.xml><?xml version="1.0" encoding="utf-8"?>
<sst xmlns="http://schemas.openxmlformats.org/spreadsheetml/2006/main" count="136" uniqueCount="67">
  <si>
    <t>ID</t>
  </si>
  <si>
    <t>Names</t>
  </si>
  <si>
    <t>ID (User Story)</t>
  </si>
  <si>
    <t>Story Name</t>
  </si>
  <si>
    <t>Sprint</t>
  </si>
  <si>
    <t>Description</t>
  </si>
  <si>
    <t>Name</t>
  </si>
  <si>
    <t>Priority</t>
  </si>
  <si>
    <t>Components</t>
  </si>
  <si>
    <t>Effort Plan Original</t>
  </si>
  <si>
    <t>Owner</t>
  </si>
  <si>
    <t>Effort Plan Updated</t>
  </si>
  <si>
    <t>GIT Name</t>
  </si>
  <si>
    <t>Effort Actual</t>
  </si>
  <si>
    <t>Reviewer</t>
  </si>
  <si>
    <t>Status</t>
  </si>
  <si>
    <t>Total Time</t>
  </si>
  <si>
    <t>GIT Names</t>
  </si>
  <si>
    <t>Sergii</t>
  </si>
  <si>
    <t>Implement Sign-In Feature</t>
  </si>
  <si>
    <t>In order to provide securtity user require to have sign-in feature</t>
  </si>
  <si>
    <t>User Model</t>
  </si>
  <si>
    <t>dexterite</t>
  </si>
  <si>
    <t>Tobias</t>
  </si>
  <si>
    <t>High</t>
  </si>
  <si>
    <t>Smubs</t>
  </si>
  <si>
    <t>Nalet</t>
  </si>
  <si>
    <t>Design user database entry</t>
  </si>
  <si>
    <t>Database</t>
  </si>
  <si>
    <t>nalet</t>
  </si>
  <si>
    <t>Reto</t>
  </si>
  <si>
    <t>retozoss</t>
  </si>
  <si>
    <t>Michael</t>
  </si>
  <si>
    <t>michaelraess</t>
  </si>
  <si>
    <t>New</t>
  </si>
  <si>
    <t>Implement Dashboard</t>
  </si>
  <si>
    <t>Doctor want to see the overview of upcomming meetings and patients...</t>
  </si>
  <si>
    <t>Mid</t>
  </si>
  <si>
    <t>Sign-In View</t>
  </si>
  <si>
    <t>Define HTML template for Sign-In</t>
  </si>
  <si>
    <t>UI</t>
  </si>
  <si>
    <t>Implement Cases</t>
  </si>
  <si>
    <t>Doctor may consolidate all data inside a Case. The case includes the history all visits and all changes made</t>
  </si>
  <si>
    <t>Define Sign-In Controller</t>
  </si>
  <si>
    <t>Write Controller that will check if user credentials are valid</t>
  </si>
  <si>
    <t>Controller</t>
  </si>
  <si>
    <t>Total</t>
  </si>
  <si>
    <t>Define Midleware for Login</t>
  </si>
  <si>
    <t>Define middleware class that will check if user is signed-in</t>
  </si>
  <si>
    <t>Patient Model</t>
  </si>
  <si>
    <t>Design patient database entry</t>
  </si>
  <si>
    <t>Appointments Model</t>
  </si>
  <si>
    <t>Design appointments database entry</t>
  </si>
  <si>
    <t>Define overal html template</t>
  </si>
  <si>
    <t>Define header | content | footer templates in HTML for VAADIN</t>
  </si>
  <si>
    <t>Define dashboard template</t>
  </si>
  <si>
    <t>Define HTML template for Dashboard</t>
  </si>
  <si>
    <t>Define dashboard controller</t>
  </si>
  <si>
    <t>Define controller that will consolidate data from the model and put into the view</t>
  </si>
  <si>
    <t>Define Dashboard data queries in the models</t>
  </si>
  <si>
    <t>Take Patient and Appointments Model and define all necessary data retrievals</t>
  </si>
  <si>
    <t>Database, Model</t>
  </si>
  <si>
    <t>DB Design + Case Model</t>
  </si>
  <si>
    <t>Create a case Model and make design for DB</t>
  </si>
  <si>
    <t>Case Controller + Define data queries</t>
  </si>
  <si>
    <t>Controller, Model</t>
  </si>
  <si>
    <t>Design Case 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</si>
</sst>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0" fillId="0" fontId="2" numFmtId="0" xfId="0" applyAlignment="1" applyFont="1">
      <alignment wrapText="1"/>
    </xf>
    <xf borderId="1" fillId="0" fontId="2" numFmtId="0" xfId="0" applyAlignment="1" applyBorder="1" applyFont="1">
      <alignment wrapText="1"/>
    </xf>
    <xf borderId="0" fillId="0" fontId="2" numFmtId="0" xfId="0" applyAlignment="1" applyFont="1">
      <alignment horizontal="left"/>
    </xf>
    <xf borderId="1" fillId="0" fontId="2" numFmtId="0" xfId="0" applyBorder="1" applyFont="1"/>
    <xf borderId="2" fillId="0" fontId="3" numFmtId="0" xfId="0" applyAlignment="1" applyBorder="1" applyFont="1">
      <alignment/>
    </xf>
    <xf borderId="3" fillId="0" fontId="3" numFmtId="0" xfId="0" applyBorder="1" applyFont="1"/>
    <xf borderId="3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0B8043"/>
      </font>
      <fill>
        <patternFill patternType="none"/>
      </fill>
      <alignment/>
      <border>
        <left/>
        <right/>
        <top/>
        <bottom/>
      </border>
    </dxf>
    <dxf>
      <font>
        <color rgb="FFF093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16</v>
      </c>
      <c r="C1" s="2" t="s">
        <v>17</v>
      </c>
    </row>
    <row r="2">
      <c r="A2" s="2" t="s">
        <v>18</v>
      </c>
      <c r="B2" t="str">
        <f>SUMIF('Sprint Backlog'!$F$2:$F$15,"="&amp;A2,'Sprint Backlog'!$J$2:$J$15)</f>
        <v>5</v>
      </c>
      <c r="C2" s="2" t="s">
        <v>22</v>
      </c>
    </row>
    <row r="3">
      <c r="A3" s="2" t="s">
        <v>23</v>
      </c>
      <c r="B3" t="str">
        <f>SUMIF('Sprint Backlog'!$F$2:$F$15,"="&amp;A3,'Sprint Backlog'!$J$2:$J$15)</f>
        <v>5</v>
      </c>
      <c r="C3" s="2" t="s">
        <v>25</v>
      </c>
    </row>
    <row r="4">
      <c r="A4" s="2" t="s">
        <v>26</v>
      </c>
      <c r="B4" t="str">
        <f>SUMIF('Sprint Backlog'!$F$2:$F$15,"="&amp;A4,'Sprint Backlog'!$J$2:$J$15)</f>
        <v>5</v>
      </c>
      <c r="C4" s="2" t="s">
        <v>29</v>
      </c>
    </row>
    <row r="5">
      <c r="A5" s="2" t="s">
        <v>30</v>
      </c>
      <c r="B5" t="str">
        <f>SUMIF('Sprint Backlog'!$F$2:$F$15,"="&amp;A5,'Sprint Backlog'!$J$2:$J$15)</f>
        <v>5</v>
      </c>
      <c r="C5" s="2" t="s">
        <v>31</v>
      </c>
    </row>
    <row r="6">
      <c r="A6" s="2" t="s">
        <v>32</v>
      </c>
      <c r="B6" t="str">
        <f>SUMIF('Sprint Backlog'!$F$2:$F$15,"="&amp;A6,'Sprint Backlog'!$J$2:$J$15)</f>
        <v>5</v>
      </c>
      <c r="C6" s="6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0"/>
    <col customWidth="1" min="3" max="3" width="60.43"/>
    <col customWidth="1" min="5" max="5" width="16.71"/>
    <col customWidth="1" min="6" max="6" width="17.29"/>
  </cols>
  <sheetData>
    <row r="1">
      <c r="A1" s="1" t="s">
        <v>2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15</v>
      </c>
    </row>
    <row r="2">
      <c r="A2" s="2">
        <v>1.0</v>
      </c>
      <c r="B2" s="2" t="s">
        <v>19</v>
      </c>
      <c r="C2" s="4" t="s">
        <v>20</v>
      </c>
      <c r="D2" s="2" t="s">
        <v>24</v>
      </c>
      <c r="E2" t="str">
        <f>SUMIF('Sprint Backlog'!$B$2:$B$16,"="&amp;A2,'Sprint Backlog'!$J$2:$J$16)</f>
        <v>5</v>
      </c>
      <c r="F2" t="str">
        <f>SUMIF('Sprint Backlog'!$B$2:$B$16,"="&amp;B2,'Sprint Backlog'!$K$2:$K$15)</f>
        <v>0</v>
      </c>
      <c r="G2" t="str">
        <f>SUMIF('Sprint Backlog'!$B$2:$B$16,"="&amp;C2,'Sprint Backlog'!$H$2:$H$15)</f>
        <v>0</v>
      </c>
      <c r="H2" s="2" t="s">
        <v>34</v>
      </c>
    </row>
    <row r="3">
      <c r="A3" s="2">
        <v>2.0</v>
      </c>
      <c r="B3" s="2" t="s">
        <v>35</v>
      </c>
      <c r="C3" s="4" t="s">
        <v>36</v>
      </c>
      <c r="D3" s="2" t="s">
        <v>37</v>
      </c>
      <c r="E3" t="str">
        <f>SUMIF('Sprint Backlog'!$B$2:$B$16,"="&amp;A3,'Sprint Backlog'!$J$2:$J$16)</f>
        <v>8</v>
      </c>
      <c r="F3" t="str">
        <f>SUMIF('Sprint Backlog'!$B$2:$B$16,"="&amp;B3,'Sprint Backlog'!$K$2:$K$15)</f>
        <v>0</v>
      </c>
      <c r="G3" t="str">
        <f>SUMIF('Sprint Backlog'!$B$2:$B$16,"="&amp;C3,'Sprint Backlog'!$H$2:$H$15)</f>
        <v>0</v>
      </c>
      <c r="H3" s="2" t="s">
        <v>34</v>
      </c>
    </row>
    <row r="4">
      <c r="A4" s="2">
        <v>3.0</v>
      </c>
      <c r="B4" s="2" t="s">
        <v>41</v>
      </c>
      <c r="C4" s="4" t="s">
        <v>42</v>
      </c>
      <c r="D4" s="2" t="s">
        <v>37</v>
      </c>
      <c r="E4" t="str">
        <f>SUMIF('Sprint Backlog'!$B$2:$B$16,"="&amp;A4,'Sprint Backlog'!$J$2:$J$16)</f>
        <v>12</v>
      </c>
      <c r="F4" t="str">
        <f>SUMIF('Sprint Backlog'!$B$2:$B$16,"="&amp;B4,'Sprint Backlog'!$K$2:$K$15)</f>
        <v>0</v>
      </c>
      <c r="G4" t="str">
        <f>SUMIF('Sprint Backlog'!$B$2:$B$16,"="&amp;C4,'Sprint Backlog'!$H$2:$H$15)</f>
        <v>0</v>
      </c>
      <c r="H4" s="2" t="s">
        <v>34</v>
      </c>
    </row>
    <row r="5">
      <c r="A5" s="8" t="s">
        <v>46</v>
      </c>
      <c r="B5" s="9"/>
      <c r="C5" s="9"/>
      <c r="D5" s="9"/>
      <c r="E5" s="10" t="str">
        <f t="shared" ref="E5:G5" si="1">SUM(E2:E4)</f>
        <v>25</v>
      </c>
      <c r="F5" s="10" t="str">
        <f t="shared" si="1"/>
        <v>0</v>
      </c>
      <c r="G5" s="10" t="str">
        <f t="shared" si="1"/>
        <v>0</v>
      </c>
      <c r="H5" s="11"/>
    </row>
    <row r="6">
      <c r="A6" s="2"/>
    </row>
  </sheetData>
  <dataValidations>
    <dataValidation type="list" sqref="H2:H4">
      <formula1>"Waiting,In progress,New,Cancelled,Done"</formula1>
    </dataValidation>
    <dataValidation type="list" sqref="D2:D4">
      <formula1>"Low,Mid,High"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9.14"/>
    <col customWidth="1" min="5" max="5" width="15.0"/>
    <col customWidth="1" min="6" max="6" width="22.71"/>
  </cols>
  <sheetData>
    <row r="1">
      <c r="A1" s="1" t="s">
        <v>0</v>
      </c>
      <c r="B1" s="1" t="s">
        <v>4</v>
      </c>
      <c r="C1" s="1" t="s">
        <v>6</v>
      </c>
      <c r="D1" s="1" t="s">
        <v>5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7</v>
      </c>
      <c r="J1" s="1" t="s">
        <v>9</v>
      </c>
      <c r="K1" s="1" t="s">
        <v>11</v>
      </c>
      <c r="L1" s="1" t="s">
        <v>13</v>
      </c>
      <c r="M1" s="1" t="s">
        <v>15</v>
      </c>
    </row>
    <row r="2">
      <c r="A2" s="3">
        <v>1.1</v>
      </c>
      <c r="B2" s="3">
        <v>1.0</v>
      </c>
      <c r="C2" s="5" t="s">
        <v>21</v>
      </c>
      <c r="D2" s="5" t="s">
        <v>27</v>
      </c>
      <c r="E2" s="3" t="s">
        <v>28</v>
      </c>
      <c r="F2" s="3" t="s">
        <v>23</v>
      </c>
      <c r="G2" s="3" t="str">
        <f>VLOOKUP(F2,'Scrum Time'!$A$2:$C$6,3,FALSE)</f>
        <v>Smubs</v>
      </c>
      <c r="H2" s="3" t="s">
        <v>26</v>
      </c>
      <c r="I2" s="3" t="s">
        <v>24</v>
      </c>
      <c r="J2" s="3">
        <v>1.0</v>
      </c>
      <c r="K2" s="7"/>
      <c r="L2" s="7"/>
      <c r="M2" s="3" t="s">
        <v>34</v>
      </c>
    </row>
    <row r="3">
      <c r="A3" s="3">
        <v>1.2</v>
      </c>
      <c r="B3" s="3">
        <v>1.0</v>
      </c>
      <c r="C3" s="5" t="s">
        <v>38</v>
      </c>
      <c r="D3" s="5" t="s">
        <v>39</v>
      </c>
      <c r="E3" s="3" t="s">
        <v>40</v>
      </c>
      <c r="F3" s="3" t="s">
        <v>26</v>
      </c>
      <c r="G3" s="3" t="str">
        <f>VLOOKUP(F3,'Scrum Time'!$A$2:$C$6,3,FALSE)</f>
        <v>nalet</v>
      </c>
      <c r="H3" s="3" t="s">
        <v>18</v>
      </c>
      <c r="I3" s="3" t="s">
        <v>24</v>
      </c>
      <c r="J3" s="3">
        <v>1.0</v>
      </c>
      <c r="K3" s="7"/>
      <c r="L3" s="7"/>
      <c r="M3" s="3" t="s">
        <v>34</v>
      </c>
    </row>
    <row r="4">
      <c r="A4" s="3">
        <v>1.3</v>
      </c>
      <c r="B4" s="3">
        <v>1.0</v>
      </c>
      <c r="C4" s="5" t="s">
        <v>43</v>
      </c>
      <c r="D4" s="5" t="s">
        <v>44</v>
      </c>
      <c r="E4" s="3" t="s">
        <v>45</v>
      </c>
      <c r="F4" s="3" t="s">
        <v>18</v>
      </c>
      <c r="G4" s="3" t="str">
        <f>VLOOKUP(F4,'Scrum Time'!$A$2:$C$6,3,FALSE)</f>
        <v>dexterite</v>
      </c>
      <c r="H4" s="3" t="s">
        <v>32</v>
      </c>
      <c r="I4" s="3" t="s">
        <v>24</v>
      </c>
      <c r="J4" s="3">
        <v>2.0</v>
      </c>
      <c r="K4" s="7"/>
      <c r="L4" s="7"/>
      <c r="M4" s="3" t="s">
        <v>34</v>
      </c>
    </row>
    <row r="5">
      <c r="A5" s="3">
        <v>1.4</v>
      </c>
      <c r="B5" s="3">
        <v>1.0</v>
      </c>
      <c r="C5" s="5" t="s">
        <v>47</v>
      </c>
      <c r="D5" s="5" t="s">
        <v>48</v>
      </c>
      <c r="E5" s="3" t="s">
        <v>40</v>
      </c>
      <c r="F5" s="3" t="s">
        <v>18</v>
      </c>
      <c r="G5" s="3" t="str">
        <f>VLOOKUP(F5,'Scrum Time'!$A$2:$C$6,3,FALSE)</f>
        <v>dexterite</v>
      </c>
      <c r="H5" s="3" t="s">
        <v>32</v>
      </c>
      <c r="I5" s="3" t="s">
        <v>24</v>
      </c>
      <c r="J5" s="3">
        <v>1.0</v>
      </c>
      <c r="K5" s="7"/>
      <c r="L5" s="7"/>
      <c r="M5" s="3" t="s">
        <v>34</v>
      </c>
    </row>
    <row r="6">
      <c r="A6" s="3">
        <v>2.1</v>
      </c>
      <c r="B6" s="3">
        <v>2.0</v>
      </c>
      <c r="C6" s="5" t="s">
        <v>49</v>
      </c>
      <c r="D6" s="5" t="s">
        <v>50</v>
      </c>
      <c r="E6" s="3" t="s">
        <v>28</v>
      </c>
      <c r="F6" s="3" t="s">
        <v>23</v>
      </c>
      <c r="G6" s="3" t="str">
        <f>VLOOKUP(F6,'Scrum Time'!$A$2:$C$6,3,FALSE)</f>
        <v>Smubs</v>
      </c>
      <c r="H6" s="3" t="s">
        <v>26</v>
      </c>
      <c r="I6" s="3" t="s">
        <v>37</v>
      </c>
      <c r="J6" s="3">
        <v>1.0</v>
      </c>
      <c r="K6" s="7"/>
      <c r="L6" s="7"/>
      <c r="M6" s="3" t="s">
        <v>34</v>
      </c>
    </row>
    <row r="7">
      <c r="A7" s="3">
        <v>2.2</v>
      </c>
      <c r="B7" s="3">
        <v>2.0</v>
      </c>
      <c r="C7" s="5" t="s">
        <v>51</v>
      </c>
      <c r="D7" s="5" t="s">
        <v>52</v>
      </c>
      <c r="E7" s="3" t="s">
        <v>28</v>
      </c>
      <c r="F7" s="3" t="s">
        <v>23</v>
      </c>
      <c r="G7" s="3" t="str">
        <f>VLOOKUP(F7,'Scrum Time'!$A$2:$C$6,3,FALSE)</f>
        <v>Smubs</v>
      </c>
      <c r="H7" s="3" t="s">
        <v>26</v>
      </c>
      <c r="I7" s="3" t="s">
        <v>37</v>
      </c>
      <c r="J7" s="3">
        <v>1.0</v>
      </c>
      <c r="K7" s="7"/>
      <c r="L7" s="7"/>
      <c r="M7" s="3" t="s">
        <v>34</v>
      </c>
    </row>
    <row r="8">
      <c r="A8" s="3">
        <v>2.3</v>
      </c>
      <c r="B8" s="3">
        <v>2.0</v>
      </c>
      <c r="C8" s="5" t="s">
        <v>53</v>
      </c>
      <c r="D8" s="5" t="s">
        <v>54</v>
      </c>
      <c r="E8" s="3" t="s">
        <v>40</v>
      </c>
      <c r="F8" s="3" t="s">
        <v>26</v>
      </c>
      <c r="G8" s="3" t="str">
        <f>VLOOKUP(F8,'Scrum Time'!$A$2:$C$6,3,FALSE)</f>
        <v>nalet</v>
      </c>
      <c r="H8" s="3" t="s">
        <v>23</v>
      </c>
      <c r="I8" s="3" t="s">
        <v>24</v>
      </c>
      <c r="J8" s="3">
        <v>2.0</v>
      </c>
      <c r="K8" s="7"/>
      <c r="L8" s="7"/>
      <c r="M8" s="3" t="s">
        <v>34</v>
      </c>
    </row>
    <row r="9">
      <c r="A9" s="3">
        <v>2.3999999999999995</v>
      </c>
      <c r="B9" s="3">
        <v>2.0</v>
      </c>
      <c r="C9" s="5" t="s">
        <v>55</v>
      </c>
      <c r="D9" s="5" t="s">
        <v>56</v>
      </c>
      <c r="E9" s="3" t="s">
        <v>40</v>
      </c>
      <c r="F9" s="3" t="s">
        <v>26</v>
      </c>
      <c r="G9" s="3" t="str">
        <f>VLOOKUP(F9,'Scrum Time'!$A$2:$C$6,3,FALSE)</f>
        <v>nalet</v>
      </c>
      <c r="H9" s="3" t="s">
        <v>30</v>
      </c>
      <c r="I9" s="3" t="s">
        <v>37</v>
      </c>
      <c r="J9" s="3">
        <v>2.0</v>
      </c>
      <c r="K9" s="7"/>
      <c r="L9" s="7"/>
      <c r="M9" s="3" t="s">
        <v>34</v>
      </c>
    </row>
    <row r="10">
      <c r="A10" s="3">
        <v>2.499999999999999</v>
      </c>
      <c r="B10" s="3">
        <v>2.0</v>
      </c>
      <c r="C10" s="5" t="s">
        <v>57</v>
      </c>
      <c r="D10" s="5" t="s">
        <v>58</v>
      </c>
      <c r="E10" s="3" t="s">
        <v>45</v>
      </c>
      <c r="F10" s="3" t="s">
        <v>18</v>
      </c>
      <c r="G10" s="3" t="str">
        <f>VLOOKUP(F10,'Scrum Time'!$A$2:$C$6,3,FALSE)</f>
        <v>dexterite</v>
      </c>
      <c r="H10" s="3" t="s">
        <v>32</v>
      </c>
      <c r="I10" s="3" t="s">
        <v>24</v>
      </c>
      <c r="J10" s="3">
        <v>1.0</v>
      </c>
      <c r="K10" s="7"/>
      <c r="L10" s="7"/>
      <c r="M10" s="3" t="s">
        <v>34</v>
      </c>
    </row>
    <row r="11">
      <c r="A11" s="3">
        <v>2.5999999999999988</v>
      </c>
      <c r="B11" s="3">
        <v>2.0</v>
      </c>
      <c r="C11" s="5" t="s">
        <v>59</v>
      </c>
      <c r="D11" s="5" t="s">
        <v>60</v>
      </c>
      <c r="E11" s="3" t="s">
        <v>61</v>
      </c>
      <c r="F11" s="3" t="s">
        <v>18</v>
      </c>
      <c r="G11" s="3" t="str">
        <f>VLOOKUP(F11,'Scrum Time'!$A$2:$C$6,3,FALSE)</f>
        <v>dexterite</v>
      </c>
      <c r="H11" s="3" t="s">
        <v>32</v>
      </c>
      <c r="I11" s="3" t="s">
        <v>24</v>
      </c>
      <c r="J11" s="3">
        <v>1.0</v>
      </c>
      <c r="K11" s="7"/>
      <c r="L11" s="7"/>
      <c r="M11" s="3" t="s">
        <v>34</v>
      </c>
    </row>
    <row r="12">
      <c r="A12" s="3">
        <v>3.1</v>
      </c>
      <c r="B12" s="3">
        <v>3.0</v>
      </c>
      <c r="C12" s="5" t="s">
        <v>62</v>
      </c>
      <c r="D12" s="5" t="s">
        <v>63</v>
      </c>
      <c r="E12" s="3" t="s">
        <v>61</v>
      </c>
      <c r="F12" s="3" t="s">
        <v>23</v>
      </c>
      <c r="G12" s="3" t="str">
        <f>VLOOKUP(F12,'Scrum Time'!$A$2:$C$6,3,FALSE)</f>
        <v>Smubs</v>
      </c>
      <c r="H12" s="3" t="s">
        <v>30</v>
      </c>
      <c r="I12" s="3" t="s">
        <v>37</v>
      </c>
      <c r="J12" s="3">
        <v>2.0</v>
      </c>
      <c r="K12" s="7"/>
      <c r="L12" s="7"/>
      <c r="M12" s="3" t="s">
        <v>34</v>
      </c>
    </row>
    <row r="13">
      <c r="A13" s="3">
        <v>3.2</v>
      </c>
      <c r="B13" s="3">
        <v>3.0</v>
      </c>
      <c r="C13" s="5" t="s">
        <v>64</v>
      </c>
      <c r="D13" s="5"/>
      <c r="E13" s="3" t="s">
        <v>65</v>
      </c>
      <c r="F13" s="3" t="s">
        <v>32</v>
      </c>
      <c r="G13" s="3" t="str">
        <f>VLOOKUP(F13,'Scrum Time'!$A$2:$C$6,3,FALSE)</f>
        <v>michaelraess</v>
      </c>
      <c r="H13" s="3" t="s">
        <v>23</v>
      </c>
      <c r="I13" s="3" t="s">
        <v>37</v>
      </c>
      <c r="J13" s="3">
        <v>5.0</v>
      </c>
      <c r="K13" s="7"/>
      <c r="L13" s="7"/>
      <c r="M13" s="3" t="s">
        <v>34</v>
      </c>
    </row>
    <row r="14">
      <c r="A14" s="3">
        <v>3.3</v>
      </c>
      <c r="B14" s="3">
        <v>3.0</v>
      </c>
      <c r="C14" s="5" t="s">
        <v>66</v>
      </c>
      <c r="D14" s="5"/>
      <c r="E14" s="3" t="s">
        <v>40</v>
      </c>
      <c r="F14" s="3" t="s">
        <v>30</v>
      </c>
      <c r="G14" s="3" t="str">
        <f>VLOOKUP(F14,'Scrum Time'!$A$2:$C$6,3,FALSE)</f>
        <v>retozoss</v>
      </c>
      <c r="H14" s="3" t="s">
        <v>18</v>
      </c>
      <c r="I14" s="3" t="s">
        <v>37</v>
      </c>
      <c r="J14" s="3">
        <v>5.0</v>
      </c>
      <c r="K14" s="7"/>
      <c r="L14" s="7"/>
      <c r="M14" s="3" t="s">
        <v>34</v>
      </c>
    </row>
    <row r="15">
      <c r="A15" s="3">
        <v>3.4</v>
      </c>
      <c r="B15" s="3">
        <v>3.0</v>
      </c>
      <c r="C15" s="5"/>
      <c r="D15" s="5"/>
      <c r="E15" s="3"/>
      <c r="F15" s="3"/>
      <c r="G15" s="3" t="str">
        <f>VLOOKUP(F15,'Scrum Time'!$A$2:$C$6,3,FALSE)</f>
        <v>#N/A</v>
      </c>
      <c r="H15" s="3"/>
      <c r="I15" s="3"/>
      <c r="J15" s="3"/>
      <c r="K15" s="7"/>
      <c r="L15" s="7"/>
      <c r="M15" s="3"/>
    </row>
  </sheetData>
  <conditionalFormatting sqref="F2:F15">
    <cfRule type="containsText" dxfId="0" priority="1" operator="containsText" text="Tobias">
      <formula>NOT(ISERROR(SEARCH(("Tobias"),(F2))))</formula>
    </cfRule>
  </conditionalFormatting>
  <conditionalFormatting sqref="F2:F15">
    <cfRule type="containsText" dxfId="1" priority="2" operator="containsText" text="Sergii">
      <formula>NOT(ISERROR(SEARCH(("Sergii"),(F2))))</formula>
    </cfRule>
  </conditionalFormatting>
  <conditionalFormatting sqref="F2:F15">
    <cfRule type="containsText" dxfId="2" priority="3" operator="containsText" text="Nalet">
      <formula>NOT(ISERROR(SEARCH(("Nalet"),(F2))))</formula>
    </cfRule>
  </conditionalFormatting>
  <conditionalFormatting sqref="F2:F15">
    <cfRule type="containsText" dxfId="3" priority="4" operator="containsText" text="Reto">
      <formula>NOT(ISERROR(SEARCH(("Reto"),(F2))))</formula>
    </cfRule>
  </conditionalFormatting>
  <conditionalFormatting sqref="F2:F15">
    <cfRule type="containsText" dxfId="4" priority="5" operator="containsText" text="Michael">
      <formula>NOT(ISERROR(SEARCH(("Michael"),(F2))))</formula>
    </cfRule>
  </conditionalFormatting>
  <dataValidations>
    <dataValidation type="list" sqref="M2:M15">
      <formula1>"New,In Progress,Feedback,Rejected,Cancelled,Done"</formula1>
    </dataValidation>
    <dataValidation type="list" sqref="B2:B15">
      <formula1>'Product Backlog'!$A$2:$A$20</formula1>
    </dataValidation>
    <dataValidation type="list" sqref="F2:F15 H2:H15">
      <formula1>"Tobias,Nalet,Sergii,Reto,Michael"</formula1>
    </dataValidation>
    <dataValidation type="list" sqref="I2:I15">
      <formula1>"Low,Mid,High"</formula1>
    </dataValidation>
  </dataValidations>
  <drawing r:id="rId1"/>
</worksheet>
</file>