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T:\Team_working_folder\G\8.Team\Leslie\AGSTATS\"/>
    </mc:Choice>
  </mc:AlternateContent>
  <bookViews>
    <workbookView xWindow="0" yWindow="0" windowWidth="19200" windowHeight="11595"/>
  </bookViews>
  <sheets>
    <sheet name="agstats_final" sheetId="1" r:id="rId1"/>
    <sheet name="total budget by country" sheetId="3" r:id="rId2"/>
    <sheet name="donor list" sheetId="4" r:id="rId3"/>
    <sheet name="donor list by country" sheetId="5" r:id="rId4"/>
    <sheet name="FAO Country Activities" sheetId="7" r:id="rId5"/>
  </sheets>
  <definedNames>
    <definedName name="_xlnm._FilterDatabase" localSheetId="0" hidden="1">agstats_final!$A$1:$R$126</definedName>
    <definedName name="_xlnm._FilterDatabase" localSheetId="2" hidden="1">'donor list'!$F$1:$G$48</definedName>
    <definedName name="_xlnm._FilterDatabase" localSheetId="1" hidden="1">'total budget by country'!$B$1:$F$82</definedName>
  </definedNames>
  <calcPr calcId="152511"/>
</workbook>
</file>

<file path=xl/calcChain.xml><?xml version="1.0" encoding="utf-8"?>
<calcChain xmlns="http://schemas.openxmlformats.org/spreadsheetml/2006/main">
  <c r="C83" i="3" l="1"/>
  <c r="G12" i="3" s="1"/>
  <c r="G5" i="3" l="1"/>
  <c r="G13" i="3"/>
  <c r="G9" i="3"/>
  <c r="G2" i="3"/>
  <c r="G6" i="3"/>
  <c r="G10" i="3"/>
  <c r="G3" i="3"/>
  <c r="G7" i="3"/>
  <c r="G11" i="3"/>
  <c r="G4" i="3"/>
  <c r="G8" i="3"/>
  <c r="C45" i="4"/>
  <c r="D91" i="3"/>
  <c r="D90" i="3"/>
  <c r="D89" i="3"/>
  <c r="D88" i="3"/>
  <c r="D87" i="3"/>
  <c r="D86" i="3"/>
  <c r="F92" i="3"/>
  <c r="C93" i="3"/>
  <c r="I4" i="3" l="1"/>
  <c r="L13" i="1" l="1"/>
</calcChain>
</file>

<file path=xl/sharedStrings.xml><?xml version="1.0" encoding="utf-8"?>
<sst xmlns="http://schemas.openxmlformats.org/spreadsheetml/2006/main" count="2184" uniqueCount="567">
  <si>
    <t>Info Source</t>
  </si>
  <si>
    <t>Donor</t>
  </si>
  <si>
    <t>Implementer</t>
  </si>
  <si>
    <t>Country (recipient)</t>
  </si>
  <si>
    <t>Type of Support (Global, Regional, National)</t>
  </si>
  <si>
    <t>Region</t>
  </si>
  <si>
    <t>Yr Start</t>
  </si>
  <si>
    <t>Yr Finish</t>
  </si>
  <si>
    <t>Budget (USD)</t>
  </si>
  <si>
    <t>Project Title</t>
  </si>
  <si>
    <t>allocated_country</t>
  </si>
  <si>
    <t>project_symbol</t>
  </si>
  <si>
    <t>baby (0 = parent)</t>
  </si>
  <si>
    <t>GS/VoH/CARD</t>
  </si>
  <si>
    <t xml:space="preserve">PRESS </t>
  </si>
  <si>
    <t>Japan</t>
  </si>
  <si>
    <t>FAO</t>
  </si>
  <si>
    <t>CARD countries</t>
  </si>
  <si>
    <t>Regional</t>
  </si>
  <si>
    <t>Africa</t>
  </si>
  <si>
    <t>NA</t>
  </si>
  <si>
    <t>Angola</t>
  </si>
  <si>
    <t>National</t>
  </si>
  <si>
    <t>Projet Pilote d`Assistance Preparatoire au Recensement General Agricole en Angola</t>
  </si>
  <si>
    <t>TCP/ANG/3502</t>
  </si>
  <si>
    <t>EU</t>
  </si>
  <si>
    <t>Burundi</t>
  </si>
  <si>
    <t xml:space="preserve">Programme pour la Securite Alimentaire et Nutritionnelle au Burundi  </t>
  </si>
  <si>
    <t>Netherlands</t>
  </si>
  <si>
    <t>Italy</t>
  </si>
  <si>
    <t>Burundi, Kenya, Uganda, Tanzania, Rwanda</t>
  </si>
  <si>
    <t>Strengthening capacity of selected member countries of the East African Community in agricultural statistics for food security - Burundi, Kenya, Uganda, Tanzania and Rwanda</t>
  </si>
  <si>
    <t>GTFS/RAF/465/ITA</t>
  </si>
  <si>
    <t>Cabo Verde</t>
  </si>
  <si>
    <t>Assistance au renforcement du systeème de statistiques agricoles</t>
  </si>
  <si>
    <t>TCP/CVI/3402</t>
  </si>
  <si>
    <t>Cameroon</t>
  </si>
  <si>
    <t>Assistance preparatoire au Recensement General de  l`Agriculture et de l`Elevage (RGAE)</t>
  </si>
  <si>
    <t>TCP/CMR/3501</t>
  </si>
  <si>
    <t>UNECA</t>
  </si>
  <si>
    <t>Cameroon, Gambia, Zimbabwe</t>
  </si>
  <si>
    <t>Establishment of a monitoring system for food market prices in Cameroon, Gambia and Zimbabwe</t>
  </si>
  <si>
    <t>UNJP/GLO/610/ECA</t>
  </si>
  <si>
    <t>PROJECT ON IMPROVING FOOD SECURITY INFORMATION IN AFRICA</t>
  </si>
  <si>
    <t>Chad</t>
  </si>
  <si>
    <t>Appui a la mise en place d`un Systeème d`Information durable sur la securite alimentaire et d`alerte precoce</t>
  </si>
  <si>
    <t>GCP /CHD/038/EC</t>
  </si>
  <si>
    <t>Appui a l'amelioration de l'impact des interventions humanitaires dans le secteur de la securite alimentaire au Tchad par l'animation efficace du groupe sectoriel et le renforcement de capacites d'action des membres</t>
  </si>
  <si>
    <t>OSRO/CHD/403/EC</t>
  </si>
  <si>
    <t>Assistance preparatoire au Recensement General de l`Agriculture (RGA) et au Recensement General de l`Elevage (RGE)</t>
  </si>
  <si>
    <t>TCP/CHD/3402</t>
  </si>
  <si>
    <t>Strengthening the Capacity to Monitor Food Insecurity in the Sahel</t>
  </si>
  <si>
    <t>GCP /GLO/540/ITA</t>
  </si>
  <si>
    <t>Comoros</t>
  </si>
  <si>
    <t>Appui pour la preparation de Recensement General de l'Agriculture et de l'Elevage (RGAE) des Comores et la mise en place d'un Système Permanent Integre de Statistiques Agricoles (SPISA) et d'un TCP pour l'assistance a la preparation des RGAE</t>
  </si>
  <si>
    <t>TCP/COI/3502 BABY01</t>
  </si>
  <si>
    <t>Assistance preparatoire au Recensement General de  l'Agriculture (RGA)</t>
  </si>
  <si>
    <t>TCP/COI/3503</t>
  </si>
  <si>
    <t>Congo</t>
  </si>
  <si>
    <t>Recensement General de l`Agriculture (RGA) et CountrySTAT</t>
  </si>
  <si>
    <t>UTF /PRC/014/PRC</t>
  </si>
  <si>
    <t>Cote d'Ivoire</t>
  </si>
  <si>
    <t xml:space="preserve">Appui et assistance technique de la FAO a la mise en oeuvre du Recensement des exploitants et exploitations agricoles (REEA) </t>
  </si>
  <si>
    <t>GCP /IVC/033/EC</t>
  </si>
  <si>
    <t>Assistance preparatoire au Recensement des Exploitants et des Exploitations Agricoles (REEA)</t>
  </si>
  <si>
    <t>TCP/IVC/3403</t>
  </si>
  <si>
    <t>BMGF, UK</t>
  </si>
  <si>
    <t>Regional Africa</t>
  </si>
  <si>
    <t>Global Strategy - UNECA component</t>
  </si>
  <si>
    <t>MTF /RAF/485/MUL - ECA</t>
  </si>
  <si>
    <t>Equatorial Guinea</t>
  </si>
  <si>
    <t>Appui pour la preparation et le suivi du Recensement de la population et de l'habitat, du recensement de l'Agriculture et de l'enquête population active, formation et emploi de Guinee Equatoriale</t>
  </si>
  <si>
    <t>TCP/EQG/3501 BABY02</t>
  </si>
  <si>
    <t>BMGF</t>
  </si>
  <si>
    <t>Ethiopia</t>
  </si>
  <si>
    <t>Support for the Improvement of the Agricultural Statistics in Ethiopia</t>
  </si>
  <si>
    <t>MTF /ETH/078/BMG</t>
  </si>
  <si>
    <t>Ghana</t>
  </si>
  <si>
    <t>Implementation of the preparatory phase of the Agricultural Census of Ghana</t>
  </si>
  <si>
    <t>TCP/GHA/3403</t>
  </si>
  <si>
    <t>Strengthening Agricultural Statistics and Food Security Information in CARD Countries through South-South Cooperation</t>
  </si>
  <si>
    <t>GCP /INT/161/JPN</t>
  </si>
  <si>
    <t>Madagascar</t>
  </si>
  <si>
    <t>Appui a la mise en ouvre et au developpement du système CountrySTAT a Madagascar</t>
  </si>
  <si>
    <t>TCP/MAG/3502 BABY01</t>
  </si>
  <si>
    <t>Mali</t>
  </si>
  <si>
    <t>Projet d`appui a la preparation du Recensement General de l`Agriculture couple avec celui de l`Elevage au Mali</t>
  </si>
  <si>
    <t>TCP/MLI/3501</t>
  </si>
  <si>
    <t>Mauritius</t>
  </si>
  <si>
    <t>Support to Census of Agriculture in Mauritius</t>
  </si>
  <si>
    <t>TCP/MAR/3403</t>
  </si>
  <si>
    <t>Morocco</t>
  </si>
  <si>
    <t>Appui a la preparation du Recensement General de l'Agriculture (RGA)</t>
  </si>
  <si>
    <t>TCP/MOR/3503</t>
  </si>
  <si>
    <t>Namibia</t>
  </si>
  <si>
    <t>Preparatory Assistance to the 2013/2014 Census of Agriculture</t>
  </si>
  <si>
    <t>TCP/NAM/3402</t>
  </si>
  <si>
    <t>Nigeria</t>
  </si>
  <si>
    <t>Strengthening Agriculture Market Information Systems in Nigeria using innovative methods and digital technology (Baby Project)</t>
  </si>
  <si>
    <t>MTF /GLO/359/BMG BABY03</t>
  </si>
  <si>
    <t>African Development Bank- Regional Component in Africa- Global Strategy to Improve Agricultural and Rural Statistics</t>
  </si>
  <si>
    <t>MTF /RAF/372/MUL-AFDB</t>
  </si>
  <si>
    <t>USDA</t>
  </si>
  <si>
    <t>USAID</t>
  </si>
  <si>
    <t>Rwanda</t>
  </si>
  <si>
    <t>Supporting the Development of an Agricultural Information System in Rwanda</t>
  </si>
  <si>
    <t>Technical support to NISR for the establishment of a Food Balance Sheet system in Rwanda</t>
  </si>
  <si>
    <t>TCP/RWA/3501 BABY03</t>
  </si>
  <si>
    <t>Senegal</t>
  </si>
  <si>
    <t>Assistance preparatoire au Recensement National de l`Agriculture II</t>
  </si>
  <si>
    <t>TCP/SEN/3404</t>
  </si>
  <si>
    <t>Somalia</t>
  </si>
  <si>
    <t>Economic Development Programme for Growth and Resilience, Phase III - Support to the Food Security &amp; Nutrition Analysis Unit for Somalia Phase VII</t>
  </si>
  <si>
    <t>South Sudan</t>
  </si>
  <si>
    <t>Agriculture and Food Information System for Decision Support (AFIS)</t>
  </si>
  <si>
    <t>WFP</t>
  </si>
  <si>
    <t>Partnership to Stregthen the GRSS Institutional Capacity on Food Security Information Systems: A Component of the National Strategic Food Reserve</t>
  </si>
  <si>
    <t>OSRO/SSD/301/WFP</t>
  </si>
  <si>
    <t>Sudan</t>
  </si>
  <si>
    <t>Food Security Policy and Strategy Capacity Building Programme</t>
  </si>
  <si>
    <t>Technical Support for Comprehensive Agricultural Census in the Sudan</t>
  </si>
  <si>
    <t>TCP/SUD/3402</t>
  </si>
  <si>
    <t>Tanzania</t>
  </si>
  <si>
    <t>Annual Agricultural Sample Survey</t>
  </si>
  <si>
    <t>Support to the Implementation of Agriculture Statistics Strategic Plan: Improving the reliability of Crop forecasting data</t>
  </si>
  <si>
    <t>TCP/URT/3504</t>
  </si>
  <si>
    <t>Support to the Implementation of Agriculture Statistics Strategic Plan: Improving district level data using Small Area Estimates methods- ZANZIBAR</t>
  </si>
  <si>
    <t>TCP/URT/3505</t>
  </si>
  <si>
    <t>Tunisia</t>
  </si>
  <si>
    <t>TCP/TUN/3503</t>
  </si>
  <si>
    <t>CountrySTAT for Sub-Saharan Africa: Strengthening the CountrySTAT System established in 17 Sub-Saharan African Countries - Phase II of GCP/GLO/208/BMG  (Grant OPPGD1452)</t>
  </si>
  <si>
    <t>MTF /GLO/345/BMG</t>
  </si>
  <si>
    <t>GS MTE; JICA</t>
  </si>
  <si>
    <t>Agricultural Routine Data System (ARDS); Project for Capacity Development for the ASDP Monitoring and Evaluation System Phase 2</t>
  </si>
  <si>
    <t>AfDB</t>
  </si>
  <si>
    <t>AfDB, FAO</t>
  </si>
  <si>
    <t>Recensement Général de l’Agriculture (RGA) 2014-2016</t>
  </si>
  <si>
    <t>A&amp;P Plan</t>
  </si>
  <si>
    <t>UK</t>
  </si>
  <si>
    <t>Afghanistan</t>
  </si>
  <si>
    <t>Asia &amp; Pacific</t>
  </si>
  <si>
    <t xml:space="preserve">Global Strategy Technical Assistance - Group I </t>
  </si>
  <si>
    <t>MTF /RAS/372/MUL</t>
  </si>
  <si>
    <t>Afghanistan Rural Governance and Development Programme 2010 - Production of 2 consecutive rounds of the national risk and vulnerability assessment, and provision of technical support to the Central Statistics Organization done in Afghanistan</t>
  </si>
  <si>
    <t>EU Support to Agriculture in Afghanistan in Transition</t>
  </si>
  <si>
    <t>Bangladesh</t>
  </si>
  <si>
    <t>Strengthening Agriculture Market Information Systems in Bangladesh</t>
  </si>
  <si>
    <t>MTF /GLO/359/BMG BABY02</t>
  </si>
  <si>
    <t>Global Strategy Technical Assistance - Group II</t>
  </si>
  <si>
    <t>Harmonisation and Dissemination of Unified Agricultural Production Statistics in Bangladesh</t>
  </si>
  <si>
    <t>TCP/BGD/3401</t>
  </si>
  <si>
    <t>Initial support to develop an Integrated Framework for Census (es) for Crop, Livestock and Fishery sector</t>
  </si>
  <si>
    <t>TCP/BGD/3502 BABY02</t>
  </si>
  <si>
    <t>Bhutan</t>
  </si>
  <si>
    <t>Global Strategy Technical Assistance - Group III</t>
  </si>
  <si>
    <t>Australia, Sweden, USA</t>
  </si>
  <si>
    <t>Cambodia</t>
  </si>
  <si>
    <t>First National Census of Agriculture</t>
  </si>
  <si>
    <t>GCP /CMB/040/MUL</t>
  </si>
  <si>
    <t>Sweden</t>
  </si>
  <si>
    <t>China</t>
  </si>
  <si>
    <t>Multilateral</t>
  </si>
  <si>
    <t>Regional Asia &amp; Pacific</t>
  </si>
  <si>
    <t>Global Strategy - UNESCAP component</t>
  </si>
  <si>
    <t>MTF /RAS/485/MUL - ESCA</t>
  </si>
  <si>
    <t>Fiji</t>
  </si>
  <si>
    <t>Georgia</t>
  </si>
  <si>
    <t xml:space="preserve">India </t>
  </si>
  <si>
    <t>Strengthening Agricultural Market Information Systems in India using innovative methods and digital technology (Baby Project)</t>
  </si>
  <si>
    <t>MTF /GLO/359/BMG BABY01</t>
  </si>
  <si>
    <t>Indonesia</t>
  </si>
  <si>
    <t>Kiribati</t>
  </si>
  <si>
    <t>Strengthened statistical capacity to collect and analyze food and agricultural  data in Kiribati</t>
  </si>
  <si>
    <t>TCP/KIR/3401 BABY01</t>
  </si>
  <si>
    <t>PROJECT ON DEVELOPMENT OF MID-LONG TERM FOOD SUPPLY AND DEMAND FORECASTING IN ASEAN+3 REGION</t>
  </si>
  <si>
    <t>Maldives</t>
  </si>
  <si>
    <t>Mongolia</t>
  </si>
  <si>
    <t>Myanmar</t>
  </si>
  <si>
    <t>Nepal</t>
  </si>
  <si>
    <t xml:space="preserve">Support to the Institutionalizing of the Nepal Food Security Monitoring and Analysis System (NeKSAP) in Nepal - To provide technical support to the Central Bureau of Statistics (CBS) </t>
  </si>
  <si>
    <t>Pakistan</t>
  </si>
  <si>
    <t>Capacity building of Food department in Azad Jammu and Kashmir (AJ&amp;K) to improve its food stock information management system</t>
  </si>
  <si>
    <t>TCP/PAK/3501 BABY01</t>
  </si>
  <si>
    <t>Papua New Guinea</t>
  </si>
  <si>
    <t>Philippines</t>
  </si>
  <si>
    <t>Establishment of the Philippine Food Security Information System (PHIL-FSIS)</t>
  </si>
  <si>
    <t>TCP/PHI/3401</t>
  </si>
  <si>
    <t>Asian Regional Component- Global Strategy to Improve Agricultural and Rural Statistics</t>
  </si>
  <si>
    <t>Samoa</t>
  </si>
  <si>
    <t>Improving the capacity for evidence-based policy monitoring and development</t>
  </si>
  <si>
    <t>TCP/SAM/3502</t>
  </si>
  <si>
    <t>Sri Lanka</t>
  </si>
  <si>
    <t>FAO, PRESS</t>
  </si>
  <si>
    <t>Strengthening Agricultural Market Information in Thailand and the Philippines - Regional Component</t>
  </si>
  <si>
    <t>MTF /RAS/359/JPN</t>
  </si>
  <si>
    <t>Timor-Leste</t>
  </si>
  <si>
    <t>Establishing a sustainable National Information and Early Warning System  (NIEWS) on Food Security in Timor-Leste</t>
  </si>
  <si>
    <t>TCP/TIM/3402</t>
  </si>
  <si>
    <t>Initial Support to Planning of the First Agricultural Census</t>
  </si>
  <si>
    <t>TCP/TIM/3502 BABY03</t>
  </si>
  <si>
    <t>Building statistical capacity for quality food security and nutrition information in support of better informed policies</t>
  </si>
  <si>
    <t>TCP/RAS/3409</t>
  </si>
  <si>
    <t>Tonga</t>
  </si>
  <si>
    <t>National Agriculture Census</t>
  </si>
  <si>
    <t>TCP/TON/3403</t>
  </si>
  <si>
    <t>Viet Nam</t>
  </si>
  <si>
    <t>ADB</t>
  </si>
  <si>
    <t>Regional Policy &amp; Advisory Technical Assistance (R-PATA 8029) in support of the GS (Research)</t>
  </si>
  <si>
    <t>Lao PDR, Philippines, Thailand, Viet Nam</t>
  </si>
  <si>
    <t>Regional Capacity Development Technical Assistance (R-CDTA 8369): Innovative Data Collection methods for Agricultural &amp; Rural Statistics (Research)</t>
  </si>
  <si>
    <t>UNDP</t>
  </si>
  <si>
    <t>Armenia</t>
  </si>
  <si>
    <t>CIS</t>
  </si>
  <si>
    <t>Support to Comprehensive Agricultural Censusus Phase II: Support to the Full-scale Agricultural Census in Armenia</t>
  </si>
  <si>
    <t>ARM/14/001//01/34</t>
  </si>
  <si>
    <t>World Bank</t>
  </si>
  <si>
    <t xml:space="preserve">Statistical Capacity Building and Implementation Support for Armenia's Pilot Agricultural Census </t>
  </si>
  <si>
    <t>Support of the Agricultural Census of Armenia</t>
  </si>
  <si>
    <t>Agricultural Statistical Data Collection and Analysis Project</t>
  </si>
  <si>
    <t>Georgian Agricultural Policy Initiative</t>
  </si>
  <si>
    <t>Kyrgyz Republic</t>
  </si>
  <si>
    <t>Assistance to the National Statistics Committee in preparing a project document for the Agricultural Census of 2016</t>
  </si>
  <si>
    <t>TCP/KYR/3501 BABY01</t>
  </si>
  <si>
    <t>Romania</t>
  </si>
  <si>
    <t>Moldova</t>
  </si>
  <si>
    <t>Assistance to the general agricultural census of Moldova</t>
  </si>
  <si>
    <t>GCP /MOL/003/ROM</t>
  </si>
  <si>
    <t>Regional CIS</t>
  </si>
  <si>
    <t>CIS Regional Component- Global Strategy to Improve Agricultural and Rural Statistics</t>
  </si>
  <si>
    <t>Tajikistan</t>
  </si>
  <si>
    <t>Support to Strengthening of the National Food Security Information System</t>
  </si>
  <si>
    <t>WB</t>
  </si>
  <si>
    <t>CISSTAT</t>
  </si>
  <si>
    <t>Development of agricultural and rural statistics - ECASTAT</t>
  </si>
  <si>
    <t>Turkey</t>
  </si>
  <si>
    <t>Turkey, Tajikistan, Kyrgyz Republic</t>
  </si>
  <si>
    <t>Global</t>
  </si>
  <si>
    <t>Strengthening national capacities for production and analysis of sex-disaggregated data through the implementation of the FAO Gender and Agriculture Framework (GASF)</t>
  </si>
  <si>
    <t>GCP /SEC/008/TUR</t>
  </si>
  <si>
    <t>Support for the implementation and development of the CountrySTAT framework in the Economic Cooperation Organization (ECO) countries</t>
  </si>
  <si>
    <t>TCP/INT/3401</t>
  </si>
  <si>
    <t>Belgium</t>
  </si>
  <si>
    <t>FMM support to SO 1 - OO3 (MTP 2014-2017) Voices of the Hungry</t>
  </si>
  <si>
    <t>FMM/GLO/106/MUL</t>
  </si>
  <si>
    <t>VoH-Voices of the Hungry - 2 (203728-101)</t>
  </si>
  <si>
    <t>GCP /GLO/450/UK</t>
  </si>
  <si>
    <t>Global Component- Global Strategy to Improve Agricultural and Rural Statistics</t>
  </si>
  <si>
    <t>MTF /GLO/372/MUL</t>
  </si>
  <si>
    <t>MTF /GLO/359/BMG</t>
  </si>
  <si>
    <t>Philippines, Thailand</t>
  </si>
  <si>
    <t>Strengthening Agricultural Market Information in Thailand and the Philippines - Global Component</t>
  </si>
  <si>
    <t>MTF /RAS/359/JPN BABY01</t>
  </si>
  <si>
    <t>Bolivia</t>
  </si>
  <si>
    <t>LAC</t>
  </si>
  <si>
    <t>Asistencia tecnica al MDPyEP para el desarrollo de capacidades en la implementacion de una prueba Piloto del Observatorio del Consumo</t>
  </si>
  <si>
    <t>TCP/BOL/3504 BABY03</t>
  </si>
  <si>
    <t>Brazil</t>
  </si>
  <si>
    <t>Measuring Food Insecurity Indicators in Brazil</t>
  </si>
  <si>
    <t>TCP/BRA/3501 BABY01</t>
  </si>
  <si>
    <t>Colombia</t>
  </si>
  <si>
    <t>Asistencia Tecnica al Gobierno Nacional de Colombia para la transferencia de la metodologia, estimacion y medicion del Indicador de Subnutricion</t>
  </si>
  <si>
    <t>TCP/COL/3402</t>
  </si>
  <si>
    <t>Dominican Republic</t>
  </si>
  <si>
    <t>Asistencia tecnica para apoyar las actividades del  VIII Censo Nacional Agropecuario de la Repœblica Dominicana</t>
  </si>
  <si>
    <t>GCP /DOM/018/EC</t>
  </si>
  <si>
    <t>Asistencia tecnica para apoyar la realizacion de un Pre censo en el marco del VIII Censo Nacional Agropecuario</t>
  </si>
  <si>
    <t>TCP/DOM/3501 BABY04</t>
  </si>
  <si>
    <t>Ecuador</t>
  </si>
  <si>
    <t>TCP/ECU/3501 BABY03</t>
  </si>
  <si>
    <t>El Salvador</t>
  </si>
  <si>
    <t>Fortalecimiento del sistema de seguimiento y evaluacion de Seguridad Alimentaria Nutricional (SAN) a traves del a poyo a la implementacion de la Escala Latinoamericana y Caribeña de Seguridad Alimentaria (ELCSA) en El Salvador</t>
  </si>
  <si>
    <t>TCP/ELS/3501 BABY02</t>
  </si>
  <si>
    <t>Guatemala</t>
  </si>
  <si>
    <t>Programa de apoyo a Guatemala para mejorar sus istemat estadistico agropecuario y de seguridad alimentaria</t>
  </si>
  <si>
    <t>TCP/GUA/3505</t>
  </si>
  <si>
    <t>Guyana</t>
  </si>
  <si>
    <t>Support for the enhancement of the National Agriculture Market Information System in Guyana</t>
  </si>
  <si>
    <t>TCP/GUY/3402</t>
  </si>
  <si>
    <t>Assistance to the Government of Guyana for the strengthening of its agricultural statistical information system for evidence based decision making</t>
  </si>
  <si>
    <t>TCP/GUY/3502 BABY01</t>
  </si>
  <si>
    <t>Haiti</t>
  </si>
  <si>
    <t>Technical Services Under the Economic and Food Security Program to Revitalize and Modernize the Haitian Agricultural Sector</t>
  </si>
  <si>
    <t>Peru</t>
  </si>
  <si>
    <t>Asistencia Tecnica para la Preparacion y Realizacion del IV Censo Nacional Agropecuario</t>
  </si>
  <si>
    <t>TCP/PER/3402</t>
  </si>
  <si>
    <t>Regional Latin America</t>
  </si>
  <si>
    <t>Latin America Regional Component- Global Strategy to Improve Agricultural and Rural Statistics</t>
  </si>
  <si>
    <t>MTF /RLA/372/MUL</t>
  </si>
  <si>
    <t>IADB</t>
  </si>
  <si>
    <t>PROJECT TO IMPROVE THE AGRICULTURAL STATISTICAL INFORMATION SYSTEM AND THE AGRICULTURAL INFORMATION SERVICE FOR RURAL DEVELOPMENT IN PERU</t>
  </si>
  <si>
    <t>Lebanon</t>
  </si>
  <si>
    <t>Near East</t>
  </si>
  <si>
    <t>Support to the MoA in strengthening and modernizing the Agricultural Statistics System</t>
  </si>
  <si>
    <t>GCP /LEB/023/EC</t>
  </si>
  <si>
    <t>Regional Near East</t>
  </si>
  <si>
    <t>Near East Regional Component- Global Strategy to Improve Agricultural and Rural Statistics</t>
  </si>
  <si>
    <t>MTF /RAB/372/MUL</t>
  </si>
  <si>
    <t>Yemen</t>
  </si>
  <si>
    <t>Food Security Information System</t>
  </si>
  <si>
    <t>Yemen Food Security Information System 2009</t>
  </si>
  <si>
    <t>Project Type</t>
  </si>
  <si>
    <t xml:space="preserve">Information System </t>
  </si>
  <si>
    <t xml:space="preserve">ENQUETE AGRICOLE (ENAB) </t>
  </si>
  <si>
    <t>Assistance preparatoire au recensement de l`agriculture</t>
  </si>
  <si>
    <t>Apoyo al fortalecimiento del sistema nacional de estadisticas agropecuarias</t>
  </si>
  <si>
    <t xml:space="preserve">Capacity Development </t>
  </si>
  <si>
    <t>Capacity Development</t>
  </si>
  <si>
    <t>Information System</t>
  </si>
  <si>
    <t>Total</t>
  </si>
  <si>
    <t xml:space="preserve"> </t>
  </si>
  <si>
    <t xml:space="preserve">FAO </t>
  </si>
  <si>
    <t>AF</t>
  </si>
  <si>
    <t xml:space="preserve">Afghanistan </t>
  </si>
  <si>
    <t xml:space="preserve">Nepal </t>
  </si>
  <si>
    <t xml:space="preserve">Peru </t>
  </si>
  <si>
    <t xml:space="preserve">Kenya </t>
  </si>
  <si>
    <t>Uganda</t>
  </si>
  <si>
    <t>Gambia</t>
  </si>
  <si>
    <t>Zimbabwe</t>
  </si>
  <si>
    <t xml:space="preserve">Burundi </t>
  </si>
  <si>
    <t xml:space="preserve">Bhutan, Lao PDR, Maldives, Philippines, Viet Nam, </t>
  </si>
  <si>
    <t>AFSIS Countries</t>
  </si>
  <si>
    <t xml:space="preserve">Bangladesh, Laos, Myanmar,  Nepal, Philippines, Timor-Leste </t>
  </si>
  <si>
    <t>Afghanistan, Cambodia, Myanmar, Pakistan, Papua New Guinea</t>
  </si>
  <si>
    <t>Bangladesh, Indonesia, Lao PDR, Mongolia, Sri Lanka, Viet Nam</t>
  </si>
  <si>
    <t>Bhutan, China, Fiji, Georgia, Maldives, Samoa, Tonga</t>
  </si>
  <si>
    <t xml:space="preserve">Global </t>
  </si>
  <si>
    <t xml:space="preserve">Yemen </t>
  </si>
  <si>
    <t xml:space="preserve">South Sudan </t>
  </si>
  <si>
    <t xml:space="preserve">Tanzania, United Republic of </t>
  </si>
  <si>
    <t xml:space="preserve">Cote d’Ivoire </t>
  </si>
  <si>
    <t xml:space="preserve">Congo </t>
  </si>
  <si>
    <t xml:space="preserve">Chad </t>
  </si>
  <si>
    <t xml:space="preserve">Somalia </t>
  </si>
  <si>
    <t xml:space="preserve">Cambodia </t>
  </si>
  <si>
    <t xml:space="preserve">Georgia </t>
  </si>
  <si>
    <t xml:space="preserve">Country  </t>
  </si>
  <si>
    <t>Budget</t>
  </si>
  <si>
    <t xml:space="preserve">Tajikistan </t>
  </si>
  <si>
    <t xml:space="preserve">Bangladesh </t>
  </si>
  <si>
    <t xml:space="preserve">Cabo Verde </t>
  </si>
  <si>
    <t xml:space="preserve">Philippines </t>
  </si>
  <si>
    <t xml:space="preserve">Ethiopia </t>
  </si>
  <si>
    <t xml:space="preserve">Rwanda </t>
  </si>
  <si>
    <t xml:space="preserve">Armenia </t>
  </si>
  <si>
    <t xml:space="preserve">Thailand </t>
  </si>
  <si>
    <t xml:space="preserve">Nigeria </t>
  </si>
  <si>
    <t xml:space="preserve">Mali </t>
  </si>
  <si>
    <t xml:space="preserve">Cameroon </t>
  </si>
  <si>
    <t xml:space="preserve">Lebanon </t>
  </si>
  <si>
    <t xml:space="preserve">Lao People’s Democratic Republic </t>
  </si>
  <si>
    <t xml:space="preserve">Haiti </t>
  </si>
  <si>
    <t xml:space="preserve">Viet Nam </t>
  </si>
  <si>
    <t xml:space="preserve">Senegal </t>
  </si>
  <si>
    <t xml:space="preserve">Ghana </t>
  </si>
  <si>
    <t xml:space="preserve">Dominican Republic </t>
  </si>
  <si>
    <t xml:space="preserve">Moldova, Republic of </t>
  </si>
  <si>
    <t xml:space="preserve">Angola </t>
  </si>
  <si>
    <t xml:space="preserve">Burkina Faso </t>
  </si>
  <si>
    <t xml:space="preserve">Uganda </t>
  </si>
  <si>
    <t xml:space="preserve">Namibia </t>
  </si>
  <si>
    <t xml:space="preserve">Samoa </t>
  </si>
  <si>
    <t xml:space="preserve">Tonga </t>
  </si>
  <si>
    <t xml:space="preserve">Timor-Leste </t>
  </si>
  <si>
    <t xml:space="preserve">Comoros </t>
  </si>
  <si>
    <t xml:space="preserve">Tunisia </t>
  </si>
  <si>
    <t xml:space="preserve">Benin </t>
  </si>
  <si>
    <t xml:space="preserve">Malawi </t>
  </si>
  <si>
    <t xml:space="preserve">Mozambique </t>
  </si>
  <si>
    <t xml:space="preserve">Zambia </t>
  </si>
  <si>
    <t xml:space="preserve">Pakistan </t>
  </si>
  <si>
    <t xml:space="preserve">Myanmar </t>
  </si>
  <si>
    <t xml:space="preserve">Morocco </t>
  </si>
  <si>
    <t xml:space="preserve">Bhutan </t>
  </si>
  <si>
    <t xml:space="preserve">Maldives </t>
  </si>
  <si>
    <t>Kyrgyzstan</t>
  </si>
  <si>
    <t xml:space="preserve">Papua New Guinea </t>
  </si>
  <si>
    <t xml:space="preserve">Mauritius </t>
  </si>
  <si>
    <t xml:space="preserve">Mauritania </t>
  </si>
  <si>
    <t xml:space="preserve">Niger </t>
  </si>
  <si>
    <t xml:space="preserve">Guatemala </t>
  </si>
  <si>
    <t xml:space="preserve">Guyana </t>
  </si>
  <si>
    <t xml:space="preserve">Indonesia </t>
  </si>
  <si>
    <t xml:space="preserve">Mongolia </t>
  </si>
  <si>
    <t xml:space="preserve">Sri Lanka </t>
  </si>
  <si>
    <t xml:space="preserve">China </t>
  </si>
  <si>
    <t xml:space="preserve">Fiji </t>
  </si>
  <si>
    <t xml:space="preserve">Colombia </t>
  </si>
  <si>
    <t xml:space="preserve">Gambia </t>
  </si>
  <si>
    <t xml:space="preserve">Ecuador </t>
  </si>
  <si>
    <t xml:space="preserve">Madagascar </t>
  </si>
  <si>
    <t xml:space="preserve">El Salvador </t>
  </si>
  <si>
    <t xml:space="preserve">Brazil </t>
  </si>
  <si>
    <t xml:space="preserve">Bolivia, Plurinational State of </t>
  </si>
  <si>
    <t xml:space="preserve">Azerbaijan </t>
  </si>
  <si>
    <t xml:space="preserve">Iran, Islamic Republic of </t>
  </si>
  <si>
    <t xml:space="preserve">Kazakhstan </t>
  </si>
  <si>
    <t xml:space="preserve">Turkmenistan </t>
  </si>
  <si>
    <t xml:space="preserve">Uzbekistan </t>
  </si>
  <si>
    <t>NE</t>
  </si>
  <si>
    <t>AP</t>
  </si>
  <si>
    <t>Other</t>
  </si>
  <si>
    <t xml:space="preserve">Total </t>
  </si>
  <si>
    <t xml:space="preserve">AF </t>
  </si>
  <si>
    <t>81 countries</t>
  </si>
  <si>
    <t>35 countries</t>
  </si>
  <si>
    <t>24 countries</t>
  </si>
  <si>
    <t>Other (Europe - Turkey)</t>
  </si>
  <si>
    <t>1 country</t>
  </si>
  <si>
    <t>9 countries</t>
  </si>
  <si>
    <t>10 countries</t>
  </si>
  <si>
    <t>2 countries</t>
  </si>
  <si>
    <t xml:space="preserve">Africa  </t>
  </si>
  <si>
    <t xml:space="preserve">Africa </t>
  </si>
  <si>
    <t>USA</t>
  </si>
  <si>
    <t xml:space="preserve">Asia &amp; Pacific  </t>
  </si>
  <si>
    <t xml:space="preserve">Asia &amp; Pacific </t>
  </si>
  <si>
    <t xml:space="preserve">BMGF </t>
  </si>
  <si>
    <t xml:space="preserve">EU </t>
  </si>
  <si>
    <t xml:space="preserve">Japan </t>
  </si>
  <si>
    <t xml:space="preserve">Multilateral </t>
  </si>
  <si>
    <t xml:space="preserve">Sweden </t>
  </si>
  <si>
    <t xml:space="preserve">USA </t>
  </si>
  <si>
    <t xml:space="preserve">CIS </t>
  </si>
  <si>
    <t xml:space="preserve">Romania </t>
  </si>
  <si>
    <t xml:space="preserve">UNDP </t>
  </si>
  <si>
    <t xml:space="preserve">World Bank </t>
  </si>
  <si>
    <t xml:space="preserve">Belgium </t>
  </si>
  <si>
    <t xml:space="preserve">BMGF, UK, Italy </t>
  </si>
  <si>
    <t xml:space="preserve">Turkey </t>
  </si>
  <si>
    <t xml:space="preserve">UK </t>
  </si>
  <si>
    <t xml:space="preserve">LAC </t>
  </si>
  <si>
    <t xml:space="preserve">IADB </t>
  </si>
  <si>
    <t xml:space="preserve">Italy </t>
  </si>
  <si>
    <t xml:space="preserve">Near East </t>
  </si>
  <si>
    <t xml:space="preserve">Multilateral, UK </t>
  </si>
  <si>
    <t>Australia</t>
  </si>
  <si>
    <t>21 Unique donors</t>
  </si>
  <si>
    <t>1 "Multilateral"</t>
  </si>
  <si>
    <t>multi</t>
  </si>
  <si>
    <t>Projects</t>
  </si>
  <si>
    <t>Donors</t>
  </si>
  <si>
    <t>donors</t>
  </si>
  <si>
    <t>country</t>
  </si>
  <si>
    <t>Azerbaijan</t>
  </si>
  <si>
    <t>Benin</t>
  </si>
  <si>
    <t>Bolivia, Plurinational State of</t>
  </si>
  <si>
    <t>Burkina Faso</t>
  </si>
  <si>
    <t>India</t>
  </si>
  <si>
    <t>Iran, Islamic Republic of</t>
  </si>
  <si>
    <t>Kazakhstan</t>
  </si>
  <si>
    <t>Kenya</t>
  </si>
  <si>
    <t>Lao People's Democratic Republic</t>
  </si>
  <si>
    <t>Malawi</t>
  </si>
  <si>
    <t>Mauritania</t>
  </si>
  <si>
    <t>Moldova, Republic of</t>
  </si>
  <si>
    <t>Mozambique</t>
  </si>
  <si>
    <t>Niger</t>
  </si>
  <si>
    <t>Tanzania, United Republic of</t>
  </si>
  <si>
    <t>Thailand</t>
  </si>
  <si>
    <t>Turkmenistan</t>
  </si>
  <si>
    <t>Uzbekistan</t>
  </si>
  <si>
    <t>Zambia</t>
  </si>
  <si>
    <t>Data Collection</t>
  </si>
  <si>
    <t>AFSIS</t>
  </si>
  <si>
    <t>%Budget</t>
  </si>
  <si>
    <t>#</t>
  </si>
  <si>
    <t>Development of Methodology for the Implementation of agricultural statistics</t>
  </si>
  <si>
    <t>Benin, Côte d'Ivoire, Ethiopia, Ghana, Kenya,
Madagascar, Nigeria, Senegal, Uganda</t>
  </si>
  <si>
    <t>Lao PDR</t>
  </si>
  <si>
    <t>Iran</t>
  </si>
  <si>
    <t xml:space="preserve">Uzbekistan  </t>
  </si>
  <si>
    <t xml:space="preserve">Malawi  </t>
  </si>
  <si>
    <t xml:space="preserve">Sri Lanka, </t>
  </si>
  <si>
    <t>WFP, FAO</t>
  </si>
  <si>
    <t>CARD Countries</t>
  </si>
  <si>
    <t>PRESS</t>
  </si>
  <si>
    <t>WB, PRESS</t>
  </si>
  <si>
    <t>Action</t>
  </si>
  <si>
    <t>ok</t>
  </si>
  <si>
    <t>GS</t>
  </si>
  <si>
    <t>Ireland</t>
  </si>
  <si>
    <t>Support to the Implementation of ASSP: Improving district level data using Small Area Estimates</t>
  </si>
  <si>
    <t>GCP /URT/145/IRE</t>
  </si>
  <si>
    <t>Services d`assistance technique de la FAO pour la préparation du Recensement Général de l`Agriculture et de l`Elevage (RGAE)</t>
  </si>
  <si>
    <t>UTF /ANG/057/ANG</t>
  </si>
  <si>
    <t>Burkina Faso, Chad, Niger, Mali, Mauritania</t>
  </si>
  <si>
    <t>Development of Agricultural Information for Policy</t>
  </si>
  <si>
    <t>TCP/FIJ/3503</t>
  </si>
  <si>
    <t>SIGMA: `Stimulating Innovation for Global Monitoring of Agriculture and its Impact on the Environment in support of GEOGLAM`</t>
  </si>
  <si>
    <t>added 07/03</t>
  </si>
  <si>
    <t>GCP /GLO/449/EC</t>
  </si>
  <si>
    <t>GCP /PAK/125/USA</t>
  </si>
  <si>
    <t>Technical Assistance to the SUPARCO Project on Monitoring of Crops through Satellite Technology</t>
  </si>
  <si>
    <t>UTF /PAK/101/PAK</t>
  </si>
  <si>
    <t>Agricultural Information Systems - Building Provincial Capacity for Crop Estimation, Forecasting and Reporting based on the Integral Use of Remotely Sensed Data</t>
  </si>
  <si>
    <t>Harmonization and Finalization of Land Cover Mapping and Approaches` to Agricultural Monitoring</t>
  </si>
  <si>
    <t>TCP/AFG/3501</t>
  </si>
  <si>
    <t xml:space="preserve">Benin, Cote d`Ivoire, Ghana, Nigeria, Togo, Liberia  </t>
  </si>
  <si>
    <t>Strengthening routine fisheries data collection in West Africa: Benin, Cote d`Ivoire, Ghana, Nigeria, Togo, Liberia and Fisheries Committee for West-Central Gulf of Guinea (FCWC)</t>
  </si>
  <si>
    <t>TCP/RAF/3512</t>
  </si>
  <si>
    <t>Renforcement de collecte de données des pêches en Afrique Centrale</t>
  </si>
  <si>
    <t>TCP/SFC/3501</t>
  </si>
  <si>
    <t>Somaliland Fishermen and Fleet Registration</t>
  </si>
  <si>
    <t>OSRO/SOM/417/CPF</t>
  </si>
  <si>
    <t>OSRO/SOM/418/CPF</t>
  </si>
  <si>
    <t>Jubbaland and Galmadug Fishermen and Fleet Registration</t>
  </si>
  <si>
    <t>Développement d`une banque de données sur les écosystèmes marins vulnérables en haute mer</t>
  </si>
  <si>
    <t>France</t>
  </si>
  <si>
    <t>GCP /GLO/309/FRA</t>
  </si>
  <si>
    <t>Improving global forest management through improved global forest information</t>
  </si>
  <si>
    <t>GCP /GLO/665/EC</t>
  </si>
  <si>
    <t>Integrated National Monitoring and Assessment System on Forest Ecosystems (SIMEF) in support of policies, regulations and SFM practices incorporating REDD+ and biodiversity conservation in forest ecosystems (FSP)</t>
  </si>
  <si>
    <t>Chile</t>
  </si>
  <si>
    <t>GCP /CHI/032/GFF</t>
  </si>
  <si>
    <t>Strengthening National Forest Inventory and Satellite Land Monitoring System in support of REDD+ in Bangladesh</t>
  </si>
  <si>
    <t>GCP /BGD/058/USA</t>
  </si>
  <si>
    <t>Space Data Management System (SDMS) -  Acquire, Query, Process and Deliver Earth Observation Data and Forest Information Products to Developing Countries.</t>
  </si>
  <si>
    <t>GCP /GLO/537/NOR</t>
  </si>
  <si>
    <t>Norway</t>
  </si>
  <si>
    <t>National Forestry Resources Assessment: Building Partnerships, National Capacity and Institutional Strengthening for Forest and Trees Resources Monitoring in Angola</t>
  </si>
  <si>
    <t>UTF /ANG/040/ANG</t>
  </si>
  <si>
    <t>Implementation of a national forest monitoring and MRV system for REDD+ readiness in Ethiopia</t>
  </si>
  <si>
    <t>UTF /ETH/086/ETH</t>
  </si>
  <si>
    <t>Germany</t>
  </si>
  <si>
    <t>Algeria, Argentina, Bhutan, Chile, Colombia, Ghana, Kyrgyzstan, Lao PDR, Morocco, Mozambique, Peru, Philippines, South Africa, Tajikistan, Thailand, Tunisia, Uruguay, Zambia</t>
  </si>
  <si>
    <t>National Forest Monitoring and Information System for a transparent and truthful REDD-plus</t>
  </si>
  <si>
    <t>GCP /GLO/456/GER(BMU)</t>
  </si>
  <si>
    <t>GS, ok</t>
  </si>
  <si>
    <t>MTF /RER/372/MUL</t>
  </si>
  <si>
    <t xml:space="preserve">Strengthening Agricultural Market Information Systems (AMIS) globally and in selected countries (Bangladesh/India/Nigeria) using innovative methods and digital technology </t>
  </si>
  <si>
    <t>Zambia, Uganda, Tanzania,  Senegal, Rwanda, Nigeria, Mozambique, Malawi, Mali, Kenya, Ghana, Ethiopia,Cameroon, Cote d'Ivoire, Benin, Burkina Faso, Angola</t>
  </si>
  <si>
    <t>Uzbekistan, Turkey, Turkmenistan, Tajikistan, Pakistan, Kazakhstan, Kyrgyz Republic, Iran, Azerbaijan, Afghanistan</t>
  </si>
  <si>
    <t>CSTAT; ok</t>
  </si>
  <si>
    <t>Enhancing Capacity for Agricultural Data &amp; Statistics, Food Security and Information Systems and Coordination Mechanisms in Mauritania</t>
  </si>
  <si>
    <t>TCP/MAU/3403</t>
  </si>
  <si>
    <t>AGSTATS_ID</t>
  </si>
  <si>
    <t>BMGF (50%), UK (50%)</t>
  </si>
  <si>
    <t>Italy (35.7%), UK (64.3%)</t>
  </si>
  <si>
    <t>Italy (44.4%), UK (55.6%)</t>
  </si>
  <si>
    <t>Australia (24%), Sweden (38%), USA (38%)</t>
  </si>
  <si>
    <t>CSTAT, ok</t>
  </si>
  <si>
    <t>AMIS - global component, ok</t>
  </si>
  <si>
    <t>EU; upward bias?</t>
  </si>
  <si>
    <t>GS - subtracted A&amp;P countries</t>
  </si>
  <si>
    <t>GCP /TAJ/007/EC</t>
  </si>
  <si>
    <t>GCP /YEM/035/EC</t>
  </si>
  <si>
    <t>GCP /SSD/003/EC</t>
  </si>
  <si>
    <t xml:space="preserve">FAO, PRESS </t>
  </si>
  <si>
    <t>GCP / SUD/038/EC</t>
  </si>
  <si>
    <t>GCP / SOM/051/MUL</t>
  </si>
  <si>
    <t>FPMIS - ESA?</t>
  </si>
  <si>
    <t>duplicate?</t>
  </si>
  <si>
    <t>EU; upward bias?; duplicate</t>
  </si>
  <si>
    <t>AfDB (71.8%), FAO (28.2%)</t>
  </si>
  <si>
    <t>AMIS, ok</t>
  </si>
  <si>
    <t>BMGF (49.9%), UK (49.9%), Italy (0.2%)</t>
  </si>
  <si>
    <t>FEWS NET</t>
  </si>
  <si>
    <t>USGS, USDA, NASA, NOAA, Kimetrica, Chemonics</t>
  </si>
  <si>
    <t>Famine Early Warning Systems Network </t>
  </si>
  <si>
    <r>
      <t xml:space="preserve">El Salvador, Guatemala, Haiti, Honduras, Nicaragua, Afghanistan, Tajikistan, </t>
    </r>
    <r>
      <rPr>
        <sz val="10.8"/>
        <color rgb="FF000000"/>
        <rFont val="Calibri"/>
        <family val="2"/>
        <scheme val="minor"/>
      </rPr>
      <t xml:space="preserve">East Africa, </t>
    </r>
    <r>
      <rPr>
        <sz val="10.45"/>
        <color rgb="FF000000"/>
        <rFont val="Calibri"/>
        <family val="2"/>
        <scheme val="minor"/>
      </rPr>
      <t>Burundi, Djibouti, Ethiopia, Kenya, Rwanda, Somalia, South Sudan, Sudan, Tanzania, Uganda, Yemen, Angola, Lesotho, Madagascar, Malawi, Mozambique, Zambia, Zimbabwe, Burkina Faso, Central African Republic, Chad, Guinea, Liberia, Mali, Mauritania, Niger, Nigeria, Senegal, Sierra Leone</t>
    </r>
  </si>
  <si>
    <t xml:space="preserve">WB </t>
  </si>
  <si>
    <t>?</t>
  </si>
  <si>
    <t>Living Standards Measurement Study - Integrated Surveys on Agriculture (LSMS-ISA)</t>
  </si>
  <si>
    <t>Burkina Faso, Ethiopia, Malawi, Mali, Niger, Nigeria, Tanzania, Uganda</t>
  </si>
  <si>
    <t>Technical support to the Papua New Guinea Forest Authority to implement a multi-purpose National Forest Inventory</t>
  </si>
  <si>
    <t>TF/GCP 21 211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</si>
</sst>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 #,##0_-;_-* &quot;-&quot;_-;_-@_-"/>
  </numFmts>
  <fonts count="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Narrow"/>
      <family val="2"/>
    </font>
    <font>
      <sz val="10"/>
      <color theme="1"/>
      <name val="Calibri   "/>
    </font>
    <font>
      <sz val="10"/>
      <color theme="1"/>
      <name val="Arial Narrow"/>
      <family val="2"/>
    </font>
    <font>
      <sz val="10"/>
      <color rgb="FF5E5E5E"/>
      <name val="Arial"/>
      <family val="2"/>
    </font>
    <font>
      <sz val="10.45"/>
      <color rgb="FF000000"/>
      <name val="Calibri"/>
      <family val="2"/>
      <scheme val="minor"/>
    </font>
    <font>
      <sz val="10.8"/>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2"/>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8">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right"/>
    </xf>
    <xf numFmtId="0" fontId="0" fillId="34" borderId="0" xfId="0" applyFill="1"/>
    <xf numFmtId="0" fontId="0" fillId="34" borderId="0" xfId="0" applyFill="1" applyAlignment="1">
      <alignment horizontal="right"/>
    </xf>
    <xf numFmtId="41" fontId="0" fillId="0" borderId="0" xfId="0" applyNumberFormat="1"/>
    <xf numFmtId="41" fontId="0" fillId="0" borderId="0" xfId="0" applyNumberFormat="1" applyAlignment="1">
      <alignment horizontal="right"/>
    </xf>
    <xf numFmtId="0" fontId="0" fillId="0" borderId="10" xfId="0" applyBorder="1" applyAlignment="1">
      <alignment horizontal="center"/>
    </xf>
    <xf numFmtId="41" fontId="0" fillId="0" borderId="10" xfId="0" applyNumberFormat="1" applyBorder="1" applyAlignment="1">
      <alignment horizontal="center"/>
    </xf>
    <xf numFmtId="0" fontId="0" fillId="0" borderId="10" xfId="0" applyBorder="1"/>
    <xf numFmtId="41" fontId="0" fillId="0" borderId="10" xfId="0" applyNumberFormat="1" applyBorder="1"/>
    <xf numFmtId="0" fontId="19" fillId="0" borderId="0" xfId="0" applyFont="1"/>
    <xf numFmtId="0" fontId="20" fillId="0" borderId="0" xfId="0" applyFont="1" applyAlignment="1">
      <alignment wrapText="1"/>
    </xf>
    <xf numFmtId="3" fontId="20" fillId="0" borderId="0" xfId="0" applyNumberFormat="1" applyFont="1" applyAlignment="1">
      <alignment wrapText="1"/>
    </xf>
    <xf numFmtId="1" fontId="20" fillId="0" borderId="0" xfId="0" applyNumberFormat="1" applyFont="1" applyAlignment="1">
      <alignment wrapText="1"/>
    </xf>
    <xf numFmtId="0" fontId="20" fillId="33" borderId="0" xfId="0" applyFont="1" applyFill="1" applyAlignment="1">
      <alignment wrapText="1"/>
    </xf>
    <xf numFmtId="0" fontId="20" fillId="0" borderId="10" xfId="0" applyFont="1" applyBorder="1" applyAlignment="1">
      <alignment wrapText="1"/>
    </xf>
    <xf numFmtId="3" fontId="20" fillId="0" borderId="10" xfId="0" applyNumberFormat="1" applyFont="1" applyBorder="1" applyAlignment="1">
      <alignment wrapText="1"/>
    </xf>
    <xf numFmtId="1" fontId="20" fillId="0" borderId="10" xfId="0" applyNumberFormat="1" applyFont="1" applyBorder="1" applyAlignment="1">
      <alignment wrapText="1"/>
    </xf>
    <xf numFmtId="0" fontId="20" fillId="33" borderId="10" xfId="0" applyFont="1" applyFill="1" applyBorder="1" applyAlignment="1">
      <alignment wrapText="1"/>
    </xf>
    <xf numFmtId="0" fontId="18" fillId="35" borderId="10" xfId="0" applyFont="1" applyFill="1" applyBorder="1" applyAlignment="1">
      <alignment wrapText="1"/>
    </xf>
    <xf numFmtId="10" fontId="20" fillId="0" borderId="10" xfId="0" applyNumberFormat="1" applyFont="1" applyBorder="1" applyAlignment="1">
      <alignment wrapText="1"/>
    </xf>
    <xf numFmtId="0" fontId="18" fillId="35" borderId="10" xfId="0" applyFont="1" applyFill="1" applyBorder="1" applyAlignment="1"/>
    <xf numFmtId="0" fontId="18" fillId="0" borderId="10" xfId="0" applyFont="1" applyBorder="1" applyAlignment="1">
      <alignment vertical="center" wrapText="1"/>
    </xf>
    <xf numFmtId="0" fontId="18" fillId="0" borderId="10" xfId="0" applyFont="1" applyBorder="1" applyAlignment="1">
      <alignment wrapText="1"/>
    </xf>
    <xf numFmtId="0" fontId="18" fillId="0" borderId="10" xfId="0" applyFont="1" applyBorder="1" applyAlignment="1"/>
    <xf numFmtId="0" fontId="20" fillId="0" borderId="11" xfId="0" applyFont="1" applyBorder="1" applyAlignment="1">
      <alignment wrapText="1"/>
    </xf>
    <xf numFmtId="3" fontId="20" fillId="0" borderId="11" xfId="0" applyNumberFormat="1" applyFont="1" applyBorder="1" applyAlignment="1">
      <alignment wrapText="1"/>
    </xf>
    <xf numFmtId="1" fontId="20" fillId="0" borderId="11" xfId="0" applyNumberFormat="1" applyFont="1" applyBorder="1" applyAlignment="1">
      <alignment wrapText="1"/>
    </xf>
    <xf numFmtId="0" fontId="20" fillId="33" borderId="11" xfId="0" applyFont="1" applyFill="1" applyBorder="1" applyAlignment="1">
      <alignment wrapText="1"/>
    </xf>
    <xf numFmtId="0" fontId="0" fillId="0" borderId="0" xfId="0" applyBorder="1"/>
    <xf numFmtId="0" fontId="0" fillId="0" borderId="0" xfId="0" applyBorder="1" applyAlignment="1">
      <alignment wrapText="1"/>
    </xf>
    <xf numFmtId="0" fontId="19" fillId="0" borderId="0" xfId="0" applyFont="1" applyAlignment="1">
      <alignment wrapText="1"/>
    </xf>
    <xf numFmtId="0" fontId="0" fillId="0" borderId="10" xfId="0" applyBorder="1" applyAlignment="1">
      <alignment wrapText="1"/>
    </xf>
    <xf numFmtId="0" fontId="21" fillId="0" borderId="0" xfId="0" applyFont="1"/>
    <xf numFmtId="0" fontId="22" fillId="0" borderId="0" xfId="0" applyFont="1" applyAlignment="1">
      <alignment vertical="center" wrapText="1"/>
    </xf>
    <xf numFmtId="0" fontId="20" fillId="0" borderId="0" xfId="0"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3"/>
  <sheetViews>
    <sheetView tabSelected="1" topLeftCell="B1" workbookViewId="0">
      <pane ySplit="1" topLeftCell="A127" activePane="bottomLeft" state="frozen"/>
      <selection pane="bottomLeft" activeCell="O130" sqref="O130"/>
    </sheetView>
  </sheetViews>
  <sheetFormatPr defaultRowHeight="15"/>
  <cols>
    <col min="1" max="1" width="0" hidden="1" customWidth="1"/>
    <col min="2" max="2" width="6.140625" style="1" customWidth="1"/>
    <col min="3" max="3" width="6.28515625" style="13" customWidth="1"/>
    <col min="4" max="5" width="9.140625" style="13"/>
    <col min="6" max="6" width="8.85546875" style="13" customWidth="1"/>
    <col min="7" max="7" width="18.5703125" style="13" customWidth="1"/>
    <col min="8" max="8" width="8" style="13" customWidth="1"/>
    <col min="9" max="9" width="9.42578125" style="13" bestFit="1" customWidth="1"/>
    <col min="10" max="10" width="7.42578125" style="13" bestFit="1" customWidth="1"/>
    <col min="11" max="11" width="6.85546875" style="13" customWidth="1"/>
    <col min="12" max="12" width="10.140625" style="14" customWidth="1"/>
    <col min="13" max="13" width="35.7109375" style="13" customWidth="1"/>
    <col min="14" max="14" width="9.7109375" style="13" customWidth="1"/>
    <col min="15" max="15" width="5.42578125" style="15" customWidth="1"/>
    <col min="16" max="16" width="21" style="13" bestFit="1" customWidth="1"/>
    <col min="17" max="17" width="9.28515625" style="16" customWidth="1"/>
    <col min="18" max="18" width="9.140625" style="16" customWidth="1"/>
  </cols>
  <sheetData>
    <row r="1" spans="1:18" s="1" customFormat="1" ht="64.5">
      <c r="B1" s="1" t="s">
        <v>536</v>
      </c>
      <c r="C1" s="17" t="s">
        <v>478</v>
      </c>
      <c r="D1" s="17" t="s">
        <v>0</v>
      </c>
      <c r="E1" s="17" t="s">
        <v>1</v>
      </c>
      <c r="F1" s="17" t="s">
        <v>2</v>
      </c>
      <c r="G1" s="17" t="s">
        <v>3</v>
      </c>
      <c r="H1" s="17" t="s">
        <v>4</v>
      </c>
      <c r="I1" s="17" t="s">
        <v>5</v>
      </c>
      <c r="J1" s="17" t="s">
        <v>6</v>
      </c>
      <c r="K1" s="17" t="s">
        <v>7</v>
      </c>
      <c r="L1" s="18" t="s">
        <v>8</v>
      </c>
      <c r="M1" s="17" t="s">
        <v>9</v>
      </c>
      <c r="N1" s="17" t="s">
        <v>300</v>
      </c>
      <c r="O1" s="19" t="s">
        <v>10</v>
      </c>
      <c r="P1" s="17" t="s">
        <v>11</v>
      </c>
      <c r="Q1" s="20" t="s">
        <v>12</v>
      </c>
      <c r="R1" s="20" t="s">
        <v>13</v>
      </c>
    </row>
    <row r="2" spans="1:18" ht="64.5">
      <c r="A2">
        <v>127</v>
      </c>
      <c r="B2" s="1">
        <v>1</v>
      </c>
      <c r="C2" s="17" t="s">
        <v>479</v>
      </c>
      <c r="D2" s="17" t="s">
        <v>288</v>
      </c>
      <c r="E2" s="17" t="s">
        <v>288</v>
      </c>
      <c r="F2" s="17" t="s">
        <v>288</v>
      </c>
      <c r="G2" s="17" t="s">
        <v>282</v>
      </c>
      <c r="H2" s="17" t="s">
        <v>22</v>
      </c>
      <c r="I2" s="17" t="s">
        <v>253</v>
      </c>
      <c r="J2" s="17">
        <v>2014</v>
      </c>
      <c r="K2" s="17">
        <v>2019</v>
      </c>
      <c r="L2" s="18">
        <v>15000000</v>
      </c>
      <c r="M2" s="17" t="s">
        <v>289</v>
      </c>
      <c r="N2" s="17" t="s">
        <v>301</v>
      </c>
      <c r="O2" s="19">
        <v>1</v>
      </c>
      <c r="P2" s="17" t="s">
        <v>20</v>
      </c>
      <c r="Q2" s="17" t="s">
        <v>20</v>
      </c>
      <c r="R2" s="17">
        <v>0</v>
      </c>
    </row>
    <row r="3" spans="1:18" ht="64.5">
      <c r="A3">
        <v>110</v>
      </c>
      <c r="B3" s="1">
        <v>2</v>
      </c>
      <c r="C3" s="17" t="s">
        <v>528</v>
      </c>
      <c r="D3" s="17" t="s">
        <v>192</v>
      </c>
      <c r="E3" s="17" t="s">
        <v>556</v>
      </c>
      <c r="F3" s="17" t="s">
        <v>16</v>
      </c>
      <c r="G3" s="17" t="s">
        <v>236</v>
      </c>
      <c r="H3" s="17" t="s">
        <v>236</v>
      </c>
      <c r="I3" s="17" t="s">
        <v>236</v>
      </c>
      <c r="J3" s="17">
        <v>2012</v>
      </c>
      <c r="K3" s="17">
        <v>2017</v>
      </c>
      <c r="L3" s="18">
        <v>12076112</v>
      </c>
      <c r="M3" s="17" t="s">
        <v>246</v>
      </c>
      <c r="N3" s="17" t="s">
        <v>305</v>
      </c>
      <c r="O3" s="19">
        <v>0</v>
      </c>
      <c r="P3" s="17" t="s">
        <v>247</v>
      </c>
      <c r="Q3" s="20" t="s">
        <v>20</v>
      </c>
      <c r="R3" s="20">
        <v>1</v>
      </c>
    </row>
    <row r="4" spans="1:18" ht="26.25">
      <c r="A4">
        <v>40</v>
      </c>
      <c r="B4" s="1">
        <v>3</v>
      </c>
      <c r="C4" s="17" t="s">
        <v>479</v>
      </c>
      <c r="D4" s="17" t="s">
        <v>548</v>
      </c>
      <c r="E4" s="17" t="s">
        <v>25</v>
      </c>
      <c r="F4" s="17" t="s">
        <v>16</v>
      </c>
      <c r="G4" s="17" t="s">
        <v>113</v>
      </c>
      <c r="H4" s="17" t="s">
        <v>22</v>
      </c>
      <c r="I4" s="17" t="s">
        <v>19</v>
      </c>
      <c r="J4" s="17">
        <v>2013</v>
      </c>
      <c r="K4" s="17">
        <v>2016</v>
      </c>
      <c r="L4" s="18">
        <v>11162587</v>
      </c>
      <c r="M4" s="17" t="s">
        <v>114</v>
      </c>
      <c r="N4" s="17" t="s">
        <v>301</v>
      </c>
      <c r="O4" s="19">
        <v>1</v>
      </c>
      <c r="P4" s="17" t="s">
        <v>547</v>
      </c>
      <c r="Q4" s="17" t="s">
        <v>20</v>
      </c>
      <c r="R4" s="17">
        <v>0</v>
      </c>
    </row>
    <row r="5" spans="1:18" ht="26.25">
      <c r="A5">
        <v>42</v>
      </c>
      <c r="B5" s="1">
        <v>4</v>
      </c>
      <c r="C5" s="17" t="s">
        <v>479</v>
      </c>
      <c r="D5" s="17" t="s">
        <v>548</v>
      </c>
      <c r="E5" s="17" t="s">
        <v>25</v>
      </c>
      <c r="F5" s="17" t="s">
        <v>16</v>
      </c>
      <c r="G5" s="17" t="s">
        <v>118</v>
      </c>
      <c r="H5" s="17" t="s">
        <v>22</v>
      </c>
      <c r="I5" s="17" t="s">
        <v>19</v>
      </c>
      <c r="J5" s="17">
        <v>2012</v>
      </c>
      <c r="K5" s="17">
        <v>2016</v>
      </c>
      <c r="L5" s="18">
        <v>10455088</v>
      </c>
      <c r="M5" s="17" t="s">
        <v>119</v>
      </c>
      <c r="N5" s="17" t="s">
        <v>307</v>
      </c>
      <c r="O5" s="19">
        <v>1</v>
      </c>
      <c r="P5" s="17" t="s">
        <v>549</v>
      </c>
      <c r="Q5" s="17" t="s">
        <v>20</v>
      </c>
      <c r="R5" s="17">
        <v>0</v>
      </c>
    </row>
    <row r="6" spans="1:18" ht="26.25">
      <c r="A6">
        <v>130</v>
      </c>
      <c r="B6" s="1">
        <v>5</v>
      </c>
      <c r="C6" s="17" t="s">
        <v>479</v>
      </c>
      <c r="D6" s="17" t="s">
        <v>548</v>
      </c>
      <c r="E6" s="17" t="s">
        <v>25</v>
      </c>
      <c r="F6" s="17" t="s">
        <v>16</v>
      </c>
      <c r="G6" s="17" t="s">
        <v>297</v>
      </c>
      <c r="H6" s="17" t="s">
        <v>22</v>
      </c>
      <c r="I6" s="17" t="s">
        <v>291</v>
      </c>
      <c r="J6" s="17">
        <v>2013</v>
      </c>
      <c r="K6" s="17">
        <v>2016</v>
      </c>
      <c r="L6" s="18">
        <v>7822799</v>
      </c>
      <c r="M6" s="17" t="s">
        <v>298</v>
      </c>
      <c r="N6" s="17" t="s">
        <v>301</v>
      </c>
      <c r="O6" s="19">
        <v>1</v>
      </c>
      <c r="P6" s="17" t="s">
        <v>546</v>
      </c>
      <c r="Q6" s="17" t="s">
        <v>20</v>
      </c>
      <c r="R6" s="17">
        <v>0</v>
      </c>
    </row>
    <row r="7" spans="1:18" ht="39">
      <c r="A7">
        <v>18</v>
      </c>
      <c r="B7" s="1">
        <v>6</v>
      </c>
      <c r="C7" s="17" t="s">
        <v>533</v>
      </c>
      <c r="D7" s="17" t="s">
        <v>192</v>
      </c>
      <c r="E7" s="17" t="s">
        <v>58</v>
      </c>
      <c r="F7" s="17" t="s">
        <v>16</v>
      </c>
      <c r="G7" s="17" t="s">
        <v>58</v>
      </c>
      <c r="H7" s="17" t="s">
        <v>22</v>
      </c>
      <c r="I7" s="17" t="s">
        <v>19</v>
      </c>
      <c r="J7" s="17">
        <v>2014</v>
      </c>
      <c r="K7" s="17">
        <v>2017</v>
      </c>
      <c r="L7" s="18">
        <v>7652667</v>
      </c>
      <c r="M7" s="17" t="s">
        <v>59</v>
      </c>
      <c r="N7" s="17" t="s">
        <v>306</v>
      </c>
      <c r="O7" s="19">
        <v>1</v>
      </c>
      <c r="P7" s="17" t="s">
        <v>60</v>
      </c>
      <c r="Q7" s="17" t="s">
        <v>20</v>
      </c>
      <c r="R7" s="17">
        <v>0</v>
      </c>
    </row>
    <row r="8" spans="1:18" ht="39">
      <c r="A8">
        <v>35</v>
      </c>
      <c r="B8" s="1">
        <v>2</v>
      </c>
      <c r="C8" s="17" t="s">
        <v>528</v>
      </c>
      <c r="D8" s="17" t="s">
        <v>16</v>
      </c>
      <c r="E8" s="17" t="s">
        <v>537</v>
      </c>
      <c r="F8" s="17" t="s">
        <v>16</v>
      </c>
      <c r="G8" s="17" t="s">
        <v>67</v>
      </c>
      <c r="H8" s="17" t="s">
        <v>18</v>
      </c>
      <c r="I8" s="17" t="s">
        <v>19</v>
      </c>
      <c r="J8" s="17">
        <v>2013</v>
      </c>
      <c r="K8" s="17">
        <v>2017</v>
      </c>
      <c r="L8" s="18">
        <v>7081669</v>
      </c>
      <c r="M8" s="17" t="s">
        <v>100</v>
      </c>
      <c r="N8" s="17" t="s">
        <v>306</v>
      </c>
      <c r="O8" s="19">
        <v>0</v>
      </c>
      <c r="P8" s="17" t="s">
        <v>101</v>
      </c>
      <c r="Q8" s="20" t="s">
        <v>20</v>
      </c>
      <c r="R8" s="20">
        <v>1</v>
      </c>
    </row>
    <row r="9" spans="1:18" ht="102.75">
      <c r="A9" s="31">
        <v>48</v>
      </c>
      <c r="B9" s="32">
        <v>6</v>
      </c>
      <c r="C9" s="17" t="s">
        <v>541</v>
      </c>
      <c r="D9" s="17" t="s">
        <v>192</v>
      </c>
      <c r="E9" s="17" t="s">
        <v>73</v>
      </c>
      <c r="F9" s="17" t="s">
        <v>16</v>
      </c>
      <c r="G9" s="17" t="s">
        <v>531</v>
      </c>
      <c r="H9" s="17" t="s">
        <v>18</v>
      </c>
      <c r="I9" s="17" t="s">
        <v>19</v>
      </c>
      <c r="J9" s="17">
        <v>2011</v>
      </c>
      <c r="K9" s="17">
        <v>2016</v>
      </c>
      <c r="L9" s="18">
        <v>6929304</v>
      </c>
      <c r="M9" s="17" t="s">
        <v>130</v>
      </c>
      <c r="N9" s="17" t="s">
        <v>306</v>
      </c>
      <c r="O9" s="19">
        <v>1</v>
      </c>
      <c r="P9" s="17" t="s">
        <v>131</v>
      </c>
      <c r="Q9" s="17" t="s">
        <v>20</v>
      </c>
      <c r="R9" s="17">
        <v>0</v>
      </c>
    </row>
    <row r="10" spans="1:18" ht="39">
      <c r="A10">
        <v>21</v>
      </c>
      <c r="B10" s="1">
        <v>7</v>
      </c>
      <c r="C10" s="17" t="s">
        <v>479</v>
      </c>
      <c r="D10" s="17" t="s">
        <v>192</v>
      </c>
      <c r="E10" s="17" t="s">
        <v>25</v>
      </c>
      <c r="F10" s="17" t="s">
        <v>16</v>
      </c>
      <c r="G10" s="17" t="s">
        <v>61</v>
      </c>
      <c r="H10" s="17" t="s">
        <v>22</v>
      </c>
      <c r="I10" s="17" t="s">
        <v>19</v>
      </c>
      <c r="J10" s="17">
        <v>2014</v>
      </c>
      <c r="K10" s="17">
        <v>2016</v>
      </c>
      <c r="L10" s="18">
        <v>6916113</v>
      </c>
      <c r="M10" s="17" t="s">
        <v>62</v>
      </c>
      <c r="N10" s="17" t="s">
        <v>463</v>
      </c>
      <c r="O10" s="19">
        <v>1</v>
      </c>
      <c r="P10" s="17" t="s">
        <v>63</v>
      </c>
      <c r="Q10" s="17" t="s">
        <v>20</v>
      </c>
      <c r="R10" s="17">
        <v>0</v>
      </c>
    </row>
    <row r="11" spans="1:18" ht="39">
      <c r="B11" s="1">
        <v>8</v>
      </c>
      <c r="C11" s="17" t="s">
        <v>490</v>
      </c>
      <c r="D11" s="17" t="s">
        <v>16</v>
      </c>
      <c r="E11" s="17" t="s">
        <v>414</v>
      </c>
      <c r="F11" s="17" t="s">
        <v>16</v>
      </c>
      <c r="G11" s="17" t="s">
        <v>145</v>
      </c>
      <c r="H11" s="17" t="s">
        <v>22</v>
      </c>
      <c r="I11" s="17" t="s">
        <v>140</v>
      </c>
      <c r="J11" s="17">
        <v>2015</v>
      </c>
      <c r="K11" s="17">
        <v>2018</v>
      </c>
      <c r="L11" s="18">
        <v>6456087</v>
      </c>
      <c r="M11" s="21" t="s">
        <v>515</v>
      </c>
      <c r="N11" s="17" t="s">
        <v>306</v>
      </c>
      <c r="O11" s="19">
        <v>1</v>
      </c>
      <c r="P11" s="23" t="s">
        <v>516</v>
      </c>
      <c r="Q11" s="20" t="s">
        <v>20</v>
      </c>
      <c r="R11" s="20">
        <v>0</v>
      </c>
    </row>
    <row r="12" spans="1:18" ht="64.5">
      <c r="B12" s="1">
        <v>9</v>
      </c>
      <c r="C12" s="17" t="s">
        <v>490</v>
      </c>
      <c r="D12" s="17" t="s">
        <v>16</v>
      </c>
      <c r="E12" s="17" t="s">
        <v>16</v>
      </c>
      <c r="F12" s="17" t="s">
        <v>16</v>
      </c>
      <c r="G12" s="17" t="s">
        <v>513</v>
      </c>
      <c r="H12" s="17" t="s">
        <v>22</v>
      </c>
      <c r="I12" s="17" t="s">
        <v>253</v>
      </c>
      <c r="J12" s="17">
        <v>2015</v>
      </c>
      <c r="K12" s="17">
        <v>2019</v>
      </c>
      <c r="L12" s="18">
        <v>6293684</v>
      </c>
      <c r="M12" s="21" t="s">
        <v>512</v>
      </c>
      <c r="N12" s="17" t="s">
        <v>307</v>
      </c>
      <c r="O12" s="19">
        <v>1</v>
      </c>
      <c r="P12" s="23" t="s">
        <v>514</v>
      </c>
      <c r="Q12" s="20" t="s">
        <v>20</v>
      </c>
      <c r="R12" s="20">
        <v>0</v>
      </c>
    </row>
    <row r="13" spans="1:18" ht="51.75">
      <c r="A13">
        <v>112</v>
      </c>
      <c r="B13" s="1">
        <v>10</v>
      </c>
      <c r="C13" s="17" t="s">
        <v>542</v>
      </c>
      <c r="D13" s="17" t="s">
        <v>192</v>
      </c>
      <c r="E13" s="17" t="s">
        <v>73</v>
      </c>
      <c r="F13" s="17" t="s">
        <v>16</v>
      </c>
      <c r="G13" s="17" t="s">
        <v>236</v>
      </c>
      <c r="H13" s="17" t="s">
        <v>236</v>
      </c>
      <c r="I13" s="17" t="s">
        <v>236</v>
      </c>
      <c r="J13" s="17">
        <v>2012</v>
      </c>
      <c r="K13" s="17">
        <v>2017</v>
      </c>
      <c r="L13" s="18">
        <f>7977422-608600-846935-884374</f>
        <v>5637513</v>
      </c>
      <c r="M13" s="17" t="s">
        <v>530</v>
      </c>
      <c r="N13" s="17" t="s">
        <v>306</v>
      </c>
      <c r="O13" s="19">
        <v>0</v>
      </c>
      <c r="P13" s="17" t="s">
        <v>248</v>
      </c>
      <c r="Q13" s="20">
        <v>0</v>
      </c>
      <c r="R13" s="20">
        <v>0</v>
      </c>
    </row>
    <row r="14" spans="1:18" ht="51.75">
      <c r="A14">
        <v>77</v>
      </c>
      <c r="B14" s="1">
        <v>11</v>
      </c>
      <c r="C14" s="17" t="s">
        <v>479</v>
      </c>
      <c r="D14" s="17" t="s">
        <v>14</v>
      </c>
      <c r="E14" s="17" t="s">
        <v>25</v>
      </c>
      <c r="F14" s="17" t="s">
        <v>474</v>
      </c>
      <c r="G14" s="17" t="s">
        <v>178</v>
      </c>
      <c r="H14" s="17" t="s">
        <v>22</v>
      </c>
      <c r="I14" s="17" t="s">
        <v>140</v>
      </c>
      <c r="J14" s="17">
        <v>2011</v>
      </c>
      <c r="K14" s="17">
        <v>2018</v>
      </c>
      <c r="L14" s="18">
        <v>5422692</v>
      </c>
      <c r="M14" s="17" t="s">
        <v>179</v>
      </c>
      <c r="N14" s="17" t="s">
        <v>307</v>
      </c>
      <c r="O14" s="19">
        <v>1</v>
      </c>
      <c r="P14" s="17" t="s">
        <v>20</v>
      </c>
      <c r="Q14" s="17" t="s">
        <v>20</v>
      </c>
      <c r="R14" s="17">
        <v>0</v>
      </c>
    </row>
    <row r="15" spans="1:18" ht="51.75">
      <c r="A15">
        <v>39</v>
      </c>
      <c r="B15" s="1">
        <v>12</v>
      </c>
      <c r="C15" s="17" t="s">
        <v>551</v>
      </c>
      <c r="D15" s="17" t="s">
        <v>14</v>
      </c>
      <c r="E15" s="17" t="s">
        <v>25</v>
      </c>
      <c r="F15" s="17" t="s">
        <v>16</v>
      </c>
      <c r="G15" s="17" t="s">
        <v>111</v>
      </c>
      <c r="H15" s="17" t="s">
        <v>22</v>
      </c>
      <c r="I15" s="17" t="s">
        <v>19</v>
      </c>
      <c r="J15" s="17">
        <v>2013</v>
      </c>
      <c r="K15" s="17">
        <v>2017</v>
      </c>
      <c r="L15" s="18">
        <v>5310674</v>
      </c>
      <c r="M15" s="17" t="s">
        <v>112</v>
      </c>
      <c r="N15" s="17" t="s">
        <v>306</v>
      </c>
      <c r="O15" s="19">
        <v>1</v>
      </c>
      <c r="P15" s="17" t="s">
        <v>550</v>
      </c>
      <c r="Q15" s="17" t="s">
        <v>20</v>
      </c>
      <c r="R15" s="17">
        <v>0</v>
      </c>
    </row>
    <row r="16" spans="1:18" ht="77.25">
      <c r="A16">
        <v>52</v>
      </c>
      <c r="B16" s="1">
        <v>13</v>
      </c>
      <c r="C16" s="17" t="s">
        <v>543</v>
      </c>
      <c r="D16" s="17" t="s">
        <v>14</v>
      </c>
      <c r="E16" s="17" t="s">
        <v>25</v>
      </c>
      <c r="F16" s="17" t="s">
        <v>25</v>
      </c>
      <c r="G16" s="17" t="s">
        <v>139</v>
      </c>
      <c r="H16" s="17" t="s">
        <v>22</v>
      </c>
      <c r="I16" s="17" t="s">
        <v>140</v>
      </c>
      <c r="J16" s="17">
        <v>2013</v>
      </c>
      <c r="K16" s="17">
        <v>2016</v>
      </c>
      <c r="L16" s="18">
        <v>5277483</v>
      </c>
      <c r="M16" s="17" t="s">
        <v>143</v>
      </c>
      <c r="N16" s="17" t="s">
        <v>306</v>
      </c>
      <c r="O16" s="19">
        <v>1</v>
      </c>
      <c r="P16" s="17" t="s">
        <v>20</v>
      </c>
      <c r="Q16" s="20" t="s">
        <v>20</v>
      </c>
      <c r="R16" s="20">
        <v>0</v>
      </c>
    </row>
    <row r="17" spans="1:18" ht="115.5">
      <c r="B17" s="1">
        <v>14</v>
      </c>
      <c r="C17" s="17" t="s">
        <v>490</v>
      </c>
      <c r="D17" s="17" t="s">
        <v>16</v>
      </c>
      <c r="E17" s="17" t="s">
        <v>524</v>
      </c>
      <c r="F17" s="17" t="s">
        <v>16</v>
      </c>
      <c r="G17" s="17" t="s">
        <v>525</v>
      </c>
      <c r="H17" s="17" t="s">
        <v>22</v>
      </c>
      <c r="I17" s="17" t="s">
        <v>236</v>
      </c>
      <c r="J17" s="17">
        <v>2013</v>
      </c>
      <c r="K17" s="17">
        <v>2016</v>
      </c>
      <c r="L17" s="18">
        <v>5235598</v>
      </c>
      <c r="M17" s="21" t="s">
        <v>526</v>
      </c>
      <c r="N17" s="17" t="s">
        <v>306</v>
      </c>
      <c r="O17" s="19">
        <v>1</v>
      </c>
      <c r="P17" s="23" t="s">
        <v>527</v>
      </c>
      <c r="Q17" s="20" t="s">
        <v>20</v>
      </c>
      <c r="R17" s="20">
        <v>0</v>
      </c>
    </row>
    <row r="18" spans="1:18" ht="39">
      <c r="A18">
        <v>49</v>
      </c>
      <c r="B18" s="1">
        <v>15</v>
      </c>
      <c r="C18" s="17" t="s">
        <v>479</v>
      </c>
      <c r="D18" s="17" t="s">
        <v>132</v>
      </c>
      <c r="E18" s="17" t="s">
        <v>15</v>
      </c>
      <c r="F18" s="17" t="s">
        <v>15</v>
      </c>
      <c r="G18" s="17" t="s">
        <v>122</v>
      </c>
      <c r="H18" s="17" t="s">
        <v>22</v>
      </c>
      <c r="I18" s="17" t="s">
        <v>19</v>
      </c>
      <c r="J18" s="17">
        <v>2011</v>
      </c>
      <c r="K18" s="17">
        <v>2015</v>
      </c>
      <c r="L18" s="18">
        <v>5000000</v>
      </c>
      <c r="M18" s="17" t="s">
        <v>133</v>
      </c>
      <c r="N18" s="17" t="s">
        <v>306</v>
      </c>
      <c r="O18" s="19">
        <v>1</v>
      </c>
      <c r="P18" s="17" t="s">
        <v>20</v>
      </c>
      <c r="Q18" s="17" t="s">
        <v>20</v>
      </c>
      <c r="R18" s="17">
        <v>0</v>
      </c>
    </row>
    <row r="19" spans="1:18" ht="39">
      <c r="A19">
        <v>10</v>
      </c>
      <c r="B19" s="1">
        <v>16</v>
      </c>
      <c r="C19" s="17" t="s">
        <v>479</v>
      </c>
      <c r="D19" s="17" t="s">
        <v>192</v>
      </c>
      <c r="E19" s="17" t="s">
        <v>25</v>
      </c>
      <c r="F19" s="17" t="s">
        <v>16</v>
      </c>
      <c r="G19" s="17" t="s">
        <v>44</v>
      </c>
      <c r="H19" s="17" t="s">
        <v>22</v>
      </c>
      <c r="I19" s="17" t="s">
        <v>19</v>
      </c>
      <c r="J19" s="17">
        <v>2013</v>
      </c>
      <c r="K19" s="17">
        <v>2017</v>
      </c>
      <c r="L19" s="18">
        <v>4966574</v>
      </c>
      <c r="M19" s="17" t="s">
        <v>45</v>
      </c>
      <c r="N19" s="17" t="s">
        <v>301</v>
      </c>
      <c r="O19" s="19">
        <v>1</v>
      </c>
      <c r="P19" s="17" t="s">
        <v>46</v>
      </c>
      <c r="Q19" s="20" t="s">
        <v>20</v>
      </c>
      <c r="R19" s="20">
        <v>0</v>
      </c>
    </row>
    <row r="20" spans="1:18" ht="26.25">
      <c r="A20">
        <v>109</v>
      </c>
      <c r="B20" s="1">
        <v>17</v>
      </c>
      <c r="C20" s="17" t="s">
        <v>479</v>
      </c>
      <c r="D20" s="17" t="s">
        <v>192</v>
      </c>
      <c r="E20" s="17" t="s">
        <v>138</v>
      </c>
      <c r="F20" s="17" t="s">
        <v>16</v>
      </c>
      <c r="G20" s="17" t="s">
        <v>236</v>
      </c>
      <c r="H20" s="17" t="s">
        <v>236</v>
      </c>
      <c r="I20" s="17" t="s">
        <v>236</v>
      </c>
      <c r="J20" s="17">
        <v>2013</v>
      </c>
      <c r="K20" s="17">
        <v>2017</v>
      </c>
      <c r="L20" s="18">
        <v>4844425</v>
      </c>
      <c r="M20" s="17" t="s">
        <v>244</v>
      </c>
      <c r="N20" s="17" t="s">
        <v>307</v>
      </c>
      <c r="O20" s="19">
        <v>0</v>
      </c>
      <c r="P20" s="17" t="s">
        <v>245</v>
      </c>
      <c r="Q20" s="20" t="s">
        <v>20</v>
      </c>
      <c r="R20" s="20">
        <v>1</v>
      </c>
    </row>
    <row r="21" spans="1:18" ht="51.75">
      <c r="B21" s="1">
        <v>18</v>
      </c>
      <c r="C21" s="17" t="s">
        <v>490</v>
      </c>
      <c r="D21" s="17" t="s">
        <v>16</v>
      </c>
      <c r="E21" s="17" t="s">
        <v>519</v>
      </c>
      <c r="F21" s="17" t="s">
        <v>16</v>
      </c>
      <c r="G21" s="17" t="s">
        <v>236</v>
      </c>
      <c r="H21" s="17" t="s">
        <v>236</v>
      </c>
      <c r="I21" s="17" t="s">
        <v>236</v>
      </c>
      <c r="J21" s="17">
        <v>2014</v>
      </c>
      <c r="K21" s="17">
        <v>2017</v>
      </c>
      <c r="L21" s="18">
        <v>4587758</v>
      </c>
      <c r="M21" s="21" t="s">
        <v>517</v>
      </c>
      <c r="N21" s="17" t="s">
        <v>306</v>
      </c>
      <c r="O21" s="19">
        <v>1</v>
      </c>
      <c r="P21" s="23" t="s">
        <v>518</v>
      </c>
      <c r="Q21" s="20" t="s">
        <v>20</v>
      </c>
      <c r="R21" s="20">
        <v>0</v>
      </c>
    </row>
    <row r="22" spans="1:18" ht="26.25">
      <c r="A22">
        <v>44</v>
      </c>
      <c r="B22" s="1">
        <v>19</v>
      </c>
      <c r="C22" s="17" t="s">
        <v>479</v>
      </c>
      <c r="D22" s="17" t="s">
        <v>102</v>
      </c>
      <c r="E22" s="17" t="s">
        <v>414</v>
      </c>
      <c r="F22" s="17" t="s">
        <v>102</v>
      </c>
      <c r="G22" s="17" t="s">
        <v>122</v>
      </c>
      <c r="H22" s="17" t="s">
        <v>22</v>
      </c>
      <c r="I22" s="17" t="s">
        <v>19</v>
      </c>
      <c r="J22" s="17">
        <v>2012</v>
      </c>
      <c r="K22" s="17">
        <v>2022</v>
      </c>
      <c r="L22" s="18">
        <v>4000000</v>
      </c>
      <c r="M22" s="17" t="s">
        <v>123</v>
      </c>
      <c r="N22" s="17" t="s">
        <v>463</v>
      </c>
      <c r="O22" s="19">
        <v>1</v>
      </c>
      <c r="P22" s="17" t="s">
        <v>20</v>
      </c>
      <c r="Q22" s="17" t="s">
        <v>20</v>
      </c>
      <c r="R22" s="17">
        <v>0</v>
      </c>
    </row>
    <row r="23" spans="1:18" ht="26.25">
      <c r="A23">
        <v>131</v>
      </c>
      <c r="B23" s="1">
        <v>5</v>
      </c>
      <c r="C23" s="17" t="s">
        <v>552</v>
      </c>
      <c r="D23" s="17" t="s">
        <v>14</v>
      </c>
      <c r="E23" s="17" t="s">
        <v>25</v>
      </c>
      <c r="F23" s="17" t="s">
        <v>16</v>
      </c>
      <c r="G23" s="17" t="s">
        <v>297</v>
      </c>
      <c r="H23" s="17" t="s">
        <v>22</v>
      </c>
      <c r="I23" s="17" t="s">
        <v>291</v>
      </c>
      <c r="J23" s="17">
        <v>2013</v>
      </c>
      <c r="K23" s="17">
        <v>2016</v>
      </c>
      <c r="L23" s="18">
        <v>3983006</v>
      </c>
      <c r="M23" s="17" t="s">
        <v>299</v>
      </c>
      <c r="N23" s="17" t="s">
        <v>301</v>
      </c>
      <c r="O23" s="19">
        <v>1</v>
      </c>
      <c r="P23" s="17" t="s">
        <v>20</v>
      </c>
      <c r="Q23" s="17" t="s">
        <v>20</v>
      </c>
      <c r="R23" s="17">
        <v>0</v>
      </c>
    </row>
    <row r="24" spans="1:18" ht="26.25">
      <c r="B24" s="1">
        <v>20</v>
      </c>
      <c r="C24" s="17" t="s">
        <v>490</v>
      </c>
      <c r="D24" s="17" t="s">
        <v>16</v>
      </c>
      <c r="E24" s="17" t="s">
        <v>74</v>
      </c>
      <c r="F24" s="17" t="s">
        <v>16</v>
      </c>
      <c r="G24" s="17" t="s">
        <v>74</v>
      </c>
      <c r="H24" s="17" t="s">
        <v>22</v>
      </c>
      <c r="I24" s="17" t="s">
        <v>19</v>
      </c>
      <c r="J24" s="17">
        <v>2014</v>
      </c>
      <c r="K24" s="17">
        <v>2016</v>
      </c>
      <c r="L24" s="18">
        <v>3915348</v>
      </c>
      <c r="M24" s="21" t="s">
        <v>522</v>
      </c>
      <c r="N24" s="17" t="s">
        <v>307</v>
      </c>
      <c r="O24" s="19">
        <v>1</v>
      </c>
      <c r="P24" s="23" t="s">
        <v>523</v>
      </c>
      <c r="Q24" s="20" t="s">
        <v>20</v>
      </c>
      <c r="R24" s="20">
        <v>0</v>
      </c>
    </row>
    <row r="25" spans="1:18" ht="26.25">
      <c r="B25" s="1">
        <v>21</v>
      </c>
      <c r="C25" s="17" t="s">
        <v>490</v>
      </c>
      <c r="D25" s="17" t="s">
        <v>16</v>
      </c>
      <c r="E25" s="17" t="s">
        <v>25</v>
      </c>
      <c r="F25" s="17" t="s">
        <v>16</v>
      </c>
      <c r="G25" s="17" t="s">
        <v>236</v>
      </c>
      <c r="H25" s="17" t="s">
        <v>236</v>
      </c>
      <c r="I25" s="17" t="s">
        <v>236</v>
      </c>
      <c r="J25" s="17">
        <v>2015</v>
      </c>
      <c r="K25" s="17">
        <v>2022</v>
      </c>
      <c r="L25" s="18">
        <v>3837719</v>
      </c>
      <c r="M25" s="21" t="s">
        <v>510</v>
      </c>
      <c r="N25" s="17" t="s">
        <v>307</v>
      </c>
      <c r="O25" s="19">
        <v>0</v>
      </c>
      <c r="P25" s="23" t="s">
        <v>511</v>
      </c>
      <c r="Q25" s="20" t="s">
        <v>20</v>
      </c>
      <c r="R25" s="20">
        <v>0</v>
      </c>
    </row>
    <row r="26" spans="1:18" ht="64.5">
      <c r="A26">
        <v>60</v>
      </c>
      <c r="B26" s="1">
        <v>22</v>
      </c>
      <c r="C26" s="17" t="s">
        <v>479</v>
      </c>
      <c r="D26" s="17" t="s">
        <v>192</v>
      </c>
      <c r="E26" s="17" t="s">
        <v>540</v>
      </c>
      <c r="F26" s="17" t="s">
        <v>16</v>
      </c>
      <c r="G26" s="17" t="s">
        <v>156</v>
      </c>
      <c r="H26" s="17" t="s">
        <v>22</v>
      </c>
      <c r="I26" s="17" t="s">
        <v>140</v>
      </c>
      <c r="J26" s="17">
        <v>2013</v>
      </c>
      <c r="K26" s="17">
        <v>2015</v>
      </c>
      <c r="L26" s="18">
        <v>3750000</v>
      </c>
      <c r="M26" s="17" t="s">
        <v>157</v>
      </c>
      <c r="N26" s="17" t="s">
        <v>463</v>
      </c>
      <c r="O26" s="19">
        <v>1</v>
      </c>
      <c r="P26" s="17" t="s">
        <v>158</v>
      </c>
      <c r="Q26" s="20">
        <v>0</v>
      </c>
      <c r="R26" s="20">
        <v>0</v>
      </c>
    </row>
    <row r="27" spans="1:18" ht="39">
      <c r="A27">
        <v>23</v>
      </c>
      <c r="B27" s="1">
        <v>2</v>
      </c>
      <c r="C27" s="17" t="s">
        <v>528</v>
      </c>
      <c r="D27" s="17" t="s">
        <v>16</v>
      </c>
      <c r="E27" s="17" t="s">
        <v>537</v>
      </c>
      <c r="F27" s="17" t="s">
        <v>16</v>
      </c>
      <c r="G27" s="17" t="s">
        <v>67</v>
      </c>
      <c r="H27" s="17" t="s">
        <v>18</v>
      </c>
      <c r="I27" s="17" t="s">
        <v>19</v>
      </c>
      <c r="J27" s="17">
        <v>2013</v>
      </c>
      <c r="K27" s="17">
        <v>2016</v>
      </c>
      <c r="L27" s="18">
        <v>3666254</v>
      </c>
      <c r="M27" s="17" t="s">
        <v>68</v>
      </c>
      <c r="N27" s="17" t="s">
        <v>306</v>
      </c>
      <c r="O27" s="19">
        <v>0</v>
      </c>
      <c r="P27" s="17" t="s">
        <v>69</v>
      </c>
      <c r="Q27" s="20" t="s">
        <v>20</v>
      </c>
      <c r="R27" s="20">
        <v>1</v>
      </c>
    </row>
    <row r="28" spans="1:18" ht="39">
      <c r="A28">
        <v>3</v>
      </c>
      <c r="B28" s="1">
        <v>23</v>
      </c>
      <c r="C28" s="17" t="s">
        <v>479</v>
      </c>
      <c r="D28" s="17" t="s">
        <v>14</v>
      </c>
      <c r="E28" s="17" t="s">
        <v>25</v>
      </c>
      <c r="F28" s="17" t="s">
        <v>25</v>
      </c>
      <c r="G28" s="17" t="s">
        <v>26</v>
      </c>
      <c r="H28" s="17" t="s">
        <v>22</v>
      </c>
      <c r="I28" s="17" t="s">
        <v>19</v>
      </c>
      <c r="J28" s="17">
        <v>2013</v>
      </c>
      <c r="K28" s="17">
        <v>2017</v>
      </c>
      <c r="L28" s="18">
        <v>2920871</v>
      </c>
      <c r="M28" s="17" t="s">
        <v>27</v>
      </c>
      <c r="N28" s="17" t="s">
        <v>306</v>
      </c>
      <c r="O28" s="19">
        <v>1</v>
      </c>
      <c r="P28" s="17" t="s">
        <v>20</v>
      </c>
      <c r="Q28" s="20" t="s">
        <v>20</v>
      </c>
      <c r="R28" s="20">
        <v>0</v>
      </c>
    </row>
    <row r="29" spans="1:18" ht="64.5">
      <c r="A29">
        <v>53</v>
      </c>
      <c r="B29" s="1">
        <v>24</v>
      </c>
      <c r="C29" s="17" t="s">
        <v>553</v>
      </c>
      <c r="D29" s="17" t="s">
        <v>14</v>
      </c>
      <c r="E29" s="17" t="s">
        <v>25</v>
      </c>
      <c r="F29" s="17" t="s">
        <v>25</v>
      </c>
      <c r="G29" s="17" t="s">
        <v>139</v>
      </c>
      <c r="H29" s="17" t="s">
        <v>22</v>
      </c>
      <c r="I29" s="17" t="s">
        <v>140</v>
      </c>
      <c r="J29" s="17">
        <v>2014</v>
      </c>
      <c r="K29" s="17">
        <v>2016</v>
      </c>
      <c r="L29" s="18">
        <v>2786254</v>
      </c>
      <c r="M29" s="17" t="s">
        <v>144</v>
      </c>
      <c r="N29" s="17" t="s">
        <v>306</v>
      </c>
      <c r="O29" s="19">
        <v>1</v>
      </c>
      <c r="P29" s="17" t="s">
        <v>20</v>
      </c>
      <c r="Q29" s="20" t="s">
        <v>20</v>
      </c>
      <c r="R29" s="20">
        <v>0</v>
      </c>
    </row>
    <row r="30" spans="1:18" ht="26.25">
      <c r="A30">
        <v>104</v>
      </c>
      <c r="B30" s="1">
        <v>25</v>
      </c>
      <c r="C30" s="17" t="s">
        <v>479</v>
      </c>
      <c r="D30" s="17" t="s">
        <v>548</v>
      </c>
      <c r="E30" s="17" t="s">
        <v>25</v>
      </c>
      <c r="F30" s="17" t="s">
        <v>16</v>
      </c>
      <c r="G30" s="17" t="s">
        <v>229</v>
      </c>
      <c r="H30" s="17" t="s">
        <v>22</v>
      </c>
      <c r="I30" s="17" t="s">
        <v>212</v>
      </c>
      <c r="J30" s="17">
        <v>2011</v>
      </c>
      <c r="K30" s="17">
        <v>2015</v>
      </c>
      <c r="L30" s="18">
        <v>2541702</v>
      </c>
      <c r="M30" s="17" t="s">
        <v>230</v>
      </c>
      <c r="N30" s="17" t="s">
        <v>307</v>
      </c>
      <c r="O30" s="19">
        <v>1</v>
      </c>
      <c r="P30" s="17" t="s">
        <v>545</v>
      </c>
      <c r="Q30" s="17" t="s">
        <v>20</v>
      </c>
      <c r="R30" s="17">
        <v>0</v>
      </c>
    </row>
    <row r="31" spans="1:18" ht="51.75">
      <c r="B31" s="1">
        <v>26</v>
      </c>
      <c r="C31" s="17" t="s">
        <v>490</v>
      </c>
      <c r="D31" s="17" t="s">
        <v>16</v>
      </c>
      <c r="E31" s="17" t="s">
        <v>414</v>
      </c>
      <c r="F31" s="17" t="s">
        <v>16</v>
      </c>
      <c r="G31" s="17" t="s">
        <v>180</v>
      </c>
      <c r="H31" s="17" t="s">
        <v>22</v>
      </c>
      <c r="I31" s="17" t="s">
        <v>140</v>
      </c>
      <c r="J31" s="17">
        <v>2011</v>
      </c>
      <c r="K31" s="17">
        <v>2016</v>
      </c>
      <c r="L31" s="18">
        <v>2317617</v>
      </c>
      <c r="M31" s="21" t="s">
        <v>495</v>
      </c>
      <c r="N31" s="22" t="s">
        <v>306</v>
      </c>
      <c r="O31" s="19">
        <v>1</v>
      </c>
      <c r="P31" s="23" t="s">
        <v>492</v>
      </c>
      <c r="Q31" s="17" t="s">
        <v>20</v>
      </c>
      <c r="R31" s="17" t="s">
        <v>20</v>
      </c>
    </row>
    <row r="32" spans="1:18" ht="51.75">
      <c r="A32">
        <v>27</v>
      </c>
      <c r="B32" s="1">
        <v>27</v>
      </c>
      <c r="C32" s="17" t="s">
        <v>479</v>
      </c>
      <c r="D32" s="17" t="s">
        <v>192</v>
      </c>
      <c r="E32" s="17" t="s">
        <v>15</v>
      </c>
      <c r="F32" s="17" t="s">
        <v>16</v>
      </c>
      <c r="G32" s="17" t="s">
        <v>468</v>
      </c>
      <c r="H32" s="17" t="s">
        <v>18</v>
      </c>
      <c r="I32" s="17" t="s">
        <v>19</v>
      </c>
      <c r="J32" s="17">
        <v>2013</v>
      </c>
      <c r="K32" s="17">
        <v>2018</v>
      </c>
      <c r="L32" s="18">
        <v>2146647</v>
      </c>
      <c r="M32" s="17" t="s">
        <v>80</v>
      </c>
      <c r="N32" s="17" t="s">
        <v>305</v>
      </c>
      <c r="O32" s="19">
        <v>1</v>
      </c>
      <c r="P32" s="17" t="s">
        <v>81</v>
      </c>
      <c r="Q32" s="20" t="s">
        <v>20</v>
      </c>
      <c r="R32" s="20">
        <v>1</v>
      </c>
    </row>
    <row r="33" spans="1:18" ht="39">
      <c r="A33">
        <v>100</v>
      </c>
      <c r="B33" s="1">
        <v>28</v>
      </c>
      <c r="C33" s="17" t="s">
        <v>479</v>
      </c>
      <c r="D33" s="17" t="s">
        <v>102</v>
      </c>
      <c r="E33" s="17" t="s">
        <v>103</v>
      </c>
      <c r="F33" s="17" t="s">
        <v>102</v>
      </c>
      <c r="G33" s="17" t="s">
        <v>166</v>
      </c>
      <c r="H33" s="17" t="s">
        <v>22</v>
      </c>
      <c r="I33" s="17" t="s">
        <v>212</v>
      </c>
      <c r="J33" s="17">
        <v>2013</v>
      </c>
      <c r="K33" s="17">
        <v>2017</v>
      </c>
      <c r="L33" s="18">
        <v>2011000</v>
      </c>
      <c r="M33" s="17" t="s">
        <v>219</v>
      </c>
      <c r="N33" s="17" t="s">
        <v>306</v>
      </c>
      <c r="O33" s="19">
        <v>1</v>
      </c>
      <c r="P33" s="17" t="s">
        <v>20</v>
      </c>
      <c r="Q33" s="17" t="s">
        <v>20</v>
      </c>
      <c r="R33" s="17">
        <v>0</v>
      </c>
    </row>
    <row r="34" spans="1:18" ht="51.75">
      <c r="A34">
        <v>95</v>
      </c>
      <c r="B34" s="1">
        <v>29</v>
      </c>
      <c r="C34" s="17" t="s">
        <v>479</v>
      </c>
      <c r="D34" s="17" t="s">
        <v>206</v>
      </c>
      <c r="E34" s="17" t="s">
        <v>206</v>
      </c>
      <c r="F34" s="17" t="s">
        <v>206</v>
      </c>
      <c r="G34" s="17" t="s">
        <v>208</v>
      </c>
      <c r="H34" s="17" t="s">
        <v>18</v>
      </c>
      <c r="I34" s="17" t="s">
        <v>140</v>
      </c>
      <c r="J34" s="17">
        <v>2013</v>
      </c>
      <c r="K34" s="17">
        <v>2016</v>
      </c>
      <c r="L34" s="18">
        <v>2000000</v>
      </c>
      <c r="M34" s="17" t="s">
        <v>209</v>
      </c>
      <c r="N34" s="17" t="s">
        <v>306</v>
      </c>
      <c r="O34" s="19">
        <v>1</v>
      </c>
      <c r="P34" s="17" t="s">
        <v>20</v>
      </c>
      <c r="Q34" s="20" t="s">
        <v>20</v>
      </c>
      <c r="R34" s="20">
        <v>0</v>
      </c>
    </row>
    <row r="35" spans="1:18" ht="51.75">
      <c r="A35">
        <v>41</v>
      </c>
      <c r="B35" s="1">
        <v>30</v>
      </c>
      <c r="C35" s="17" t="s">
        <v>479</v>
      </c>
      <c r="D35" s="17" t="s">
        <v>16</v>
      </c>
      <c r="E35" s="17" t="s">
        <v>115</v>
      </c>
      <c r="F35" s="17" t="s">
        <v>16</v>
      </c>
      <c r="G35" s="17" t="s">
        <v>113</v>
      </c>
      <c r="H35" s="17" t="s">
        <v>22</v>
      </c>
      <c r="I35" s="17" t="s">
        <v>19</v>
      </c>
      <c r="J35" s="17">
        <v>2013</v>
      </c>
      <c r="K35" s="17">
        <v>2015</v>
      </c>
      <c r="L35" s="18">
        <v>1830540</v>
      </c>
      <c r="M35" s="17" t="s">
        <v>116</v>
      </c>
      <c r="N35" s="17" t="s">
        <v>301</v>
      </c>
      <c r="O35" s="19">
        <v>1</v>
      </c>
      <c r="P35" s="17" t="s">
        <v>117</v>
      </c>
      <c r="Q35" s="17" t="s">
        <v>20</v>
      </c>
      <c r="R35" s="17">
        <v>0</v>
      </c>
    </row>
    <row r="36" spans="1:18" ht="26.25">
      <c r="A36">
        <v>108</v>
      </c>
      <c r="B36" s="1">
        <v>17</v>
      </c>
      <c r="C36" s="17" t="s">
        <v>479</v>
      </c>
      <c r="D36" s="17" t="s">
        <v>16</v>
      </c>
      <c r="E36" s="17" t="s">
        <v>241</v>
      </c>
      <c r="F36" s="17" t="s">
        <v>16</v>
      </c>
      <c r="G36" s="17" t="s">
        <v>236</v>
      </c>
      <c r="H36" s="17" t="s">
        <v>236</v>
      </c>
      <c r="I36" s="17" t="s">
        <v>236</v>
      </c>
      <c r="J36" s="17">
        <v>2013</v>
      </c>
      <c r="K36" s="17">
        <v>2017</v>
      </c>
      <c r="L36" s="18">
        <v>1800000</v>
      </c>
      <c r="M36" s="17" t="s">
        <v>242</v>
      </c>
      <c r="N36" s="17" t="s">
        <v>301</v>
      </c>
      <c r="O36" s="19">
        <v>0</v>
      </c>
      <c r="P36" s="17" t="s">
        <v>243</v>
      </c>
      <c r="Q36" s="20" t="s">
        <v>20</v>
      </c>
      <c r="R36" s="20">
        <v>1</v>
      </c>
    </row>
    <row r="37" spans="1:18" ht="39">
      <c r="A37">
        <v>99</v>
      </c>
      <c r="B37" s="1">
        <v>31</v>
      </c>
      <c r="C37" s="17" t="s">
        <v>479</v>
      </c>
      <c r="D37" s="17" t="s">
        <v>102</v>
      </c>
      <c r="E37" s="17" t="s">
        <v>422</v>
      </c>
      <c r="F37" s="17" t="s">
        <v>102</v>
      </c>
      <c r="G37" s="17" t="s">
        <v>166</v>
      </c>
      <c r="H37" s="17" t="s">
        <v>22</v>
      </c>
      <c r="I37" s="17" t="s">
        <v>212</v>
      </c>
      <c r="J37" s="17">
        <v>2006</v>
      </c>
      <c r="K37" s="17">
        <v>2016</v>
      </c>
      <c r="L37" s="18">
        <v>1750000</v>
      </c>
      <c r="M37" s="17" t="s">
        <v>218</v>
      </c>
      <c r="N37" s="17" t="s">
        <v>306</v>
      </c>
      <c r="O37" s="19">
        <v>1</v>
      </c>
      <c r="P37" s="17" t="s">
        <v>20</v>
      </c>
      <c r="Q37" s="17" t="s">
        <v>20</v>
      </c>
      <c r="R37" s="17">
        <v>0</v>
      </c>
    </row>
    <row r="38" spans="1:18" ht="51.75">
      <c r="A38">
        <v>50</v>
      </c>
      <c r="B38" s="1">
        <v>32</v>
      </c>
      <c r="C38" s="17" t="s">
        <v>479</v>
      </c>
      <c r="D38" s="17" t="s">
        <v>134</v>
      </c>
      <c r="E38" s="17" t="s">
        <v>554</v>
      </c>
      <c r="F38" s="17" t="s">
        <v>134</v>
      </c>
      <c r="G38" s="17" t="s">
        <v>33</v>
      </c>
      <c r="H38" s="17" t="s">
        <v>22</v>
      </c>
      <c r="I38" s="17" t="s">
        <v>19</v>
      </c>
      <c r="J38" s="17">
        <v>2014</v>
      </c>
      <c r="K38" s="17">
        <v>2016</v>
      </c>
      <c r="L38" s="18">
        <v>1670938</v>
      </c>
      <c r="M38" s="17" t="s">
        <v>136</v>
      </c>
      <c r="N38" s="17" t="s">
        <v>463</v>
      </c>
      <c r="O38" s="19">
        <v>1</v>
      </c>
      <c r="P38" s="17" t="s">
        <v>20</v>
      </c>
      <c r="Q38" s="20" t="s">
        <v>20</v>
      </c>
      <c r="R38" s="20">
        <v>0</v>
      </c>
    </row>
    <row r="39" spans="1:18" ht="39">
      <c r="A39">
        <v>65</v>
      </c>
      <c r="B39" s="1">
        <v>2</v>
      </c>
      <c r="C39" s="17" t="s">
        <v>528</v>
      </c>
      <c r="D39" s="17" t="s">
        <v>16</v>
      </c>
      <c r="E39" s="17" t="s">
        <v>138</v>
      </c>
      <c r="F39" s="17" t="s">
        <v>16</v>
      </c>
      <c r="G39" s="17" t="s">
        <v>162</v>
      </c>
      <c r="H39" s="17" t="s">
        <v>18</v>
      </c>
      <c r="I39" s="17" t="s">
        <v>140</v>
      </c>
      <c r="J39" s="17">
        <v>2013</v>
      </c>
      <c r="K39" s="17">
        <v>2017</v>
      </c>
      <c r="L39" s="18">
        <v>1259984</v>
      </c>
      <c r="M39" s="17" t="s">
        <v>163</v>
      </c>
      <c r="N39" s="17" t="s">
        <v>306</v>
      </c>
      <c r="O39" s="19">
        <v>0</v>
      </c>
      <c r="P39" s="17" t="s">
        <v>164</v>
      </c>
      <c r="Q39" s="20" t="s">
        <v>20</v>
      </c>
      <c r="R39" s="20">
        <v>1</v>
      </c>
    </row>
    <row r="40" spans="1:18" ht="39">
      <c r="B40" s="1">
        <v>33</v>
      </c>
      <c r="C40" s="17" t="s">
        <v>479</v>
      </c>
      <c r="D40" s="17" t="s">
        <v>288</v>
      </c>
      <c r="E40" s="17" t="s">
        <v>288</v>
      </c>
      <c r="F40" s="17" t="s">
        <v>288</v>
      </c>
      <c r="G40" s="17" t="s">
        <v>285</v>
      </c>
      <c r="H40" s="17" t="s">
        <v>18</v>
      </c>
      <c r="I40" s="17" t="s">
        <v>253</v>
      </c>
      <c r="J40" s="17">
        <v>2015</v>
      </c>
      <c r="K40" s="21">
        <v>2018</v>
      </c>
      <c r="L40" s="18">
        <v>1150000</v>
      </c>
      <c r="M40" s="24" t="s">
        <v>467</v>
      </c>
      <c r="N40" s="17" t="s">
        <v>305</v>
      </c>
      <c r="O40" s="19">
        <v>0</v>
      </c>
      <c r="P40" s="17"/>
      <c r="Q40" s="20" t="s">
        <v>20</v>
      </c>
      <c r="R40" s="20">
        <v>0</v>
      </c>
    </row>
    <row r="41" spans="1:18" ht="39">
      <c r="A41">
        <v>51</v>
      </c>
      <c r="B41" s="1">
        <v>2</v>
      </c>
      <c r="C41" s="17" t="s">
        <v>480</v>
      </c>
      <c r="D41" s="17" t="s">
        <v>137</v>
      </c>
      <c r="E41" s="17" t="s">
        <v>138</v>
      </c>
      <c r="F41" s="17" t="s">
        <v>16</v>
      </c>
      <c r="G41" s="17" t="s">
        <v>323</v>
      </c>
      <c r="H41" s="17" t="s">
        <v>18</v>
      </c>
      <c r="I41" s="17" t="s">
        <v>140</v>
      </c>
      <c r="J41" s="17">
        <v>2012</v>
      </c>
      <c r="K41" s="17">
        <v>2016</v>
      </c>
      <c r="L41" s="18">
        <v>1031250</v>
      </c>
      <c r="M41" s="17" t="s">
        <v>141</v>
      </c>
      <c r="N41" s="17" t="s">
        <v>306</v>
      </c>
      <c r="O41" s="19">
        <v>1</v>
      </c>
      <c r="P41" s="17" t="s">
        <v>142</v>
      </c>
      <c r="Q41" s="20">
        <v>1</v>
      </c>
      <c r="R41" s="20">
        <v>1</v>
      </c>
    </row>
    <row r="42" spans="1:18" ht="39">
      <c r="A42">
        <v>86</v>
      </c>
      <c r="B42" s="1">
        <v>10</v>
      </c>
      <c r="C42" s="17" t="s">
        <v>555</v>
      </c>
      <c r="D42" s="17" t="s">
        <v>192</v>
      </c>
      <c r="E42" s="17" t="s">
        <v>15</v>
      </c>
      <c r="F42" s="17" t="s">
        <v>16</v>
      </c>
      <c r="G42" s="17" t="s">
        <v>249</v>
      </c>
      <c r="H42" s="17" t="s">
        <v>18</v>
      </c>
      <c r="I42" s="17" t="s">
        <v>140</v>
      </c>
      <c r="J42" s="17">
        <v>2012</v>
      </c>
      <c r="K42" s="17">
        <v>2016</v>
      </c>
      <c r="L42" s="18">
        <v>1005198</v>
      </c>
      <c r="M42" s="17" t="s">
        <v>193</v>
      </c>
      <c r="N42" s="17" t="s">
        <v>306</v>
      </c>
      <c r="O42" s="19">
        <v>1</v>
      </c>
      <c r="P42" s="17" t="s">
        <v>194</v>
      </c>
      <c r="Q42" s="17">
        <v>0</v>
      </c>
      <c r="R42" s="17">
        <v>0</v>
      </c>
    </row>
    <row r="43" spans="1:18" ht="39">
      <c r="A43">
        <v>14</v>
      </c>
      <c r="B43" s="1">
        <v>34</v>
      </c>
      <c r="C43" s="17" t="s">
        <v>479</v>
      </c>
      <c r="D43" s="17" t="s">
        <v>192</v>
      </c>
      <c r="E43" s="17" t="s">
        <v>29</v>
      </c>
      <c r="F43" s="17" t="s">
        <v>16</v>
      </c>
      <c r="G43" s="17" t="s">
        <v>486</v>
      </c>
      <c r="H43" s="17" t="s">
        <v>18</v>
      </c>
      <c r="I43" s="17" t="s">
        <v>19</v>
      </c>
      <c r="J43" s="17">
        <v>2014</v>
      </c>
      <c r="K43" s="17">
        <v>2016</v>
      </c>
      <c r="L43" s="18">
        <v>1001877</v>
      </c>
      <c r="M43" s="17" t="s">
        <v>51</v>
      </c>
      <c r="N43" s="17" t="s">
        <v>305</v>
      </c>
      <c r="O43" s="19">
        <v>1</v>
      </c>
      <c r="P43" s="17" t="s">
        <v>52</v>
      </c>
      <c r="Q43" s="17" t="s">
        <v>20</v>
      </c>
      <c r="R43" s="17">
        <v>0</v>
      </c>
    </row>
    <row r="44" spans="1:18" ht="51.75">
      <c r="A44">
        <v>5</v>
      </c>
      <c r="B44" s="1">
        <v>35</v>
      </c>
      <c r="C44" s="17" t="s">
        <v>479</v>
      </c>
      <c r="D44" s="17" t="s">
        <v>192</v>
      </c>
      <c r="E44" s="17" t="s">
        <v>29</v>
      </c>
      <c r="F44" s="17" t="s">
        <v>16</v>
      </c>
      <c r="G44" s="17" t="s">
        <v>30</v>
      </c>
      <c r="H44" s="17" t="s">
        <v>18</v>
      </c>
      <c r="I44" s="17" t="s">
        <v>19</v>
      </c>
      <c r="J44" s="17">
        <v>2011</v>
      </c>
      <c r="K44" s="17">
        <v>2015</v>
      </c>
      <c r="L44" s="18">
        <v>1000000</v>
      </c>
      <c r="M44" s="17" t="s">
        <v>31</v>
      </c>
      <c r="N44" s="17" t="s">
        <v>306</v>
      </c>
      <c r="O44" s="19">
        <v>1</v>
      </c>
      <c r="P44" s="17" t="s">
        <v>32</v>
      </c>
      <c r="Q44" s="20" t="s">
        <v>20</v>
      </c>
      <c r="R44" s="20">
        <v>0</v>
      </c>
    </row>
    <row r="45" spans="1:18" ht="39">
      <c r="A45">
        <v>25</v>
      </c>
      <c r="B45" s="1">
        <v>36</v>
      </c>
      <c r="C45" s="17" t="s">
        <v>479</v>
      </c>
      <c r="D45" s="17" t="s">
        <v>192</v>
      </c>
      <c r="E45" s="17" t="s">
        <v>73</v>
      </c>
      <c r="F45" s="17" t="s">
        <v>16</v>
      </c>
      <c r="G45" s="17" t="s">
        <v>74</v>
      </c>
      <c r="H45" s="17" t="s">
        <v>22</v>
      </c>
      <c r="I45" s="17" t="s">
        <v>19</v>
      </c>
      <c r="J45" s="17">
        <v>2011</v>
      </c>
      <c r="K45" s="17">
        <v>2015</v>
      </c>
      <c r="L45" s="18">
        <v>997295</v>
      </c>
      <c r="M45" s="17" t="s">
        <v>75</v>
      </c>
      <c r="N45" s="17" t="s">
        <v>306</v>
      </c>
      <c r="O45" s="19">
        <v>1</v>
      </c>
      <c r="P45" s="17" t="s">
        <v>76</v>
      </c>
      <c r="Q45" s="17" t="s">
        <v>20</v>
      </c>
      <c r="R45" s="17">
        <v>0</v>
      </c>
    </row>
    <row r="46" spans="1:18" ht="39">
      <c r="A46">
        <v>55</v>
      </c>
      <c r="B46" s="1">
        <v>2</v>
      </c>
      <c r="C46" s="17" t="s">
        <v>528</v>
      </c>
      <c r="D46" s="17" t="s">
        <v>137</v>
      </c>
      <c r="E46" s="17" t="s">
        <v>138</v>
      </c>
      <c r="F46" s="17" t="s">
        <v>16</v>
      </c>
      <c r="G46" s="17" t="s">
        <v>324</v>
      </c>
      <c r="H46" s="17" t="s">
        <v>18</v>
      </c>
      <c r="I46" s="17" t="s">
        <v>140</v>
      </c>
      <c r="J46" s="17">
        <v>2012</v>
      </c>
      <c r="K46" s="17">
        <v>2016</v>
      </c>
      <c r="L46" s="18">
        <v>990000</v>
      </c>
      <c r="M46" s="17" t="s">
        <v>148</v>
      </c>
      <c r="N46" s="17" t="s">
        <v>306</v>
      </c>
      <c r="O46" s="19">
        <v>1</v>
      </c>
      <c r="P46" s="17" t="s">
        <v>142</v>
      </c>
      <c r="Q46" s="20">
        <v>1</v>
      </c>
      <c r="R46" s="20">
        <v>1</v>
      </c>
    </row>
    <row r="47" spans="1:18" ht="51.75">
      <c r="B47" s="1">
        <v>37</v>
      </c>
      <c r="C47" s="17" t="s">
        <v>490</v>
      </c>
      <c r="D47" s="17" t="s">
        <v>16</v>
      </c>
      <c r="E47" s="17" t="s">
        <v>21</v>
      </c>
      <c r="F47" s="17" t="s">
        <v>16</v>
      </c>
      <c r="G47" s="17" t="s">
        <v>21</v>
      </c>
      <c r="H47" s="17" t="s">
        <v>22</v>
      </c>
      <c r="I47" s="17" t="s">
        <v>19</v>
      </c>
      <c r="J47" s="17">
        <v>2008</v>
      </c>
      <c r="K47" s="17">
        <v>2016</v>
      </c>
      <c r="L47" s="18">
        <v>963370</v>
      </c>
      <c r="M47" s="21" t="s">
        <v>520</v>
      </c>
      <c r="N47" s="17" t="s">
        <v>306</v>
      </c>
      <c r="O47" s="19">
        <v>1</v>
      </c>
      <c r="P47" s="23" t="s">
        <v>521</v>
      </c>
      <c r="Q47" s="20" t="s">
        <v>20</v>
      </c>
      <c r="R47" s="20">
        <v>0</v>
      </c>
    </row>
    <row r="48" spans="1:18" ht="39">
      <c r="A48">
        <v>68</v>
      </c>
      <c r="B48" s="1">
        <v>10</v>
      </c>
      <c r="C48" s="17" t="s">
        <v>555</v>
      </c>
      <c r="D48" s="17" t="s">
        <v>16</v>
      </c>
      <c r="E48" s="17" t="s">
        <v>73</v>
      </c>
      <c r="F48" s="17" t="s">
        <v>16</v>
      </c>
      <c r="G48" s="17" t="s">
        <v>167</v>
      </c>
      <c r="H48" s="17" t="s">
        <v>22</v>
      </c>
      <c r="I48" s="17" t="s">
        <v>140</v>
      </c>
      <c r="J48" s="17">
        <v>2015</v>
      </c>
      <c r="K48" s="17">
        <v>2016</v>
      </c>
      <c r="L48" s="18">
        <v>884374</v>
      </c>
      <c r="M48" s="17" t="s">
        <v>168</v>
      </c>
      <c r="N48" s="17" t="s">
        <v>306</v>
      </c>
      <c r="O48" s="19">
        <v>1</v>
      </c>
      <c r="P48" s="17" t="s">
        <v>169</v>
      </c>
      <c r="Q48" s="17">
        <v>1</v>
      </c>
      <c r="R48" s="17">
        <v>0</v>
      </c>
    </row>
    <row r="49" spans="1:18" ht="39">
      <c r="A49">
        <v>128</v>
      </c>
      <c r="B49" s="1">
        <v>38</v>
      </c>
      <c r="C49" s="17" t="s">
        <v>479</v>
      </c>
      <c r="D49" s="17" t="s">
        <v>16</v>
      </c>
      <c r="E49" s="17" t="s">
        <v>25</v>
      </c>
      <c r="F49" s="17" t="s">
        <v>16</v>
      </c>
      <c r="G49" s="17" t="s">
        <v>290</v>
      </c>
      <c r="H49" s="17" t="s">
        <v>22</v>
      </c>
      <c r="I49" s="17" t="s">
        <v>291</v>
      </c>
      <c r="J49" s="17">
        <v>2014</v>
      </c>
      <c r="K49" s="17">
        <v>2016</v>
      </c>
      <c r="L49" s="18">
        <v>870329</v>
      </c>
      <c r="M49" s="17" t="s">
        <v>292</v>
      </c>
      <c r="N49" s="17" t="s">
        <v>306</v>
      </c>
      <c r="O49" s="19">
        <v>1</v>
      </c>
      <c r="P49" s="17" t="s">
        <v>293</v>
      </c>
      <c r="Q49" s="17" t="s">
        <v>20</v>
      </c>
      <c r="R49" s="17">
        <v>0</v>
      </c>
    </row>
    <row r="50" spans="1:18" ht="39">
      <c r="A50">
        <v>59</v>
      </c>
      <c r="B50" s="1">
        <v>2</v>
      </c>
      <c r="C50" s="17" t="s">
        <v>528</v>
      </c>
      <c r="D50" s="17" t="s">
        <v>137</v>
      </c>
      <c r="E50" s="17" t="s">
        <v>138</v>
      </c>
      <c r="F50" s="17" t="s">
        <v>16</v>
      </c>
      <c r="G50" s="17" t="s">
        <v>325</v>
      </c>
      <c r="H50" s="17" t="s">
        <v>18</v>
      </c>
      <c r="I50" s="17" t="s">
        <v>140</v>
      </c>
      <c r="J50" s="17">
        <v>2012</v>
      </c>
      <c r="K50" s="17">
        <v>2016</v>
      </c>
      <c r="L50" s="18">
        <v>866250</v>
      </c>
      <c r="M50" s="17" t="s">
        <v>154</v>
      </c>
      <c r="N50" s="17" t="s">
        <v>306</v>
      </c>
      <c r="O50" s="19">
        <v>1</v>
      </c>
      <c r="P50" s="17" t="s">
        <v>142</v>
      </c>
      <c r="Q50" s="20">
        <v>1</v>
      </c>
      <c r="R50" s="20">
        <v>1</v>
      </c>
    </row>
    <row r="51" spans="1:18" ht="39">
      <c r="B51" s="1">
        <v>39</v>
      </c>
      <c r="C51" s="17" t="s">
        <v>490</v>
      </c>
      <c r="D51" s="17" t="s">
        <v>16</v>
      </c>
      <c r="E51" s="17" t="s">
        <v>25</v>
      </c>
      <c r="F51" s="17" t="s">
        <v>16</v>
      </c>
      <c r="G51" s="17" t="s">
        <v>236</v>
      </c>
      <c r="H51" s="17" t="s">
        <v>236</v>
      </c>
      <c r="I51" s="17" t="s">
        <v>236</v>
      </c>
      <c r="J51" s="17">
        <v>2013</v>
      </c>
      <c r="K51" s="17">
        <v>2017</v>
      </c>
      <c r="L51" s="18">
        <v>861040</v>
      </c>
      <c r="M51" s="21" t="s">
        <v>489</v>
      </c>
      <c r="N51" s="22" t="s">
        <v>306</v>
      </c>
      <c r="O51" s="19">
        <v>0</v>
      </c>
      <c r="P51" s="23" t="s">
        <v>491</v>
      </c>
      <c r="Q51" s="17" t="s">
        <v>20</v>
      </c>
      <c r="R51" s="17" t="s">
        <v>20</v>
      </c>
    </row>
    <row r="52" spans="1:18" ht="39">
      <c r="A52">
        <v>54</v>
      </c>
      <c r="B52" s="1">
        <v>10</v>
      </c>
      <c r="C52" s="17" t="s">
        <v>555</v>
      </c>
      <c r="D52" s="17" t="s">
        <v>16</v>
      </c>
      <c r="E52" s="17" t="s">
        <v>73</v>
      </c>
      <c r="F52" s="17" t="s">
        <v>16</v>
      </c>
      <c r="G52" s="17" t="s">
        <v>145</v>
      </c>
      <c r="H52" s="17" t="s">
        <v>22</v>
      </c>
      <c r="I52" s="17" t="s">
        <v>140</v>
      </c>
      <c r="J52" s="17">
        <v>2014</v>
      </c>
      <c r="K52" s="17">
        <v>2016</v>
      </c>
      <c r="L52" s="18">
        <v>846935</v>
      </c>
      <c r="M52" s="17" t="s">
        <v>146</v>
      </c>
      <c r="N52" s="17" t="s">
        <v>306</v>
      </c>
      <c r="O52" s="19">
        <v>1</v>
      </c>
      <c r="P52" s="17" t="s">
        <v>147</v>
      </c>
      <c r="Q52" s="20">
        <v>1</v>
      </c>
      <c r="R52" s="20">
        <v>0</v>
      </c>
    </row>
    <row r="53" spans="1:18" ht="39">
      <c r="A53">
        <v>124</v>
      </c>
      <c r="B53" s="1">
        <v>40</v>
      </c>
      <c r="C53" s="17" t="s">
        <v>479</v>
      </c>
      <c r="D53" s="17" t="s">
        <v>102</v>
      </c>
      <c r="E53" s="17" t="s">
        <v>414</v>
      </c>
      <c r="F53" s="17" t="s">
        <v>102</v>
      </c>
      <c r="G53" s="17" t="s">
        <v>280</v>
      </c>
      <c r="H53" s="17" t="s">
        <v>22</v>
      </c>
      <c r="I53" s="17" t="s">
        <v>253</v>
      </c>
      <c r="J53" s="17">
        <v>2012</v>
      </c>
      <c r="K53" s="17">
        <v>2017</v>
      </c>
      <c r="L53" s="18">
        <v>819264</v>
      </c>
      <c r="M53" s="17" t="s">
        <v>281</v>
      </c>
      <c r="N53" s="17" t="s">
        <v>306</v>
      </c>
      <c r="O53" s="19">
        <v>1</v>
      </c>
      <c r="P53" s="17" t="s">
        <v>20</v>
      </c>
      <c r="Q53" s="17" t="s">
        <v>20</v>
      </c>
      <c r="R53" s="17">
        <v>0</v>
      </c>
    </row>
    <row r="54" spans="1:18" ht="26.25">
      <c r="A54">
        <v>98</v>
      </c>
      <c r="B54" s="1">
        <v>41</v>
      </c>
      <c r="C54" s="17" t="s">
        <v>479</v>
      </c>
      <c r="D54" s="17" t="s">
        <v>102</v>
      </c>
      <c r="E54" s="17" t="s">
        <v>103</v>
      </c>
      <c r="F54" s="17" t="s">
        <v>102</v>
      </c>
      <c r="G54" s="17" t="s">
        <v>211</v>
      </c>
      <c r="H54" s="17" t="s">
        <v>22</v>
      </c>
      <c r="I54" s="17" t="s">
        <v>212</v>
      </c>
      <c r="J54" s="17">
        <v>2014</v>
      </c>
      <c r="K54" s="17">
        <v>2017</v>
      </c>
      <c r="L54" s="18">
        <v>800000</v>
      </c>
      <c r="M54" s="17" t="s">
        <v>217</v>
      </c>
      <c r="N54" s="17" t="s">
        <v>463</v>
      </c>
      <c r="O54" s="19">
        <v>1</v>
      </c>
      <c r="P54" s="17" t="s">
        <v>20</v>
      </c>
      <c r="Q54" s="20" t="s">
        <v>20</v>
      </c>
      <c r="R54" s="20">
        <v>0</v>
      </c>
    </row>
    <row r="55" spans="1:18" ht="26.25">
      <c r="A55">
        <v>36</v>
      </c>
      <c r="B55" s="1">
        <v>42</v>
      </c>
      <c r="C55" s="17" t="s">
        <v>479</v>
      </c>
      <c r="D55" s="17" t="s">
        <v>102</v>
      </c>
      <c r="E55" s="17" t="s">
        <v>414</v>
      </c>
      <c r="F55" s="17" t="s">
        <v>102</v>
      </c>
      <c r="G55" s="17" t="s">
        <v>104</v>
      </c>
      <c r="H55" s="17" t="s">
        <v>22</v>
      </c>
      <c r="I55" s="17" t="s">
        <v>19</v>
      </c>
      <c r="J55" s="17">
        <v>2014</v>
      </c>
      <c r="K55" s="17">
        <v>2017</v>
      </c>
      <c r="L55" s="18">
        <v>702000</v>
      </c>
      <c r="M55" s="17" t="s">
        <v>105</v>
      </c>
      <c r="N55" s="17" t="s">
        <v>301</v>
      </c>
      <c r="O55" s="19">
        <v>1</v>
      </c>
      <c r="P55" s="17" t="s">
        <v>20</v>
      </c>
      <c r="Q55" s="17" t="s">
        <v>20</v>
      </c>
      <c r="R55" s="17">
        <v>0</v>
      </c>
    </row>
    <row r="56" spans="1:18" ht="26.25">
      <c r="A56">
        <v>102</v>
      </c>
      <c r="B56" s="1">
        <v>43</v>
      </c>
      <c r="C56" s="17" t="s">
        <v>479</v>
      </c>
      <c r="D56" s="17" t="s">
        <v>192</v>
      </c>
      <c r="E56" s="17" t="s">
        <v>223</v>
      </c>
      <c r="F56" s="17" t="s">
        <v>16</v>
      </c>
      <c r="G56" s="17" t="s">
        <v>224</v>
      </c>
      <c r="H56" s="17" t="s">
        <v>22</v>
      </c>
      <c r="I56" s="17" t="s">
        <v>212</v>
      </c>
      <c r="J56" s="17">
        <v>2012</v>
      </c>
      <c r="K56" s="17">
        <v>2016</v>
      </c>
      <c r="L56" s="18">
        <v>669344</v>
      </c>
      <c r="M56" s="17" t="s">
        <v>225</v>
      </c>
      <c r="N56" s="17" t="s">
        <v>463</v>
      </c>
      <c r="O56" s="19">
        <v>1</v>
      </c>
      <c r="P56" s="17" t="s">
        <v>226</v>
      </c>
      <c r="Q56" s="17" t="s">
        <v>20</v>
      </c>
      <c r="R56" s="17">
        <v>0</v>
      </c>
    </row>
    <row r="57" spans="1:18" ht="39">
      <c r="B57" s="1">
        <v>44</v>
      </c>
      <c r="C57" s="17" t="s">
        <v>490</v>
      </c>
      <c r="D57" s="17" t="s">
        <v>16</v>
      </c>
      <c r="E57" s="17" t="s">
        <v>180</v>
      </c>
      <c r="F57" s="17" t="s">
        <v>16</v>
      </c>
      <c r="G57" s="17" t="s">
        <v>180</v>
      </c>
      <c r="H57" s="17" t="s">
        <v>22</v>
      </c>
      <c r="I57" s="17" t="s">
        <v>140</v>
      </c>
      <c r="J57" s="17">
        <v>2007</v>
      </c>
      <c r="K57" s="17">
        <v>2016</v>
      </c>
      <c r="L57" s="18">
        <v>650000</v>
      </c>
      <c r="M57" s="21" t="s">
        <v>493</v>
      </c>
      <c r="N57" s="22" t="s">
        <v>306</v>
      </c>
      <c r="O57" s="19">
        <v>1</v>
      </c>
      <c r="P57" s="23" t="s">
        <v>494</v>
      </c>
      <c r="Q57" s="17" t="s">
        <v>20</v>
      </c>
      <c r="R57" s="17" t="s">
        <v>20</v>
      </c>
    </row>
    <row r="58" spans="1:18" ht="39">
      <c r="A58">
        <v>117</v>
      </c>
      <c r="B58" s="1">
        <v>45</v>
      </c>
      <c r="C58" s="17" t="s">
        <v>479</v>
      </c>
      <c r="D58" s="17" t="s">
        <v>16</v>
      </c>
      <c r="E58" s="17" t="s">
        <v>25</v>
      </c>
      <c r="F58" s="17" t="s">
        <v>16</v>
      </c>
      <c r="G58" s="17" t="s">
        <v>262</v>
      </c>
      <c r="H58" s="17" t="s">
        <v>22</v>
      </c>
      <c r="I58" s="17" t="s">
        <v>253</v>
      </c>
      <c r="J58" s="17">
        <v>2015</v>
      </c>
      <c r="K58" s="17">
        <v>2015</v>
      </c>
      <c r="L58" s="18">
        <v>635324</v>
      </c>
      <c r="M58" s="17" t="s">
        <v>263</v>
      </c>
      <c r="N58" s="17" t="s">
        <v>463</v>
      </c>
      <c r="O58" s="19">
        <v>1</v>
      </c>
      <c r="P58" s="17" t="s">
        <v>264</v>
      </c>
      <c r="Q58" s="17" t="s">
        <v>20</v>
      </c>
      <c r="R58" s="17">
        <v>0</v>
      </c>
    </row>
    <row r="59" spans="1:18" ht="39">
      <c r="A59">
        <v>34</v>
      </c>
      <c r="B59" s="1">
        <v>10</v>
      </c>
      <c r="C59" s="17" t="s">
        <v>555</v>
      </c>
      <c r="D59" s="17" t="s">
        <v>16</v>
      </c>
      <c r="E59" s="17" t="s">
        <v>73</v>
      </c>
      <c r="F59" s="17" t="s">
        <v>16</v>
      </c>
      <c r="G59" s="17" t="s">
        <v>97</v>
      </c>
      <c r="H59" s="17" t="s">
        <v>22</v>
      </c>
      <c r="I59" s="17" t="s">
        <v>19</v>
      </c>
      <c r="J59" s="17">
        <v>2014</v>
      </c>
      <c r="K59" s="17">
        <v>2016</v>
      </c>
      <c r="L59" s="18">
        <v>608600</v>
      </c>
      <c r="M59" s="17" t="s">
        <v>98</v>
      </c>
      <c r="N59" s="17" t="s">
        <v>306</v>
      </c>
      <c r="O59" s="19">
        <v>1</v>
      </c>
      <c r="P59" s="17" t="s">
        <v>99</v>
      </c>
      <c r="Q59" s="17">
        <v>1</v>
      </c>
      <c r="R59" s="17">
        <v>0</v>
      </c>
    </row>
    <row r="60" spans="1:18" ht="26.25">
      <c r="A60">
        <v>9</v>
      </c>
      <c r="B60" s="1">
        <v>46</v>
      </c>
      <c r="C60" s="17" t="s">
        <v>479</v>
      </c>
      <c r="D60" s="17" t="s">
        <v>14</v>
      </c>
      <c r="E60" s="17" t="s">
        <v>15</v>
      </c>
      <c r="F60" s="17" t="s">
        <v>15</v>
      </c>
      <c r="G60" s="17" t="s">
        <v>17</v>
      </c>
      <c r="H60" s="17" t="s">
        <v>18</v>
      </c>
      <c r="I60" s="17" t="s">
        <v>19</v>
      </c>
      <c r="J60" s="17">
        <v>2013</v>
      </c>
      <c r="K60" s="17">
        <v>2016</v>
      </c>
      <c r="L60" s="18">
        <v>584080</v>
      </c>
      <c r="M60" s="17" t="s">
        <v>43</v>
      </c>
      <c r="N60" s="17" t="s">
        <v>307</v>
      </c>
      <c r="O60" s="19">
        <v>0</v>
      </c>
      <c r="P60" s="17" t="s">
        <v>20</v>
      </c>
      <c r="Q60" s="20" t="s">
        <v>20</v>
      </c>
      <c r="R60" s="20">
        <v>1</v>
      </c>
    </row>
    <row r="61" spans="1:18" ht="39">
      <c r="A61">
        <v>73</v>
      </c>
      <c r="B61" s="1">
        <v>47</v>
      </c>
      <c r="C61" s="17" t="s">
        <v>479</v>
      </c>
      <c r="D61" s="17" t="s">
        <v>14</v>
      </c>
      <c r="E61" s="17" t="s">
        <v>15</v>
      </c>
      <c r="F61" s="17" t="s">
        <v>464</v>
      </c>
      <c r="G61" s="17" t="s">
        <v>321</v>
      </c>
      <c r="H61" s="17" t="s">
        <v>18</v>
      </c>
      <c r="I61" s="17" t="s">
        <v>140</v>
      </c>
      <c r="J61" s="17">
        <v>2013</v>
      </c>
      <c r="K61" s="17">
        <v>2015</v>
      </c>
      <c r="L61" s="18">
        <v>577372</v>
      </c>
      <c r="M61" s="17" t="s">
        <v>174</v>
      </c>
      <c r="N61" s="17" t="s">
        <v>307</v>
      </c>
      <c r="O61" s="19">
        <v>0</v>
      </c>
      <c r="P61" s="17" t="s">
        <v>20</v>
      </c>
      <c r="Q61" s="17" t="s">
        <v>20</v>
      </c>
      <c r="R61" s="17">
        <v>0</v>
      </c>
    </row>
    <row r="62" spans="1:18" ht="64.5">
      <c r="A62">
        <v>82</v>
      </c>
      <c r="B62" s="1">
        <v>2</v>
      </c>
      <c r="C62" s="17" t="s">
        <v>544</v>
      </c>
      <c r="D62" s="17" t="s">
        <v>192</v>
      </c>
      <c r="E62" s="17" t="s">
        <v>138</v>
      </c>
      <c r="F62" s="17" t="s">
        <v>16</v>
      </c>
      <c r="G62" s="17" t="s">
        <v>162</v>
      </c>
      <c r="H62" s="17" t="s">
        <v>18</v>
      </c>
      <c r="I62" s="17" t="s">
        <v>140</v>
      </c>
      <c r="J62" s="17">
        <v>2012</v>
      </c>
      <c r="K62" s="17">
        <v>2017</v>
      </c>
      <c r="L62" s="18">
        <v>574807</v>
      </c>
      <c r="M62" s="17" t="s">
        <v>187</v>
      </c>
      <c r="N62" s="17" t="s">
        <v>306</v>
      </c>
      <c r="O62" s="19">
        <v>0</v>
      </c>
      <c r="P62" s="17" t="s">
        <v>142</v>
      </c>
      <c r="Q62" s="20">
        <v>0</v>
      </c>
      <c r="R62" s="20">
        <v>1</v>
      </c>
    </row>
    <row r="63" spans="1:18" ht="39">
      <c r="A63">
        <v>94</v>
      </c>
      <c r="B63" s="1">
        <v>48</v>
      </c>
      <c r="C63" s="17" t="s">
        <v>479</v>
      </c>
      <c r="D63" s="17" t="s">
        <v>206</v>
      </c>
      <c r="E63" s="17" t="s">
        <v>206</v>
      </c>
      <c r="F63" s="17" t="s">
        <v>206</v>
      </c>
      <c r="G63" s="17" t="s">
        <v>320</v>
      </c>
      <c r="H63" s="17" t="s">
        <v>18</v>
      </c>
      <c r="I63" s="17" t="s">
        <v>140</v>
      </c>
      <c r="J63" s="17">
        <v>2011</v>
      </c>
      <c r="K63" s="17">
        <v>2015</v>
      </c>
      <c r="L63" s="18">
        <v>500000</v>
      </c>
      <c r="M63" s="17" t="s">
        <v>207</v>
      </c>
      <c r="N63" s="17" t="s">
        <v>306</v>
      </c>
      <c r="O63" s="19">
        <v>1</v>
      </c>
      <c r="P63" s="17" t="s">
        <v>20</v>
      </c>
      <c r="Q63" s="20" t="s">
        <v>20</v>
      </c>
      <c r="R63" s="20">
        <v>0</v>
      </c>
    </row>
    <row r="64" spans="1:18" ht="26.25">
      <c r="B64" s="1">
        <v>49</v>
      </c>
      <c r="C64" s="17" t="s">
        <v>490</v>
      </c>
      <c r="D64" s="17" t="s">
        <v>16</v>
      </c>
      <c r="E64" s="17" t="s">
        <v>16</v>
      </c>
      <c r="F64" s="17" t="s">
        <v>16</v>
      </c>
      <c r="G64" s="17" t="s">
        <v>111</v>
      </c>
      <c r="H64" s="17" t="s">
        <v>22</v>
      </c>
      <c r="I64" s="17" t="s">
        <v>19</v>
      </c>
      <c r="J64" s="17">
        <v>2014</v>
      </c>
      <c r="K64" s="17">
        <v>2016</v>
      </c>
      <c r="L64" s="18">
        <v>500000</v>
      </c>
      <c r="M64" s="25" t="s">
        <v>506</v>
      </c>
      <c r="N64" s="22" t="s">
        <v>307</v>
      </c>
      <c r="O64" s="19">
        <v>1</v>
      </c>
      <c r="P64" s="26" t="s">
        <v>505</v>
      </c>
      <c r="Q64" s="20" t="s">
        <v>20</v>
      </c>
      <c r="R64" s="20">
        <v>0</v>
      </c>
    </row>
    <row r="65" spans="1:18" ht="39">
      <c r="A65">
        <v>105</v>
      </c>
      <c r="B65" s="1">
        <v>2</v>
      </c>
      <c r="C65" s="17" t="s">
        <v>528</v>
      </c>
      <c r="D65" s="17" t="s">
        <v>477</v>
      </c>
      <c r="E65" s="17" t="s">
        <v>231</v>
      </c>
      <c r="F65" s="17" t="s">
        <v>232</v>
      </c>
      <c r="G65" s="17" t="s">
        <v>227</v>
      </c>
      <c r="H65" s="17" t="s">
        <v>18</v>
      </c>
      <c r="I65" s="17" t="s">
        <v>212</v>
      </c>
      <c r="J65" s="17">
        <v>2015</v>
      </c>
      <c r="K65" s="17">
        <v>2015</v>
      </c>
      <c r="L65" s="18">
        <v>500000</v>
      </c>
      <c r="M65" s="17" t="s">
        <v>233</v>
      </c>
      <c r="N65" s="17" t="s">
        <v>306</v>
      </c>
      <c r="O65" s="19">
        <v>0</v>
      </c>
      <c r="P65" s="17" t="s">
        <v>20</v>
      </c>
      <c r="Q65" s="20" t="s">
        <v>20</v>
      </c>
      <c r="R65" s="20">
        <v>0</v>
      </c>
    </row>
    <row r="66" spans="1:18" ht="39">
      <c r="B66" s="1">
        <v>50</v>
      </c>
      <c r="C66" s="17" t="s">
        <v>490</v>
      </c>
      <c r="D66" s="17" t="s">
        <v>16</v>
      </c>
      <c r="E66" s="17" t="s">
        <v>16</v>
      </c>
      <c r="F66" s="17" t="s">
        <v>16</v>
      </c>
      <c r="G66" s="17" t="s">
        <v>139</v>
      </c>
      <c r="H66" s="17" t="s">
        <v>22</v>
      </c>
      <c r="I66" s="17" t="s">
        <v>140</v>
      </c>
      <c r="J66" s="17">
        <v>2014</v>
      </c>
      <c r="K66" s="17">
        <v>2016</v>
      </c>
      <c r="L66" s="18">
        <v>485000</v>
      </c>
      <c r="M66" s="21" t="s">
        <v>496</v>
      </c>
      <c r="N66" s="22" t="s">
        <v>306</v>
      </c>
      <c r="O66" s="19">
        <v>1</v>
      </c>
      <c r="P66" s="23" t="s">
        <v>497</v>
      </c>
      <c r="Q66" s="17" t="s">
        <v>20</v>
      </c>
      <c r="R66" s="17" t="s">
        <v>20</v>
      </c>
    </row>
    <row r="67" spans="1:18" ht="26.25">
      <c r="A67">
        <v>33</v>
      </c>
      <c r="B67" s="1">
        <v>51</v>
      </c>
      <c r="C67" s="17" t="s">
        <v>479</v>
      </c>
      <c r="D67" s="17" t="s">
        <v>192</v>
      </c>
      <c r="E67" s="17" t="s">
        <v>16</v>
      </c>
      <c r="F67" s="17" t="s">
        <v>16</v>
      </c>
      <c r="G67" s="17" t="s">
        <v>94</v>
      </c>
      <c r="H67" s="17" t="s">
        <v>22</v>
      </c>
      <c r="I67" s="17" t="s">
        <v>19</v>
      </c>
      <c r="J67" s="17">
        <v>2013</v>
      </c>
      <c r="K67" s="17">
        <v>2015</v>
      </c>
      <c r="L67" s="18">
        <v>478000</v>
      </c>
      <c r="M67" s="17" t="s">
        <v>95</v>
      </c>
      <c r="N67" s="17" t="s">
        <v>463</v>
      </c>
      <c r="O67" s="19">
        <v>1</v>
      </c>
      <c r="P67" s="17" t="s">
        <v>96</v>
      </c>
      <c r="Q67" s="20" t="s">
        <v>20</v>
      </c>
      <c r="R67" s="20">
        <v>0</v>
      </c>
    </row>
    <row r="68" spans="1:18" ht="39">
      <c r="A68">
        <v>6</v>
      </c>
      <c r="B68" s="1">
        <v>52</v>
      </c>
      <c r="C68" s="17" t="s">
        <v>479</v>
      </c>
      <c r="D68" s="17" t="s">
        <v>192</v>
      </c>
      <c r="E68" s="17" t="s">
        <v>16</v>
      </c>
      <c r="F68" s="17" t="s">
        <v>16</v>
      </c>
      <c r="G68" s="17" t="s">
        <v>33</v>
      </c>
      <c r="H68" s="17" t="s">
        <v>22</v>
      </c>
      <c r="I68" s="17" t="s">
        <v>19</v>
      </c>
      <c r="J68" s="17">
        <v>2012</v>
      </c>
      <c r="K68" s="17">
        <v>2015</v>
      </c>
      <c r="L68" s="18">
        <v>472000</v>
      </c>
      <c r="M68" s="17" t="s">
        <v>34</v>
      </c>
      <c r="N68" s="17" t="s">
        <v>305</v>
      </c>
      <c r="O68" s="19">
        <v>1</v>
      </c>
      <c r="P68" s="17" t="s">
        <v>35</v>
      </c>
      <c r="Q68" s="20" t="s">
        <v>20</v>
      </c>
      <c r="R68" s="20">
        <v>0</v>
      </c>
    </row>
    <row r="69" spans="1:18" ht="26.25">
      <c r="B69" s="1">
        <v>53</v>
      </c>
      <c r="C69" s="17" t="s">
        <v>490</v>
      </c>
      <c r="D69" s="17" t="s">
        <v>16</v>
      </c>
      <c r="E69" s="17" t="s">
        <v>16</v>
      </c>
      <c r="F69" s="17" t="s">
        <v>16</v>
      </c>
      <c r="G69" s="17" t="s">
        <v>67</v>
      </c>
      <c r="H69" s="17" t="s">
        <v>18</v>
      </c>
      <c r="I69" s="17" t="s">
        <v>19</v>
      </c>
      <c r="J69" s="17">
        <v>2014</v>
      </c>
      <c r="K69" s="17">
        <v>2016</v>
      </c>
      <c r="L69" s="18">
        <v>456000</v>
      </c>
      <c r="M69" s="25" t="s">
        <v>501</v>
      </c>
      <c r="N69" s="22" t="s">
        <v>463</v>
      </c>
      <c r="O69" s="19">
        <v>0</v>
      </c>
      <c r="P69" s="26" t="s">
        <v>502</v>
      </c>
      <c r="Q69" s="17" t="s">
        <v>20</v>
      </c>
      <c r="R69" s="17" t="s">
        <v>20</v>
      </c>
    </row>
    <row r="70" spans="1:18" ht="39">
      <c r="A70">
        <v>89</v>
      </c>
      <c r="B70" s="1">
        <v>54</v>
      </c>
      <c r="C70" s="17" t="s">
        <v>479</v>
      </c>
      <c r="D70" s="17" t="s">
        <v>192</v>
      </c>
      <c r="E70" s="17" t="s">
        <v>16</v>
      </c>
      <c r="F70" s="17" t="s">
        <v>16</v>
      </c>
      <c r="G70" s="17" t="s">
        <v>322</v>
      </c>
      <c r="H70" s="17" t="s">
        <v>18</v>
      </c>
      <c r="I70" s="17" t="s">
        <v>140</v>
      </c>
      <c r="J70" s="17">
        <v>2013</v>
      </c>
      <c r="K70" s="17">
        <v>2015</v>
      </c>
      <c r="L70" s="18">
        <v>450000</v>
      </c>
      <c r="M70" s="17" t="s">
        <v>200</v>
      </c>
      <c r="N70" s="17" t="s">
        <v>306</v>
      </c>
      <c r="O70" s="19">
        <v>1</v>
      </c>
      <c r="P70" s="17" t="s">
        <v>201</v>
      </c>
      <c r="Q70" s="17" t="s">
        <v>20</v>
      </c>
      <c r="R70" s="17">
        <v>0</v>
      </c>
    </row>
    <row r="71" spans="1:18" ht="26.25">
      <c r="A71">
        <v>4</v>
      </c>
      <c r="B71" s="1">
        <v>55</v>
      </c>
      <c r="C71" s="17" t="s">
        <v>479</v>
      </c>
      <c r="D71" s="17" t="s">
        <v>14</v>
      </c>
      <c r="E71" s="17" t="s">
        <v>28</v>
      </c>
      <c r="F71" s="17" t="s">
        <v>28</v>
      </c>
      <c r="G71" s="17" t="s">
        <v>26</v>
      </c>
      <c r="H71" s="17" t="s">
        <v>22</v>
      </c>
      <c r="I71" s="17" t="s">
        <v>19</v>
      </c>
      <c r="J71" s="17">
        <v>2013</v>
      </c>
      <c r="K71" s="17">
        <v>2015</v>
      </c>
      <c r="L71" s="18">
        <v>445994</v>
      </c>
      <c r="M71" s="17" t="s">
        <v>302</v>
      </c>
      <c r="N71" s="17" t="s">
        <v>463</v>
      </c>
      <c r="O71" s="19">
        <v>1</v>
      </c>
      <c r="P71" s="17" t="s">
        <v>20</v>
      </c>
      <c r="Q71" s="20" t="s">
        <v>20</v>
      </c>
      <c r="R71" s="20">
        <v>0</v>
      </c>
    </row>
    <row r="72" spans="1:18" ht="26.25">
      <c r="A72">
        <v>7</v>
      </c>
      <c r="B72" s="1">
        <v>56</v>
      </c>
      <c r="C72" s="17" t="s">
        <v>479</v>
      </c>
      <c r="D72" s="17" t="s">
        <v>16</v>
      </c>
      <c r="E72" s="17" t="s">
        <v>16</v>
      </c>
      <c r="F72" s="17" t="s">
        <v>16</v>
      </c>
      <c r="G72" s="17" t="s">
        <v>36</v>
      </c>
      <c r="H72" s="17" t="s">
        <v>22</v>
      </c>
      <c r="I72" s="17" t="s">
        <v>19</v>
      </c>
      <c r="J72" s="17">
        <v>2014</v>
      </c>
      <c r="K72" s="17">
        <v>2016</v>
      </c>
      <c r="L72" s="18">
        <v>443000</v>
      </c>
      <c r="M72" s="17" t="s">
        <v>37</v>
      </c>
      <c r="N72" s="17" t="s">
        <v>463</v>
      </c>
      <c r="O72" s="19">
        <v>1</v>
      </c>
      <c r="P72" s="17" t="s">
        <v>38</v>
      </c>
      <c r="Q72" s="20" t="s">
        <v>20</v>
      </c>
      <c r="R72" s="20">
        <v>0</v>
      </c>
    </row>
    <row r="73" spans="1:18" ht="39">
      <c r="A73">
        <v>113</v>
      </c>
      <c r="B73" s="1">
        <v>10</v>
      </c>
      <c r="C73" s="17" t="s">
        <v>555</v>
      </c>
      <c r="D73" s="17" t="s">
        <v>16</v>
      </c>
      <c r="E73" s="17" t="s">
        <v>15</v>
      </c>
      <c r="F73" s="17" t="s">
        <v>16</v>
      </c>
      <c r="G73" s="17" t="s">
        <v>249</v>
      </c>
      <c r="H73" s="17" t="s">
        <v>18</v>
      </c>
      <c r="I73" s="17" t="s">
        <v>140</v>
      </c>
      <c r="J73" s="17">
        <v>2012</v>
      </c>
      <c r="K73" s="17">
        <v>2015</v>
      </c>
      <c r="L73" s="18">
        <v>412572</v>
      </c>
      <c r="M73" s="17" t="s">
        <v>250</v>
      </c>
      <c r="N73" s="17" t="s">
        <v>306</v>
      </c>
      <c r="O73" s="19">
        <v>0</v>
      </c>
      <c r="P73" s="17" t="s">
        <v>251</v>
      </c>
      <c r="Q73" s="20">
        <v>1</v>
      </c>
      <c r="R73" s="20">
        <v>0</v>
      </c>
    </row>
    <row r="74" spans="1:18" ht="26.25">
      <c r="A74">
        <v>47</v>
      </c>
      <c r="B74" s="1">
        <v>57</v>
      </c>
      <c r="C74" s="17" t="s">
        <v>479</v>
      </c>
      <c r="D74" s="17" t="s">
        <v>16</v>
      </c>
      <c r="E74" s="17" t="s">
        <v>16</v>
      </c>
      <c r="F74" s="17" t="s">
        <v>16</v>
      </c>
      <c r="G74" s="17" t="s">
        <v>128</v>
      </c>
      <c r="H74" s="17" t="s">
        <v>22</v>
      </c>
      <c r="I74" s="17" t="s">
        <v>19</v>
      </c>
      <c r="J74" s="17">
        <v>2015</v>
      </c>
      <c r="K74" s="17">
        <v>2017</v>
      </c>
      <c r="L74" s="18">
        <v>401000</v>
      </c>
      <c r="M74" s="17" t="s">
        <v>303</v>
      </c>
      <c r="N74" s="17" t="s">
        <v>463</v>
      </c>
      <c r="O74" s="19">
        <v>1</v>
      </c>
      <c r="P74" s="17" t="s">
        <v>129</v>
      </c>
      <c r="Q74" s="17" t="s">
        <v>20</v>
      </c>
      <c r="R74" s="17">
        <v>0</v>
      </c>
    </row>
    <row r="75" spans="1:18" ht="26.25">
      <c r="B75" s="1">
        <v>58</v>
      </c>
      <c r="C75" s="17" t="s">
        <v>490</v>
      </c>
      <c r="D75" s="17" t="s">
        <v>16</v>
      </c>
      <c r="E75" s="17" t="s">
        <v>508</v>
      </c>
      <c r="F75" s="17" t="s">
        <v>16</v>
      </c>
      <c r="G75" s="17" t="s">
        <v>236</v>
      </c>
      <c r="H75" s="17" t="s">
        <v>236</v>
      </c>
      <c r="I75" s="17" t="s">
        <v>236</v>
      </c>
      <c r="J75" s="17">
        <v>2011</v>
      </c>
      <c r="K75" s="17">
        <v>2015</v>
      </c>
      <c r="L75" s="18">
        <v>400000</v>
      </c>
      <c r="M75" s="25" t="s">
        <v>507</v>
      </c>
      <c r="N75" s="22" t="s">
        <v>307</v>
      </c>
      <c r="O75" s="19">
        <v>0</v>
      </c>
      <c r="P75" s="26" t="s">
        <v>509</v>
      </c>
      <c r="Q75" s="20" t="s">
        <v>20</v>
      </c>
      <c r="R75" s="20">
        <v>0</v>
      </c>
    </row>
    <row r="76" spans="1:18" ht="26.25">
      <c r="A76">
        <v>43</v>
      </c>
      <c r="B76" s="1">
        <v>59</v>
      </c>
      <c r="C76" s="17" t="s">
        <v>479</v>
      </c>
      <c r="D76" s="17" t="s">
        <v>16</v>
      </c>
      <c r="E76" s="17" t="s">
        <v>16</v>
      </c>
      <c r="F76" s="17" t="s">
        <v>16</v>
      </c>
      <c r="G76" s="17" t="s">
        <v>118</v>
      </c>
      <c r="H76" s="17" t="s">
        <v>22</v>
      </c>
      <c r="I76" s="17" t="s">
        <v>19</v>
      </c>
      <c r="J76" s="17">
        <v>2012</v>
      </c>
      <c r="K76" s="17">
        <v>2015</v>
      </c>
      <c r="L76" s="18">
        <v>398000</v>
      </c>
      <c r="M76" s="17" t="s">
        <v>120</v>
      </c>
      <c r="N76" s="17" t="s">
        <v>463</v>
      </c>
      <c r="O76" s="19">
        <v>1</v>
      </c>
      <c r="P76" s="17" t="s">
        <v>121</v>
      </c>
      <c r="Q76" s="17" t="s">
        <v>20</v>
      </c>
      <c r="R76" s="17">
        <v>0</v>
      </c>
    </row>
    <row r="77" spans="1:18" ht="51.75">
      <c r="B77" s="1">
        <v>60</v>
      </c>
      <c r="C77" s="17" t="s">
        <v>490</v>
      </c>
      <c r="D77" s="17" t="s">
        <v>16</v>
      </c>
      <c r="E77" s="17" t="s">
        <v>16</v>
      </c>
      <c r="F77" s="17" t="s">
        <v>16</v>
      </c>
      <c r="G77" s="25" t="s">
        <v>498</v>
      </c>
      <c r="H77" s="17" t="s">
        <v>18</v>
      </c>
      <c r="I77" s="17" t="s">
        <v>19</v>
      </c>
      <c r="J77" s="17">
        <v>2015</v>
      </c>
      <c r="K77" s="17">
        <v>2017</v>
      </c>
      <c r="L77" s="18">
        <v>393000</v>
      </c>
      <c r="M77" s="25" t="s">
        <v>499</v>
      </c>
      <c r="N77" s="22" t="s">
        <v>463</v>
      </c>
      <c r="O77" s="19">
        <v>1</v>
      </c>
      <c r="P77" s="26" t="s">
        <v>500</v>
      </c>
      <c r="Q77" s="17" t="s">
        <v>20</v>
      </c>
      <c r="R77" s="17" t="s">
        <v>20</v>
      </c>
    </row>
    <row r="78" spans="1:18" ht="39">
      <c r="A78" s="31"/>
      <c r="B78" s="32">
        <v>61</v>
      </c>
      <c r="C78" s="17" t="s">
        <v>479</v>
      </c>
      <c r="D78" s="17" t="s">
        <v>16</v>
      </c>
      <c r="E78" s="17" t="s">
        <v>16</v>
      </c>
      <c r="F78" s="17" t="s">
        <v>16</v>
      </c>
      <c r="G78" s="17" t="s">
        <v>454</v>
      </c>
      <c r="H78" s="17" t="s">
        <v>22</v>
      </c>
      <c r="I78" s="17" t="s">
        <v>19</v>
      </c>
      <c r="J78" s="17">
        <v>2013</v>
      </c>
      <c r="K78" s="17">
        <v>2015</v>
      </c>
      <c r="L78" s="18">
        <v>391000</v>
      </c>
      <c r="M78" s="21" t="s">
        <v>534</v>
      </c>
      <c r="N78" s="17" t="s">
        <v>306</v>
      </c>
      <c r="O78" s="19">
        <v>1</v>
      </c>
      <c r="P78" s="21" t="s">
        <v>535</v>
      </c>
      <c r="Q78" s="20" t="s">
        <v>20</v>
      </c>
      <c r="R78" s="20">
        <v>0</v>
      </c>
    </row>
    <row r="79" spans="1:18" ht="26.25">
      <c r="A79">
        <v>17</v>
      </c>
      <c r="B79" s="1">
        <v>62</v>
      </c>
      <c r="C79" s="17" t="s">
        <v>479</v>
      </c>
      <c r="D79" s="17" t="s">
        <v>16</v>
      </c>
      <c r="E79" s="17" t="s">
        <v>16</v>
      </c>
      <c r="F79" s="17" t="s">
        <v>16</v>
      </c>
      <c r="G79" s="17" t="s">
        <v>53</v>
      </c>
      <c r="H79" s="17" t="s">
        <v>22</v>
      </c>
      <c r="I79" s="17" t="s">
        <v>19</v>
      </c>
      <c r="J79" s="17">
        <v>2015</v>
      </c>
      <c r="K79" s="17">
        <v>2017</v>
      </c>
      <c r="L79" s="18">
        <v>390000</v>
      </c>
      <c r="M79" s="17" t="s">
        <v>56</v>
      </c>
      <c r="N79" s="17" t="s">
        <v>463</v>
      </c>
      <c r="O79" s="19">
        <v>1</v>
      </c>
      <c r="P79" s="17" t="s">
        <v>57</v>
      </c>
      <c r="Q79" s="17" t="s">
        <v>20</v>
      </c>
      <c r="R79" s="17">
        <v>0</v>
      </c>
    </row>
    <row r="80" spans="1:18" ht="26.25">
      <c r="A80">
        <v>38</v>
      </c>
      <c r="B80" s="1">
        <v>63</v>
      </c>
      <c r="C80" s="17" t="s">
        <v>479</v>
      </c>
      <c r="D80" s="17" t="s">
        <v>192</v>
      </c>
      <c r="E80" s="17" t="s">
        <v>16</v>
      </c>
      <c r="F80" s="17" t="s">
        <v>16</v>
      </c>
      <c r="G80" s="17" t="s">
        <v>108</v>
      </c>
      <c r="H80" s="17" t="s">
        <v>22</v>
      </c>
      <c r="I80" s="17" t="s">
        <v>19</v>
      </c>
      <c r="J80" s="17">
        <v>2014</v>
      </c>
      <c r="K80" s="17">
        <v>2015</v>
      </c>
      <c r="L80" s="18">
        <v>377000</v>
      </c>
      <c r="M80" s="17" t="s">
        <v>109</v>
      </c>
      <c r="N80" s="17" t="s">
        <v>463</v>
      </c>
      <c r="O80" s="19">
        <v>1</v>
      </c>
      <c r="P80" s="17" t="s">
        <v>110</v>
      </c>
      <c r="Q80" s="17" t="s">
        <v>20</v>
      </c>
      <c r="R80" s="17">
        <v>0</v>
      </c>
    </row>
    <row r="81" spans="1:18" ht="26.25">
      <c r="A81">
        <v>26</v>
      </c>
      <c r="B81" s="1">
        <v>64</v>
      </c>
      <c r="C81" s="17" t="s">
        <v>479</v>
      </c>
      <c r="D81" s="17" t="s">
        <v>192</v>
      </c>
      <c r="E81" s="17" t="s">
        <v>16</v>
      </c>
      <c r="F81" s="17" t="s">
        <v>16</v>
      </c>
      <c r="G81" s="17" t="s">
        <v>77</v>
      </c>
      <c r="H81" s="17" t="s">
        <v>22</v>
      </c>
      <c r="I81" s="17" t="s">
        <v>19</v>
      </c>
      <c r="J81" s="17">
        <v>2014</v>
      </c>
      <c r="K81" s="17">
        <v>2015</v>
      </c>
      <c r="L81" s="18">
        <v>372000</v>
      </c>
      <c r="M81" s="17" t="s">
        <v>78</v>
      </c>
      <c r="N81" s="17" t="s">
        <v>463</v>
      </c>
      <c r="O81" s="19">
        <v>1</v>
      </c>
      <c r="P81" s="17" t="s">
        <v>79</v>
      </c>
      <c r="Q81" s="17" t="s">
        <v>20</v>
      </c>
      <c r="R81" s="17">
        <v>0</v>
      </c>
    </row>
    <row r="82" spans="1:18" ht="64.5">
      <c r="A82">
        <v>12</v>
      </c>
      <c r="B82" s="1">
        <v>65</v>
      </c>
      <c r="C82" s="17" t="s">
        <v>479</v>
      </c>
      <c r="D82" s="17" t="s">
        <v>16</v>
      </c>
      <c r="E82" s="17" t="s">
        <v>25</v>
      </c>
      <c r="F82" s="17" t="s">
        <v>16</v>
      </c>
      <c r="G82" s="17" t="s">
        <v>44</v>
      </c>
      <c r="H82" s="17" t="s">
        <v>22</v>
      </c>
      <c r="I82" s="17" t="s">
        <v>19</v>
      </c>
      <c r="J82" s="17">
        <v>2014</v>
      </c>
      <c r="K82" s="17">
        <v>2015</v>
      </c>
      <c r="L82" s="18">
        <v>366847</v>
      </c>
      <c r="M82" s="17" t="s">
        <v>47</v>
      </c>
      <c r="N82" s="17" t="s">
        <v>306</v>
      </c>
      <c r="O82" s="19">
        <v>1</v>
      </c>
      <c r="P82" s="17" t="s">
        <v>48</v>
      </c>
      <c r="Q82" s="20" t="s">
        <v>20</v>
      </c>
      <c r="R82" s="20">
        <v>0</v>
      </c>
    </row>
    <row r="83" spans="1:18" ht="26.25">
      <c r="A83">
        <v>22</v>
      </c>
      <c r="B83" s="1">
        <v>66</v>
      </c>
      <c r="C83" s="17" t="s">
        <v>479</v>
      </c>
      <c r="D83" s="17" t="s">
        <v>16</v>
      </c>
      <c r="E83" s="17" t="s">
        <v>16</v>
      </c>
      <c r="F83" s="17" t="s">
        <v>16</v>
      </c>
      <c r="G83" s="17" t="s">
        <v>61</v>
      </c>
      <c r="H83" s="17" t="s">
        <v>22</v>
      </c>
      <c r="I83" s="17" t="s">
        <v>19</v>
      </c>
      <c r="J83" s="17">
        <v>2013</v>
      </c>
      <c r="K83" s="17">
        <v>2015</v>
      </c>
      <c r="L83" s="18">
        <v>366000</v>
      </c>
      <c r="M83" s="17" t="s">
        <v>64</v>
      </c>
      <c r="N83" s="17" t="s">
        <v>463</v>
      </c>
      <c r="O83" s="19">
        <v>1</v>
      </c>
      <c r="P83" s="17" t="s">
        <v>65</v>
      </c>
      <c r="Q83" s="17" t="s">
        <v>20</v>
      </c>
      <c r="R83" s="17">
        <v>0</v>
      </c>
    </row>
    <row r="84" spans="1:18" ht="26.25">
      <c r="A84">
        <v>81</v>
      </c>
      <c r="B84" s="1">
        <v>67</v>
      </c>
      <c r="C84" s="17" t="s">
        <v>479</v>
      </c>
      <c r="D84" s="17" t="s">
        <v>16</v>
      </c>
      <c r="E84" s="17" t="s">
        <v>16</v>
      </c>
      <c r="F84" s="17" t="s">
        <v>16</v>
      </c>
      <c r="G84" s="17" t="s">
        <v>184</v>
      </c>
      <c r="H84" s="17" t="s">
        <v>22</v>
      </c>
      <c r="I84" s="17" t="s">
        <v>140</v>
      </c>
      <c r="J84" s="17">
        <v>2012</v>
      </c>
      <c r="K84" s="17">
        <v>2015</v>
      </c>
      <c r="L84" s="18">
        <v>366000</v>
      </c>
      <c r="M84" s="17" t="s">
        <v>185</v>
      </c>
      <c r="N84" s="17" t="s">
        <v>301</v>
      </c>
      <c r="O84" s="19">
        <v>1</v>
      </c>
      <c r="P84" s="17" t="s">
        <v>186</v>
      </c>
      <c r="Q84" s="17" t="s">
        <v>20</v>
      </c>
      <c r="R84" s="17">
        <v>0</v>
      </c>
    </row>
    <row r="85" spans="1:18" ht="39">
      <c r="A85">
        <v>45</v>
      </c>
      <c r="B85" s="1">
        <v>68</v>
      </c>
      <c r="C85" s="17" t="s">
        <v>479</v>
      </c>
      <c r="D85" s="17" t="s">
        <v>16</v>
      </c>
      <c r="E85" s="17" t="s">
        <v>16</v>
      </c>
      <c r="F85" s="17" t="s">
        <v>16</v>
      </c>
      <c r="G85" s="17" t="s">
        <v>122</v>
      </c>
      <c r="H85" s="17" t="s">
        <v>22</v>
      </c>
      <c r="I85" s="17" t="s">
        <v>19</v>
      </c>
      <c r="J85" s="17">
        <v>2015</v>
      </c>
      <c r="K85" s="17">
        <v>2017</v>
      </c>
      <c r="L85" s="18">
        <v>366000</v>
      </c>
      <c r="M85" s="17" t="s">
        <v>124</v>
      </c>
      <c r="N85" s="17" t="s">
        <v>306</v>
      </c>
      <c r="O85" s="19">
        <v>1</v>
      </c>
      <c r="P85" s="17" t="s">
        <v>125</v>
      </c>
      <c r="Q85" s="17" t="s">
        <v>20</v>
      </c>
      <c r="R85" s="17">
        <v>0</v>
      </c>
    </row>
    <row r="86" spans="1:18" ht="39">
      <c r="A86">
        <v>57</v>
      </c>
      <c r="B86" s="1">
        <v>69</v>
      </c>
      <c r="C86" s="17" t="s">
        <v>479</v>
      </c>
      <c r="D86" s="17" t="s">
        <v>16</v>
      </c>
      <c r="E86" s="17" t="s">
        <v>16</v>
      </c>
      <c r="F86" s="17" t="s">
        <v>16</v>
      </c>
      <c r="G86" s="17" t="s">
        <v>145</v>
      </c>
      <c r="H86" s="17" t="s">
        <v>22</v>
      </c>
      <c r="I86" s="17" t="s">
        <v>140</v>
      </c>
      <c r="J86" s="17">
        <v>2012</v>
      </c>
      <c r="K86" s="17">
        <v>2015</v>
      </c>
      <c r="L86" s="18">
        <v>354000</v>
      </c>
      <c r="M86" s="17" t="s">
        <v>149</v>
      </c>
      <c r="N86" s="17" t="s">
        <v>305</v>
      </c>
      <c r="O86" s="19">
        <v>1</v>
      </c>
      <c r="P86" s="17" t="s">
        <v>150</v>
      </c>
      <c r="Q86" s="20" t="s">
        <v>20</v>
      </c>
      <c r="R86" s="20">
        <v>0</v>
      </c>
    </row>
    <row r="87" spans="1:18" ht="39">
      <c r="A87">
        <v>84</v>
      </c>
      <c r="B87" s="1">
        <v>70</v>
      </c>
      <c r="C87" s="17" t="s">
        <v>479</v>
      </c>
      <c r="D87" s="17" t="s">
        <v>16</v>
      </c>
      <c r="E87" s="17" t="s">
        <v>16</v>
      </c>
      <c r="F87" s="17" t="s">
        <v>16</v>
      </c>
      <c r="G87" s="17" t="s">
        <v>188</v>
      </c>
      <c r="H87" s="17" t="s">
        <v>22</v>
      </c>
      <c r="I87" s="17" t="s">
        <v>140</v>
      </c>
      <c r="J87" s="17">
        <v>2014</v>
      </c>
      <c r="K87" s="17">
        <v>2016</v>
      </c>
      <c r="L87" s="18">
        <v>351000</v>
      </c>
      <c r="M87" s="17" t="s">
        <v>189</v>
      </c>
      <c r="N87" s="17" t="s">
        <v>306</v>
      </c>
      <c r="O87" s="19">
        <v>1</v>
      </c>
      <c r="P87" s="17" t="s">
        <v>190</v>
      </c>
      <c r="Q87" s="17" t="s">
        <v>20</v>
      </c>
      <c r="R87" s="17">
        <v>0</v>
      </c>
    </row>
    <row r="88" spans="1:18" ht="64.5">
      <c r="A88">
        <v>107</v>
      </c>
      <c r="B88" s="1">
        <v>6</v>
      </c>
      <c r="C88" s="17" t="s">
        <v>541</v>
      </c>
      <c r="D88" s="17" t="s">
        <v>16</v>
      </c>
      <c r="E88" s="17" t="s">
        <v>16</v>
      </c>
      <c r="F88" s="17" t="s">
        <v>16</v>
      </c>
      <c r="G88" s="17" t="s">
        <v>532</v>
      </c>
      <c r="H88" s="17" t="s">
        <v>236</v>
      </c>
      <c r="I88" s="17" t="s">
        <v>236</v>
      </c>
      <c r="J88" s="17">
        <v>2012</v>
      </c>
      <c r="K88" s="17">
        <v>2015</v>
      </c>
      <c r="L88" s="18">
        <v>349000</v>
      </c>
      <c r="M88" s="17" t="s">
        <v>239</v>
      </c>
      <c r="N88" s="17" t="s">
        <v>306</v>
      </c>
      <c r="O88" s="19">
        <v>1</v>
      </c>
      <c r="P88" s="17" t="s">
        <v>240</v>
      </c>
      <c r="Q88" s="17" t="s">
        <v>20</v>
      </c>
      <c r="R88" s="17">
        <v>0</v>
      </c>
    </row>
    <row r="89" spans="1:18" ht="26.25">
      <c r="A89">
        <v>91</v>
      </c>
      <c r="B89" s="1">
        <v>71</v>
      </c>
      <c r="C89" s="17" t="s">
        <v>479</v>
      </c>
      <c r="D89" s="17" t="s">
        <v>16</v>
      </c>
      <c r="E89" s="17" t="s">
        <v>16</v>
      </c>
      <c r="F89" s="17" t="s">
        <v>16</v>
      </c>
      <c r="G89" s="17" t="s">
        <v>202</v>
      </c>
      <c r="H89" s="17" t="s">
        <v>22</v>
      </c>
      <c r="I89" s="17" t="s">
        <v>140</v>
      </c>
      <c r="J89" s="17">
        <v>2014</v>
      </c>
      <c r="K89" s="17">
        <v>2015</v>
      </c>
      <c r="L89" s="18">
        <v>346000</v>
      </c>
      <c r="M89" s="17" t="s">
        <v>203</v>
      </c>
      <c r="N89" s="17" t="s">
        <v>463</v>
      </c>
      <c r="O89" s="19">
        <v>1</v>
      </c>
      <c r="P89" s="17" t="s">
        <v>204</v>
      </c>
      <c r="Q89" s="17" t="s">
        <v>20</v>
      </c>
      <c r="R89" s="17">
        <v>0</v>
      </c>
    </row>
    <row r="90" spans="1:18" ht="39">
      <c r="A90">
        <v>30</v>
      </c>
      <c r="B90" s="1">
        <v>72</v>
      </c>
      <c r="C90" s="17" t="s">
        <v>479</v>
      </c>
      <c r="D90" s="17" t="s">
        <v>16</v>
      </c>
      <c r="E90" s="17" t="s">
        <v>16</v>
      </c>
      <c r="F90" s="17" t="s">
        <v>16</v>
      </c>
      <c r="G90" s="17" t="s">
        <v>85</v>
      </c>
      <c r="H90" s="17" t="s">
        <v>22</v>
      </c>
      <c r="I90" s="17" t="s">
        <v>19</v>
      </c>
      <c r="J90" s="17">
        <v>2014</v>
      </c>
      <c r="K90" s="17">
        <v>2016</v>
      </c>
      <c r="L90" s="18">
        <v>344000</v>
      </c>
      <c r="M90" s="17" t="s">
        <v>86</v>
      </c>
      <c r="N90" s="17" t="s">
        <v>463</v>
      </c>
      <c r="O90" s="19">
        <v>1</v>
      </c>
      <c r="P90" s="17" t="s">
        <v>87</v>
      </c>
      <c r="Q90" s="20" t="s">
        <v>20</v>
      </c>
      <c r="R90" s="20">
        <v>0</v>
      </c>
    </row>
    <row r="91" spans="1:18" ht="39">
      <c r="A91">
        <v>87</v>
      </c>
      <c r="B91" s="1">
        <v>73</v>
      </c>
      <c r="C91" s="17" t="s">
        <v>479</v>
      </c>
      <c r="D91" s="17" t="s">
        <v>16</v>
      </c>
      <c r="E91" s="17" t="s">
        <v>16</v>
      </c>
      <c r="F91" s="17" t="s">
        <v>16</v>
      </c>
      <c r="G91" s="17" t="s">
        <v>195</v>
      </c>
      <c r="H91" s="17" t="s">
        <v>22</v>
      </c>
      <c r="I91" s="17" t="s">
        <v>140</v>
      </c>
      <c r="J91" s="17">
        <v>2012</v>
      </c>
      <c r="K91" s="17">
        <v>2015</v>
      </c>
      <c r="L91" s="18">
        <v>331000</v>
      </c>
      <c r="M91" s="17" t="s">
        <v>196</v>
      </c>
      <c r="N91" s="17" t="s">
        <v>301</v>
      </c>
      <c r="O91" s="19">
        <v>1</v>
      </c>
      <c r="P91" s="17" t="s">
        <v>197</v>
      </c>
      <c r="Q91" s="17" t="s">
        <v>20</v>
      </c>
      <c r="R91" s="17">
        <v>0</v>
      </c>
    </row>
    <row r="92" spans="1:18" ht="51.75">
      <c r="A92">
        <v>106</v>
      </c>
      <c r="B92" s="1">
        <v>74</v>
      </c>
      <c r="C92" s="17" t="s">
        <v>479</v>
      </c>
      <c r="D92" s="17" t="s">
        <v>192</v>
      </c>
      <c r="E92" s="17" t="s">
        <v>234</v>
      </c>
      <c r="F92" s="17" t="s">
        <v>16</v>
      </c>
      <c r="G92" s="17" t="s">
        <v>235</v>
      </c>
      <c r="H92" s="17" t="s">
        <v>236</v>
      </c>
      <c r="I92" s="17" t="s">
        <v>236</v>
      </c>
      <c r="J92" s="17">
        <v>2013</v>
      </c>
      <c r="K92" s="17">
        <v>2016</v>
      </c>
      <c r="L92" s="18">
        <v>330000</v>
      </c>
      <c r="M92" s="17" t="s">
        <v>237</v>
      </c>
      <c r="N92" s="17" t="s">
        <v>305</v>
      </c>
      <c r="O92" s="19">
        <v>1</v>
      </c>
      <c r="P92" s="17" t="s">
        <v>238</v>
      </c>
      <c r="Q92" s="17" t="s">
        <v>20</v>
      </c>
      <c r="R92" s="17">
        <v>0</v>
      </c>
    </row>
    <row r="93" spans="1:18" ht="39">
      <c r="A93">
        <v>13</v>
      </c>
      <c r="B93" s="1">
        <v>75</v>
      </c>
      <c r="C93" s="17" t="s">
        <v>479</v>
      </c>
      <c r="D93" s="17" t="s">
        <v>192</v>
      </c>
      <c r="E93" s="17" t="s">
        <v>16</v>
      </c>
      <c r="F93" s="17" t="s">
        <v>16</v>
      </c>
      <c r="G93" s="17" t="s">
        <v>44</v>
      </c>
      <c r="H93" s="17" t="s">
        <v>22</v>
      </c>
      <c r="I93" s="17" t="s">
        <v>19</v>
      </c>
      <c r="J93" s="17">
        <v>2013</v>
      </c>
      <c r="K93" s="17">
        <v>2015</v>
      </c>
      <c r="L93" s="18">
        <v>327000</v>
      </c>
      <c r="M93" s="17" t="s">
        <v>49</v>
      </c>
      <c r="N93" s="17" t="s">
        <v>463</v>
      </c>
      <c r="O93" s="19">
        <v>1</v>
      </c>
      <c r="P93" s="17" t="s">
        <v>50</v>
      </c>
      <c r="Q93" s="20" t="s">
        <v>20</v>
      </c>
      <c r="R93" s="20">
        <v>0</v>
      </c>
    </row>
    <row r="94" spans="1:18" ht="26.25">
      <c r="A94">
        <v>2</v>
      </c>
      <c r="B94" s="1">
        <v>76</v>
      </c>
      <c r="C94" s="17" t="s">
        <v>479</v>
      </c>
      <c r="D94" s="17" t="s">
        <v>16</v>
      </c>
      <c r="E94" s="17" t="s">
        <v>16</v>
      </c>
      <c r="F94" s="17" t="s">
        <v>16</v>
      </c>
      <c r="G94" s="17" t="s">
        <v>21</v>
      </c>
      <c r="H94" s="17" t="s">
        <v>22</v>
      </c>
      <c r="I94" s="17" t="s">
        <v>19</v>
      </c>
      <c r="J94" s="17">
        <v>2014</v>
      </c>
      <c r="K94" s="17">
        <v>2016</v>
      </c>
      <c r="L94" s="18">
        <v>278000</v>
      </c>
      <c r="M94" s="17" t="s">
        <v>23</v>
      </c>
      <c r="N94" s="17" t="s">
        <v>463</v>
      </c>
      <c r="O94" s="19">
        <v>1</v>
      </c>
      <c r="P94" s="17" t="s">
        <v>24</v>
      </c>
      <c r="Q94" s="20" t="s">
        <v>20</v>
      </c>
      <c r="R94" s="20">
        <v>0</v>
      </c>
    </row>
    <row r="95" spans="1:18" s="12" customFormat="1" ht="38.25">
      <c r="B95" s="33">
        <v>77</v>
      </c>
      <c r="C95" s="17" t="s">
        <v>479</v>
      </c>
      <c r="D95" s="17" t="s">
        <v>16</v>
      </c>
      <c r="E95" s="17" t="s">
        <v>481</v>
      </c>
      <c r="F95" s="17" t="s">
        <v>16</v>
      </c>
      <c r="G95" s="17" t="s">
        <v>122</v>
      </c>
      <c r="H95" s="17" t="s">
        <v>22</v>
      </c>
      <c r="I95" s="17" t="s">
        <v>19</v>
      </c>
      <c r="J95" s="17">
        <v>2015</v>
      </c>
      <c r="K95" s="17">
        <v>2017</v>
      </c>
      <c r="L95" s="18">
        <v>273517</v>
      </c>
      <c r="M95" s="25" t="s">
        <v>482</v>
      </c>
      <c r="N95" s="17" t="s">
        <v>306</v>
      </c>
      <c r="O95" s="19">
        <v>1</v>
      </c>
      <c r="P95" s="26" t="s">
        <v>483</v>
      </c>
      <c r="Q95" s="17" t="s">
        <v>20</v>
      </c>
      <c r="R95" s="17">
        <v>0</v>
      </c>
    </row>
    <row r="96" spans="1:18" s="12" customFormat="1" ht="26.25">
      <c r="A96">
        <v>125</v>
      </c>
      <c r="B96" s="1">
        <v>78</v>
      </c>
      <c r="C96" s="17" t="s">
        <v>479</v>
      </c>
      <c r="D96" s="17" t="s">
        <v>16</v>
      </c>
      <c r="E96" s="17" t="s">
        <v>16</v>
      </c>
      <c r="F96" s="17" t="s">
        <v>16</v>
      </c>
      <c r="G96" s="17" t="s">
        <v>282</v>
      </c>
      <c r="H96" s="17" t="s">
        <v>22</v>
      </c>
      <c r="I96" s="17" t="s">
        <v>253</v>
      </c>
      <c r="J96" s="17">
        <v>2013</v>
      </c>
      <c r="K96" s="17">
        <v>2015</v>
      </c>
      <c r="L96" s="18">
        <v>264000</v>
      </c>
      <c r="M96" s="17" t="s">
        <v>283</v>
      </c>
      <c r="N96" s="17" t="s">
        <v>463</v>
      </c>
      <c r="O96" s="19">
        <v>1</v>
      </c>
      <c r="P96" s="17" t="s">
        <v>284</v>
      </c>
      <c r="Q96" s="17" t="s">
        <v>20</v>
      </c>
      <c r="R96" s="17">
        <v>0</v>
      </c>
    </row>
    <row r="97" spans="1:18" ht="39">
      <c r="A97">
        <v>8</v>
      </c>
      <c r="B97" s="1">
        <v>79</v>
      </c>
      <c r="C97" s="17" t="s">
        <v>479</v>
      </c>
      <c r="D97" s="17" t="s">
        <v>16</v>
      </c>
      <c r="E97" s="17" t="s">
        <v>39</v>
      </c>
      <c r="F97" s="17" t="s">
        <v>16</v>
      </c>
      <c r="G97" s="17" t="s">
        <v>40</v>
      </c>
      <c r="H97" s="17" t="s">
        <v>18</v>
      </c>
      <c r="I97" s="17" t="s">
        <v>19</v>
      </c>
      <c r="J97" s="17">
        <v>2015</v>
      </c>
      <c r="K97" s="17">
        <v>2015</v>
      </c>
      <c r="L97" s="18">
        <v>260000</v>
      </c>
      <c r="M97" s="17" t="s">
        <v>41</v>
      </c>
      <c r="N97" s="17" t="s">
        <v>307</v>
      </c>
      <c r="O97" s="19">
        <v>1</v>
      </c>
      <c r="P97" s="17" t="s">
        <v>42</v>
      </c>
      <c r="Q97" s="20" t="s">
        <v>20</v>
      </c>
      <c r="R97" s="20">
        <v>0</v>
      </c>
    </row>
    <row r="98" spans="1:18" ht="26.25">
      <c r="B98" s="1">
        <v>80</v>
      </c>
      <c r="C98" s="17" t="s">
        <v>490</v>
      </c>
      <c r="D98" s="17" t="s">
        <v>16</v>
      </c>
      <c r="E98" s="17" t="s">
        <v>16</v>
      </c>
      <c r="F98" s="17" t="s">
        <v>16</v>
      </c>
      <c r="G98" s="17" t="s">
        <v>111</v>
      </c>
      <c r="H98" s="17" t="s">
        <v>22</v>
      </c>
      <c r="I98" s="17" t="s">
        <v>19</v>
      </c>
      <c r="J98" s="17">
        <v>2014</v>
      </c>
      <c r="K98" s="17">
        <v>2016</v>
      </c>
      <c r="L98" s="18">
        <v>250000</v>
      </c>
      <c r="M98" s="25" t="s">
        <v>503</v>
      </c>
      <c r="N98" s="22" t="s">
        <v>307</v>
      </c>
      <c r="O98" s="19">
        <v>1</v>
      </c>
      <c r="P98" s="26" t="s">
        <v>504</v>
      </c>
      <c r="Q98" s="20" t="s">
        <v>20</v>
      </c>
      <c r="R98" s="20">
        <v>0</v>
      </c>
    </row>
    <row r="99" spans="1:18" ht="26.25">
      <c r="A99">
        <v>32</v>
      </c>
      <c r="B99" s="1">
        <v>81</v>
      </c>
      <c r="C99" s="17" t="s">
        <v>479</v>
      </c>
      <c r="D99" s="17" t="s">
        <v>16</v>
      </c>
      <c r="E99" s="17" t="s">
        <v>16</v>
      </c>
      <c r="F99" s="17" t="s">
        <v>16</v>
      </c>
      <c r="G99" s="17" t="s">
        <v>91</v>
      </c>
      <c r="H99" s="17" t="s">
        <v>22</v>
      </c>
      <c r="I99" s="17" t="s">
        <v>19</v>
      </c>
      <c r="J99" s="17">
        <v>2015</v>
      </c>
      <c r="K99" s="17">
        <v>2017</v>
      </c>
      <c r="L99" s="18">
        <v>245000</v>
      </c>
      <c r="M99" s="17" t="s">
        <v>92</v>
      </c>
      <c r="N99" s="17" t="s">
        <v>463</v>
      </c>
      <c r="O99" s="19">
        <v>1</v>
      </c>
      <c r="P99" s="17" t="s">
        <v>93</v>
      </c>
      <c r="Q99" s="20" t="s">
        <v>20</v>
      </c>
      <c r="R99" s="20">
        <v>0</v>
      </c>
    </row>
    <row r="100" spans="1:18" ht="26.25">
      <c r="B100" s="1">
        <v>82</v>
      </c>
      <c r="C100" s="17" t="s">
        <v>479</v>
      </c>
      <c r="D100" s="17" t="s">
        <v>16</v>
      </c>
      <c r="E100" s="17" t="s">
        <v>16</v>
      </c>
      <c r="F100" s="17" t="s">
        <v>16</v>
      </c>
      <c r="G100" s="17" t="s">
        <v>165</v>
      </c>
      <c r="H100" s="17" t="s">
        <v>22</v>
      </c>
      <c r="I100" s="17" t="s">
        <v>140</v>
      </c>
      <c r="J100" s="17">
        <v>2015</v>
      </c>
      <c r="K100" s="17">
        <v>2017</v>
      </c>
      <c r="L100" s="18">
        <v>217000</v>
      </c>
      <c r="M100" s="17" t="s">
        <v>487</v>
      </c>
      <c r="N100" s="17" t="s">
        <v>307</v>
      </c>
      <c r="O100" s="19">
        <v>1</v>
      </c>
      <c r="P100" s="26" t="s">
        <v>488</v>
      </c>
      <c r="Q100" s="17" t="s">
        <v>20</v>
      </c>
      <c r="R100" s="17">
        <v>0</v>
      </c>
    </row>
    <row r="101" spans="1:18" ht="26.25">
      <c r="A101">
        <v>31</v>
      </c>
      <c r="B101" s="1">
        <v>83</v>
      </c>
      <c r="C101" s="17" t="s">
        <v>479</v>
      </c>
      <c r="D101" s="17" t="s">
        <v>16</v>
      </c>
      <c r="E101" s="17" t="s">
        <v>16</v>
      </c>
      <c r="F101" s="17" t="s">
        <v>16</v>
      </c>
      <c r="G101" s="17" t="s">
        <v>88</v>
      </c>
      <c r="H101" s="17" t="s">
        <v>22</v>
      </c>
      <c r="I101" s="17" t="s">
        <v>19</v>
      </c>
      <c r="J101" s="17">
        <v>2014</v>
      </c>
      <c r="K101" s="17">
        <v>2015</v>
      </c>
      <c r="L101" s="18">
        <v>204000</v>
      </c>
      <c r="M101" s="17" t="s">
        <v>89</v>
      </c>
      <c r="N101" s="17" t="s">
        <v>463</v>
      </c>
      <c r="O101" s="19">
        <v>1</v>
      </c>
      <c r="P101" s="17" t="s">
        <v>90</v>
      </c>
      <c r="Q101" s="17" t="s">
        <v>20</v>
      </c>
      <c r="R101" s="17">
        <v>0</v>
      </c>
    </row>
    <row r="102" spans="1:18" ht="26.25">
      <c r="A102">
        <v>97</v>
      </c>
      <c r="B102" s="1">
        <v>84</v>
      </c>
      <c r="C102" s="17" t="s">
        <v>479</v>
      </c>
      <c r="D102" s="17" t="s">
        <v>476</v>
      </c>
      <c r="E102" s="17" t="s">
        <v>215</v>
      </c>
      <c r="F102" s="17" t="s">
        <v>16</v>
      </c>
      <c r="G102" s="17" t="s">
        <v>211</v>
      </c>
      <c r="H102" s="17" t="s">
        <v>22</v>
      </c>
      <c r="I102" s="17" t="s">
        <v>212</v>
      </c>
      <c r="J102" s="17">
        <v>2013</v>
      </c>
      <c r="K102" s="17">
        <v>2015</v>
      </c>
      <c r="L102" s="18">
        <v>200000</v>
      </c>
      <c r="M102" s="17" t="s">
        <v>216</v>
      </c>
      <c r="N102" s="17" t="s">
        <v>463</v>
      </c>
      <c r="O102" s="19">
        <v>1</v>
      </c>
      <c r="P102" s="17"/>
      <c r="Q102" s="20" t="s">
        <v>20</v>
      </c>
      <c r="R102" s="20">
        <v>0</v>
      </c>
    </row>
    <row r="103" spans="1:18" ht="39">
      <c r="A103">
        <v>121</v>
      </c>
      <c r="B103" s="1">
        <v>85</v>
      </c>
      <c r="C103" s="17" t="s">
        <v>479</v>
      </c>
      <c r="D103" s="17" t="s">
        <v>16</v>
      </c>
      <c r="E103" s="17" t="s">
        <v>16</v>
      </c>
      <c r="F103" s="17" t="s">
        <v>16</v>
      </c>
      <c r="G103" s="17" t="s">
        <v>272</v>
      </c>
      <c r="H103" s="17" t="s">
        <v>22</v>
      </c>
      <c r="I103" s="17" t="s">
        <v>253</v>
      </c>
      <c r="J103" s="17">
        <v>2015</v>
      </c>
      <c r="K103" s="17">
        <v>2017</v>
      </c>
      <c r="L103" s="18">
        <v>188000</v>
      </c>
      <c r="M103" s="17" t="s">
        <v>273</v>
      </c>
      <c r="N103" s="17" t="s">
        <v>307</v>
      </c>
      <c r="O103" s="19">
        <v>1</v>
      </c>
      <c r="P103" s="17" t="s">
        <v>274</v>
      </c>
      <c r="Q103" s="17" t="s">
        <v>20</v>
      </c>
      <c r="R103" s="17">
        <v>0</v>
      </c>
    </row>
    <row r="104" spans="1:18" ht="51.75">
      <c r="A104">
        <v>126</v>
      </c>
      <c r="B104" s="1">
        <v>2</v>
      </c>
      <c r="C104" s="17" t="s">
        <v>528</v>
      </c>
      <c r="D104" s="17" t="s">
        <v>192</v>
      </c>
      <c r="E104" s="17" t="s">
        <v>538</v>
      </c>
      <c r="F104" s="17" t="s">
        <v>16</v>
      </c>
      <c r="G104" s="17" t="s">
        <v>285</v>
      </c>
      <c r="H104" s="17" t="s">
        <v>18</v>
      </c>
      <c r="I104" s="17" t="s">
        <v>253</v>
      </c>
      <c r="J104" s="17">
        <v>2012</v>
      </c>
      <c r="K104" s="17">
        <v>2017</v>
      </c>
      <c r="L104" s="18">
        <v>140000</v>
      </c>
      <c r="M104" s="17" t="s">
        <v>286</v>
      </c>
      <c r="N104" s="17" t="s">
        <v>306</v>
      </c>
      <c r="O104" s="19">
        <v>0</v>
      </c>
      <c r="P104" s="17" t="s">
        <v>287</v>
      </c>
      <c r="Q104" s="20" t="s">
        <v>20</v>
      </c>
      <c r="R104" s="20">
        <v>1</v>
      </c>
    </row>
    <row r="105" spans="1:18" ht="39">
      <c r="A105" s="12">
        <v>46</v>
      </c>
      <c r="B105" s="33">
        <v>86</v>
      </c>
      <c r="C105" s="17" t="s">
        <v>479</v>
      </c>
      <c r="D105" s="17" t="s">
        <v>16</v>
      </c>
      <c r="E105" s="17" t="s">
        <v>16</v>
      </c>
      <c r="F105" s="17" t="s">
        <v>16</v>
      </c>
      <c r="G105" s="17" t="s">
        <v>122</v>
      </c>
      <c r="H105" s="17" t="s">
        <v>22</v>
      </c>
      <c r="I105" s="17" t="s">
        <v>19</v>
      </c>
      <c r="J105" s="17">
        <v>2015</v>
      </c>
      <c r="K105" s="17">
        <v>2017</v>
      </c>
      <c r="L105" s="18">
        <v>123000</v>
      </c>
      <c r="M105" s="17" t="s">
        <v>126</v>
      </c>
      <c r="N105" s="17" t="s">
        <v>306</v>
      </c>
      <c r="O105" s="19">
        <v>1</v>
      </c>
      <c r="P105" s="17" t="s">
        <v>127</v>
      </c>
      <c r="Q105" s="17" t="s">
        <v>20</v>
      </c>
      <c r="R105" s="17">
        <v>0</v>
      </c>
    </row>
    <row r="106" spans="1:18" ht="39">
      <c r="A106">
        <v>122</v>
      </c>
      <c r="B106" s="1">
        <v>87</v>
      </c>
      <c r="C106" s="17" t="s">
        <v>479</v>
      </c>
      <c r="D106" s="17" t="s">
        <v>16</v>
      </c>
      <c r="E106" s="17" t="s">
        <v>16</v>
      </c>
      <c r="F106" s="17" t="s">
        <v>16</v>
      </c>
      <c r="G106" s="17" t="s">
        <v>275</v>
      </c>
      <c r="H106" s="17" t="s">
        <v>22</v>
      </c>
      <c r="I106" s="17" t="s">
        <v>253</v>
      </c>
      <c r="J106" s="17">
        <v>2013</v>
      </c>
      <c r="K106" s="17">
        <v>2015</v>
      </c>
      <c r="L106" s="18">
        <v>121000</v>
      </c>
      <c r="M106" s="17" t="s">
        <v>276</v>
      </c>
      <c r="N106" s="17" t="s">
        <v>306</v>
      </c>
      <c r="O106" s="19">
        <v>1</v>
      </c>
      <c r="P106" s="17" t="s">
        <v>277</v>
      </c>
      <c r="Q106" s="17" t="s">
        <v>20</v>
      </c>
      <c r="R106" s="17">
        <v>0</v>
      </c>
    </row>
    <row r="107" spans="1:18" ht="51.75">
      <c r="A107">
        <v>116</v>
      </c>
      <c r="B107" s="1">
        <v>88</v>
      </c>
      <c r="C107" s="17" t="s">
        <v>479</v>
      </c>
      <c r="D107" s="17" t="s">
        <v>16</v>
      </c>
      <c r="E107" s="17" t="s">
        <v>16</v>
      </c>
      <c r="F107" s="17" t="s">
        <v>16</v>
      </c>
      <c r="G107" s="17" t="s">
        <v>259</v>
      </c>
      <c r="H107" s="17" t="s">
        <v>22</v>
      </c>
      <c r="I107" s="17" t="s">
        <v>253</v>
      </c>
      <c r="J107" s="17">
        <v>2012</v>
      </c>
      <c r="K107" s="17">
        <v>2015</v>
      </c>
      <c r="L107" s="18">
        <v>118000</v>
      </c>
      <c r="M107" s="17" t="s">
        <v>260</v>
      </c>
      <c r="N107" s="17" t="s">
        <v>306</v>
      </c>
      <c r="O107" s="19">
        <v>1</v>
      </c>
      <c r="P107" s="17" t="s">
        <v>261</v>
      </c>
      <c r="Q107" s="17" t="s">
        <v>20</v>
      </c>
      <c r="R107" s="17">
        <v>0</v>
      </c>
    </row>
    <row r="108" spans="1:18" ht="39">
      <c r="B108" s="1">
        <v>89</v>
      </c>
      <c r="C108" s="17" t="s">
        <v>479</v>
      </c>
      <c r="D108" s="17" t="s">
        <v>16</v>
      </c>
      <c r="E108" s="17" t="s">
        <v>16</v>
      </c>
      <c r="F108" s="17" t="s">
        <v>16</v>
      </c>
      <c r="G108" s="17" t="s">
        <v>21</v>
      </c>
      <c r="H108" s="17" t="s">
        <v>22</v>
      </c>
      <c r="I108" s="17" t="s">
        <v>19</v>
      </c>
      <c r="J108" s="17">
        <v>2015</v>
      </c>
      <c r="K108" s="17">
        <v>2016</v>
      </c>
      <c r="L108" s="18">
        <v>116830</v>
      </c>
      <c r="M108" s="25" t="s">
        <v>484</v>
      </c>
      <c r="N108" s="17" t="s">
        <v>463</v>
      </c>
      <c r="O108" s="19">
        <v>1</v>
      </c>
      <c r="P108" s="26" t="s">
        <v>485</v>
      </c>
      <c r="Q108" s="20" t="s">
        <v>20</v>
      </c>
      <c r="R108" s="20">
        <v>0</v>
      </c>
    </row>
    <row r="109" spans="1:18" ht="51.75">
      <c r="A109">
        <v>129</v>
      </c>
      <c r="B109" s="1">
        <v>2</v>
      </c>
      <c r="C109" s="17" t="s">
        <v>528</v>
      </c>
      <c r="D109" s="17" t="s">
        <v>192</v>
      </c>
      <c r="E109" s="17" t="s">
        <v>539</v>
      </c>
      <c r="F109" s="17" t="s">
        <v>16</v>
      </c>
      <c r="G109" s="17" t="s">
        <v>294</v>
      </c>
      <c r="H109" s="17" t="s">
        <v>18</v>
      </c>
      <c r="I109" s="17" t="s">
        <v>291</v>
      </c>
      <c r="J109" s="17">
        <v>2012</v>
      </c>
      <c r="K109" s="17">
        <v>2017</v>
      </c>
      <c r="L109" s="18">
        <v>90682</v>
      </c>
      <c r="M109" s="17" t="s">
        <v>295</v>
      </c>
      <c r="N109" s="17" t="s">
        <v>306</v>
      </c>
      <c r="O109" s="19">
        <v>0</v>
      </c>
      <c r="P109" s="17" t="s">
        <v>296</v>
      </c>
      <c r="Q109" s="20" t="s">
        <v>20</v>
      </c>
      <c r="R109" s="20">
        <v>1</v>
      </c>
    </row>
    <row r="110" spans="1:18" ht="51.75">
      <c r="A110">
        <v>103</v>
      </c>
      <c r="B110" s="1">
        <v>2</v>
      </c>
      <c r="C110" s="17" t="s">
        <v>528</v>
      </c>
      <c r="D110" s="17" t="s">
        <v>192</v>
      </c>
      <c r="E110" s="17" t="s">
        <v>539</v>
      </c>
      <c r="F110" s="17" t="s">
        <v>16</v>
      </c>
      <c r="G110" s="17" t="s">
        <v>227</v>
      </c>
      <c r="H110" s="17" t="s">
        <v>18</v>
      </c>
      <c r="I110" s="17" t="s">
        <v>212</v>
      </c>
      <c r="J110" s="17">
        <v>2012</v>
      </c>
      <c r="K110" s="17">
        <v>2017</v>
      </c>
      <c r="L110" s="18">
        <v>88000</v>
      </c>
      <c r="M110" s="17" t="s">
        <v>228</v>
      </c>
      <c r="N110" s="17" t="s">
        <v>306</v>
      </c>
      <c r="O110" s="19">
        <v>0</v>
      </c>
      <c r="P110" s="17" t="s">
        <v>529</v>
      </c>
      <c r="Q110" s="20" t="s">
        <v>20</v>
      </c>
      <c r="R110" s="20">
        <v>1</v>
      </c>
    </row>
    <row r="111" spans="1:18" ht="39">
      <c r="A111">
        <v>58</v>
      </c>
      <c r="B111" s="1">
        <v>90</v>
      </c>
      <c r="C111" s="17" t="s">
        <v>479</v>
      </c>
      <c r="D111" s="17" t="s">
        <v>16</v>
      </c>
      <c r="E111" s="17" t="s">
        <v>16</v>
      </c>
      <c r="F111" s="17" t="s">
        <v>16</v>
      </c>
      <c r="G111" s="17" t="s">
        <v>145</v>
      </c>
      <c r="H111" s="17" t="s">
        <v>22</v>
      </c>
      <c r="I111" s="17" t="s">
        <v>140</v>
      </c>
      <c r="J111" s="17">
        <v>2015</v>
      </c>
      <c r="K111" s="17">
        <v>2015</v>
      </c>
      <c r="L111" s="18">
        <v>76000</v>
      </c>
      <c r="M111" s="17" t="s">
        <v>151</v>
      </c>
      <c r="N111" s="17" t="s">
        <v>463</v>
      </c>
      <c r="O111" s="19">
        <v>1</v>
      </c>
      <c r="P111" s="17" t="s">
        <v>152</v>
      </c>
      <c r="Q111" s="20">
        <v>1</v>
      </c>
      <c r="R111" s="20">
        <v>0</v>
      </c>
    </row>
    <row r="112" spans="1:18" ht="64.5">
      <c r="A112">
        <v>24</v>
      </c>
      <c r="B112" s="1">
        <v>91</v>
      </c>
      <c r="C112" s="17" t="s">
        <v>479</v>
      </c>
      <c r="D112" s="17" t="s">
        <v>16</v>
      </c>
      <c r="E112" s="17" t="s">
        <v>16</v>
      </c>
      <c r="F112" s="17" t="s">
        <v>16</v>
      </c>
      <c r="G112" s="17" t="s">
        <v>70</v>
      </c>
      <c r="H112" s="17" t="s">
        <v>22</v>
      </c>
      <c r="I112" s="17" t="s">
        <v>19</v>
      </c>
      <c r="J112" s="17">
        <v>2015</v>
      </c>
      <c r="K112" s="17">
        <v>2015</v>
      </c>
      <c r="L112" s="18">
        <v>70188</v>
      </c>
      <c r="M112" s="17" t="s">
        <v>71</v>
      </c>
      <c r="N112" s="17" t="s">
        <v>463</v>
      </c>
      <c r="O112" s="19">
        <v>1</v>
      </c>
      <c r="P112" s="17" t="s">
        <v>72</v>
      </c>
      <c r="Q112" s="17">
        <v>1</v>
      </c>
      <c r="R112" s="17">
        <v>0</v>
      </c>
    </row>
    <row r="113" spans="1:18" ht="39">
      <c r="A113">
        <v>71</v>
      </c>
      <c r="B113" s="1">
        <v>92</v>
      </c>
      <c r="C113" s="17" t="s">
        <v>479</v>
      </c>
      <c r="D113" s="17" t="s">
        <v>16</v>
      </c>
      <c r="E113" s="17" t="s">
        <v>16</v>
      </c>
      <c r="F113" s="17" t="s">
        <v>16</v>
      </c>
      <c r="G113" s="17" t="s">
        <v>171</v>
      </c>
      <c r="H113" s="17" t="s">
        <v>22</v>
      </c>
      <c r="I113" s="17" t="s">
        <v>140</v>
      </c>
      <c r="J113" s="17">
        <v>2013</v>
      </c>
      <c r="K113" s="17">
        <v>2015</v>
      </c>
      <c r="L113" s="18">
        <v>69284</v>
      </c>
      <c r="M113" s="17" t="s">
        <v>172</v>
      </c>
      <c r="N113" s="17" t="s">
        <v>306</v>
      </c>
      <c r="O113" s="19">
        <v>1</v>
      </c>
      <c r="P113" s="17" t="s">
        <v>173</v>
      </c>
      <c r="Q113" s="17">
        <v>1</v>
      </c>
      <c r="R113" s="17">
        <v>0</v>
      </c>
    </row>
    <row r="114" spans="1:18" ht="39">
      <c r="A114">
        <v>37</v>
      </c>
      <c r="B114" s="1">
        <v>93</v>
      </c>
      <c r="C114" s="17" t="s">
        <v>479</v>
      </c>
      <c r="D114" s="17" t="s">
        <v>16</v>
      </c>
      <c r="E114" s="17" t="s">
        <v>16</v>
      </c>
      <c r="F114" s="17" t="s">
        <v>16</v>
      </c>
      <c r="G114" s="17" t="s">
        <v>104</v>
      </c>
      <c r="H114" s="17" t="s">
        <v>22</v>
      </c>
      <c r="I114" s="17" t="s">
        <v>19</v>
      </c>
      <c r="J114" s="17">
        <v>2015</v>
      </c>
      <c r="K114" s="17">
        <v>2015</v>
      </c>
      <c r="L114" s="18">
        <v>68681</v>
      </c>
      <c r="M114" s="17" t="s">
        <v>106</v>
      </c>
      <c r="N114" s="17" t="s">
        <v>306</v>
      </c>
      <c r="O114" s="19">
        <v>1</v>
      </c>
      <c r="P114" s="17" t="s">
        <v>107</v>
      </c>
      <c r="Q114" s="17">
        <v>1</v>
      </c>
      <c r="R114" s="17">
        <v>0</v>
      </c>
    </row>
    <row r="115" spans="1:18" ht="39">
      <c r="A115">
        <v>118</v>
      </c>
      <c r="B115" s="1">
        <v>94</v>
      </c>
      <c r="C115" s="17" t="s">
        <v>479</v>
      </c>
      <c r="D115" s="17" t="s">
        <v>16</v>
      </c>
      <c r="E115" s="17" t="s">
        <v>16</v>
      </c>
      <c r="F115" s="17" t="s">
        <v>16</v>
      </c>
      <c r="G115" s="17" t="s">
        <v>262</v>
      </c>
      <c r="H115" s="17" t="s">
        <v>22</v>
      </c>
      <c r="I115" s="17" t="s">
        <v>253</v>
      </c>
      <c r="J115" s="17">
        <v>2014</v>
      </c>
      <c r="K115" s="17">
        <v>2015</v>
      </c>
      <c r="L115" s="18">
        <v>65000</v>
      </c>
      <c r="M115" s="17" t="s">
        <v>265</v>
      </c>
      <c r="N115" s="17" t="s">
        <v>463</v>
      </c>
      <c r="O115" s="19">
        <v>1</v>
      </c>
      <c r="P115" s="17" t="s">
        <v>266</v>
      </c>
      <c r="Q115" s="17">
        <v>1</v>
      </c>
      <c r="R115" s="17">
        <v>0</v>
      </c>
    </row>
    <row r="116" spans="1:18" ht="39">
      <c r="A116">
        <v>101</v>
      </c>
      <c r="B116" s="1">
        <v>95</v>
      </c>
      <c r="C116" s="17" t="s">
        <v>479</v>
      </c>
      <c r="D116" s="17" t="s">
        <v>16</v>
      </c>
      <c r="E116" s="17" t="s">
        <v>16</v>
      </c>
      <c r="F116" s="17" t="s">
        <v>16</v>
      </c>
      <c r="G116" s="17" t="s">
        <v>220</v>
      </c>
      <c r="H116" s="17" t="s">
        <v>22</v>
      </c>
      <c r="I116" s="17" t="s">
        <v>212</v>
      </c>
      <c r="J116" s="17">
        <v>2014</v>
      </c>
      <c r="K116" s="17">
        <v>2015</v>
      </c>
      <c r="L116" s="18">
        <v>62000</v>
      </c>
      <c r="M116" s="17" t="s">
        <v>221</v>
      </c>
      <c r="N116" s="17" t="s">
        <v>463</v>
      </c>
      <c r="O116" s="19">
        <v>1</v>
      </c>
      <c r="P116" s="17" t="s">
        <v>222</v>
      </c>
      <c r="Q116" s="17">
        <v>1</v>
      </c>
      <c r="R116" s="17">
        <v>0</v>
      </c>
    </row>
    <row r="117" spans="1:18" ht="26.25">
      <c r="A117">
        <v>88</v>
      </c>
      <c r="B117" s="1">
        <v>96</v>
      </c>
      <c r="C117" s="17" t="s">
        <v>479</v>
      </c>
      <c r="D117" s="17" t="s">
        <v>16</v>
      </c>
      <c r="E117" s="17" t="s">
        <v>16</v>
      </c>
      <c r="F117" s="17" t="s">
        <v>16</v>
      </c>
      <c r="G117" s="17" t="s">
        <v>195</v>
      </c>
      <c r="H117" s="17" t="s">
        <v>22</v>
      </c>
      <c r="I117" s="17" t="s">
        <v>140</v>
      </c>
      <c r="J117" s="17">
        <v>2014</v>
      </c>
      <c r="K117" s="17">
        <v>2015</v>
      </c>
      <c r="L117" s="18">
        <v>61651</v>
      </c>
      <c r="M117" s="17" t="s">
        <v>198</v>
      </c>
      <c r="N117" s="17" t="s">
        <v>463</v>
      </c>
      <c r="O117" s="19">
        <v>1</v>
      </c>
      <c r="P117" s="17" t="s">
        <v>199</v>
      </c>
      <c r="Q117" s="17">
        <v>1</v>
      </c>
      <c r="R117" s="17">
        <v>0</v>
      </c>
    </row>
    <row r="118" spans="1:18" ht="39">
      <c r="A118">
        <v>119</v>
      </c>
      <c r="B118" s="1">
        <v>97</v>
      </c>
      <c r="C118" s="17" t="s">
        <v>479</v>
      </c>
      <c r="D118" s="17" t="s">
        <v>16</v>
      </c>
      <c r="E118" s="17" t="s">
        <v>16</v>
      </c>
      <c r="F118" s="17" t="s">
        <v>16</v>
      </c>
      <c r="G118" s="17" t="s">
        <v>267</v>
      </c>
      <c r="H118" s="17" t="s">
        <v>22</v>
      </c>
      <c r="I118" s="17" t="s">
        <v>253</v>
      </c>
      <c r="J118" s="17">
        <v>2014</v>
      </c>
      <c r="K118" s="17">
        <v>2015</v>
      </c>
      <c r="L118" s="18">
        <v>54948</v>
      </c>
      <c r="M118" s="17" t="s">
        <v>304</v>
      </c>
      <c r="N118" s="17" t="s">
        <v>305</v>
      </c>
      <c r="O118" s="19">
        <v>1</v>
      </c>
      <c r="P118" s="17" t="s">
        <v>268</v>
      </c>
      <c r="Q118" s="17">
        <v>1</v>
      </c>
      <c r="R118" s="17">
        <v>0</v>
      </c>
    </row>
    <row r="119" spans="1:18" ht="39">
      <c r="A119">
        <v>29</v>
      </c>
      <c r="B119" s="1">
        <v>6</v>
      </c>
      <c r="C119" s="17" t="s">
        <v>541</v>
      </c>
      <c r="D119" s="17" t="s">
        <v>16</v>
      </c>
      <c r="E119" s="17" t="s">
        <v>16</v>
      </c>
      <c r="F119" s="17" t="s">
        <v>16</v>
      </c>
      <c r="G119" s="17" t="s">
        <v>82</v>
      </c>
      <c r="H119" s="17" t="s">
        <v>22</v>
      </c>
      <c r="I119" s="17" t="s">
        <v>19</v>
      </c>
      <c r="J119" s="17">
        <v>2014</v>
      </c>
      <c r="K119" s="17">
        <v>2015</v>
      </c>
      <c r="L119" s="18">
        <v>54466</v>
      </c>
      <c r="M119" s="17" t="s">
        <v>83</v>
      </c>
      <c r="N119" s="17" t="s">
        <v>306</v>
      </c>
      <c r="O119" s="19">
        <v>1</v>
      </c>
      <c r="P119" s="17" t="s">
        <v>84</v>
      </c>
      <c r="Q119" s="17">
        <v>1</v>
      </c>
      <c r="R119" s="17">
        <v>0</v>
      </c>
    </row>
    <row r="120" spans="1:18" ht="64.5">
      <c r="A120">
        <v>120</v>
      </c>
      <c r="B120" s="1">
        <v>98</v>
      </c>
      <c r="C120" s="17" t="s">
        <v>479</v>
      </c>
      <c r="D120" s="17" t="s">
        <v>16</v>
      </c>
      <c r="E120" s="17" t="s">
        <v>16</v>
      </c>
      <c r="F120" s="17" t="s">
        <v>16</v>
      </c>
      <c r="G120" s="17" t="s">
        <v>269</v>
      </c>
      <c r="H120" s="17" t="s">
        <v>22</v>
      </c>
      <c r="I120" s="17" t="s">
        <v>253</v>
      </c>
      <c r="J120" s="17">
        <v>2014</v>
      </c>
      <c r="K120" s="17">
        <v>2015</v>
      </c>
      <c r="L120" s="18">
        <v>53390</v>
      </c>
      <c r="M120" s="17" t="s">
        <v>270</v>
      </c>
      <c r="N120" s="17" t="s">
        <v>307</v>
      </c>
      <c r="O120" s="19">
        <v>1</v>
      </c>
      <c r="P120" s="17" t="s">
        <v>271</v>
      </c>
      <c r="Q120" s="17">
        <v>1</v>
      </c>
      <c r="R120" s="17">
        <v>0</v>
      </c>
    </row>
    <row r="121" spans="1:18" ht="39">
      <c r="A121">
        <v>79</v>
      </c>
      <c r="B121" s="1">
        <v>99</v>
      </c>
      <c r="C121" s="17" t="s">
        <v>479</v>
      </c>
      <c r="D121" s="17" t="s">
        <v>16</v>
      </c>
      <c r="E121" s="17" t="s">
        <v>16</v>
      </c>
      <c r="F121" s="17" t="s">
        <v>16</v>
      </c>
      <c r="G121" s="17" t="s">
        <v>180</v>
      </c>
      <c r="H121" s="17" t="s">
        <v>22</v>
      </c>
      <c r="I121" s="17" t="s">
        <v>140</v>
      </c>
      <c r="J121" s="17">
        <v>2014</v>
      </c>
      <c r="K121" s="17">
        <v>2015</v>
      </c>
      <c r="L121" s="18">
        <v>50165</v>
      </c>
      <c r="M121" s="17" t="s">
        <v>181</v>
      </c>
      <c r="N121" s="17" t="s">
        <v>306</v>
      </c>
      <c r="O121" s="19">
        <v>1</v>
      </c>
      <c r="P121" s="17" t="s">
        <v>182</v>
      </c>
      <c r="Q121" s="17">
        <v>1</v>
      </c>
      <c r="R121" s="17">
        <v>0</v>
      </c>
    </row>
    <row r="122" spans="1:18" ht="39">
      <c r="A122">
        <v>123</v>
      </c>
      <c r="B122" s="1">
        <v>100</v>
      </c>
      <c r="C122" s="17" t="s">
        <v>479</v>
      </c>
      <c r="D122" s="17" t="s">
        <v>16</v>
      </c>
      <c r="E122" s="17" t="s">
        <v>16</v>
      </c>
      <c r="F122" s="17" t="s">
        <v>16</v>
      </c>
      <c r="G122" s="17" t="s">
        <v>275</v>
      </c>
      <c r="H122" s="17" t="s">
        <v>22</v>
      </c>
      <c r="I122" s="17" t="s">
        <v>253</v>
      </c>
      <c r="J122" s="17">
        <v>2015</v>
      </c>
      <c r="K122" s="17">
        <v>2015</v>
      </c>
      <c r="L122" s="18">
        <v>49889</v>
      </c>
      <c r="M122" s="17" t="s">
        <v>278</v>
      </c>
      <c r="N122" s="17" t="s">
        <v>306</v>
      </c>
      <c r="O122" s="19">
        <v>1</v>
      </c>
      <c r="P122" s="17" t="s">
        <v>279</v>
      </c>
      <c r="Q122" s="17">
        <v>1</v>
      </c>
      <c r="R122" s="17">
        <v>0</v>
      </c>
    </row>
    <row r="123" spans="1:18" ht="77.25">
      <c r="A123">
        <v>16</v>
      </c>
      <c r="B123" s="1">
        <v>101</v>
      </c>
      <c r="C123" s="17" t="s">
        <v>479</v>
      </c>
      <c r="D123" s="17" t="s">
        <v>16</v>
      </c>
      <c r="E123" s="17" t="s">
        <v>16</v>
      </c>
      <c r="F123" s="17" t="s">
        <v>16</v>
      </c>
      <c r="G123" s="17" t="s">
        <v>53</v>
      </c>
      <c r="H123" s="17" t="s">
        <v>22</v>
      </c>
      <c r="I123" s="17" t="s">
        <v>19</v>
      </c>
      <c r="J123" s="17">
        <v>2014</v>
      </c>
      <c r="K123" s="17">
        <v>2015</v>
      </c>
      <c r="L123" s="18">
        <v>48477</v>
      </c>
      <c r="M123" s="17" t="s">
        <v>54</v>
      </c>
      <c r="N123" s="17" t="s">
        <v>463</v>
      </c>
      <c r="O123" s="19">
        <v>1</v>
      </c>
      <c r="P123" s="17" t="s">
        <v>55</v>
      </c>
      <c r="Q123" s="17">
        <v>1</v>
      </c>
      <c r="R123" s="17">
        <v>0</v>
      </c>
    </row>
    <row r="124" spans="1:18" ht="26.25">
      <c r="A124">
        <v>115</v>
      </c>
      <c r="B124" s="1">
        <v>102</v>
      </c>
      <c r="C124" s="17" t="s">
        <v>479</v>
      </c>
      <c r="D124" s="17" t="s">
        <v>16</v>
      </c>
      <c r="E124" s="17" t="s">
        <v>16</v>
      </c>
      <c r="F124" s="17" t="s">
        <v>16</v>
      </c>
      <c r="G124" s="17" t="s">
        <v>256</v>
      </c>
      <c r="H124" s="17" t="s">
        <v>22</v>
      </c>
      <c r="I124" s="17" t="s">
        <v>253</v>
      </c>
      <c r="J124" s="17">
        <v>2014</v>
      </c>
      <c r="K124" s="17">
        <v>2015</v>
      </c>
      <c r="L124" s="18">
        <v>47114</v>
      </c>
      <c r="M124" s="17" t="s">
        <v>257</v>
      </c>
      <c r="N124" s="17" t="s">
        <v>307</v>
      </c>
      <c r="O124" s="19">
        <v>1</v>
      </c>
      <c r="P124" s="17" t="s">
        <v>258</v>
      </c>
      <c r="Q124" s="20">
        <v>1</v>
      </c>
      <c r="R124" s="20">
        <v>0</v>
      </c>
    </row>
    <row r="125" spans="1:18" ht="39">
      <c r="A125">
        <v>114</v>
      </c>
      <c r="B125" s="1">
        <v>103</v>
      </c>
      <c r="C125" s="27" t="s">
        <v>479</v>
      </c>
      <c r="D125" s="27" t="s">
        <v>16</v>
      </c>
      <c r="E125" s="27" t="s">
        <v>16</v>
      </c>
      <c r="F125" s="27" t="s">
        <v>16</v>
      </c>
      <c r="G125" s="27" t="s">
        <v>252</v>
      </c>
      <c r="H125" s="27" t="s">
        <v>22</v>
      </c>
      <c r="I125" s="27" t="s">
        <v>253</v>
      </c>
      <c r="J125" s="27">
        <v>2015</v>
      </c>
      <c r="K125" s="27">
        <v>2015</v>
      </c>
      <c r="L125" s="28">
        <v>41201</v>
      </c>
      <c r="M125" s="27" t="s">
        <v>254</v>
      </c>
      <c r="N125" s="27" t="s">
        <v>306</v>
      </c>
      <c r="O125" s="29">
        <v>1</v>
      </c>
      <c r="P125" s="27" t="s">
        <v>255</v>
      </c>
      <c r="Q125" s="30">
        <v>1</v>
      </c>
      <c r="R125" s="30">
        <v>0</v>
      </c>
    </row>
    <row r="126" spans="1:18" ht="39">
      <c r="A126" s="10">
        <v>96</v>
      </c>
      <c r="B126" s="34">
        <v>104</v>
      </c>
      <c r="C126" s="17" t="s">
        <v>479</v>
      </c>
      <c r="D126" s="17" t="s">
        <v>16</v>
      </c>
      <c r="E126" s="17" t="s">
        <v>210</v>
      </c>
      <c r="F126" s="17" t="s">
        <v>16</v>
      </c>
      <c r="G126" s="17" t="s">
        <v>211</v>
      </c>
      <c r="H126" s="17" t="s">
        <v>22</v>
      </c>
      <c r="I126" s="17" t="s">
        <v>212</v>
      </c>
      <c r="J126" s="17">
        <v>2014</v>
      </c>
      <c r="K126" s="17">
        <v>2015</v>
      </c>
      <c r="L126" s="18">
        <v>19000</v>
      </c>
      <c r="M126" s="17" t="s">
        <v>213</v>
      </c>
      <c r="N126" s="17" t="s">
        <v>463</v>
      </c>
      <c r="O126" s="19">
        <v>1</v>
      </c>
      <c r="P126" s="17" t="s">
        <v>214</v>
      </c>
      <c r="Q126" s="20" t="s">
        <v>20</v>
      </c>
      <c r="R126" s="20">
        <v>0</v>
      </c>
    </row>
    <row r="127" spans="1:18" ht="356.25">
      <c r="B127" s="1">
        <v>105</v>
      </c>
      <c r="C127" s="13" t="s">
        <v>479</v>
      </c>
      <c r="D127" s="13" t="s">
        <v>557</v>
      </c>
      <c r="E127" s="13" t="s">
        <v>103</v>
      </c>
      <c r="F127" s="13" t="s">
        <v>558</v>
      </c>
      <c r="G127" s="36" t="s">
        <v>560</v>
      </c>
      <c r="H127" s="13" t="s">
        <v>22</v>
      </c>
      <c r="I127" s="13" t="s">
        <v>236</v>
      </c>
      <c r="J127" s="13">
        <v>2012</v>
      </c>
      <c r="K127" s="13">
        <v>2016</v>
      </c>
      <c r="L127" s="14">
        <v>200000000</v>
      </c>
      <c r="M127" s="35" t="s">
        <v>559</v>
      </c>
      <c r="N127" s="13" t="s">
        <v>307</v>
      </c>
      <c r="O127" s="15">
        <v>1</v>
      </c>
      <c r="P127" s="13" t="s">
        <v>20</v>
      </c>
      <c r="Q127" s="16" t="s">
        <v>20</v>
      </c>
      <c r="R127" s="16" t="s">
        <v>20</v>
      </c>
    </row>
    <row r="128" spans="1:18" ht="51.75">
      <c r="B128" s="1">
        <v>106</v>
      </c>
      <c r="D128" s="13" t="s">
        <v>561</v>
      </c>
      <c r="E128" s="13" t="s">
        <v>73</v>
      </c>
      <c r="F128" s="13" t="s">
        <v>231</v>
      </c>
      <c r="G128" s="13" t="s">
        <v>564</v>
      </c>
      <c r="H128" s="13" t="s">
        <v>22</v>
      </c>
      <c r="I128" s="13" t="s">
        <v>19</v>
      </c>
      <c r="L128" s="14" t="s">
        <v>562</v>
      </c>
      <c r="M128" s="13" t="s">
        <v>563</v>
      </c>
      <c r="N128" s="13" t="s">
        <v>463</v>
      </c>
      <c r="O128" s="15">
        <v>1</v>
      </c>
      <c r="P128" s="13" t="s">
        <v>20</v>
      </c>
      <c r="Q128" s="16" t="s">
        <v>20</v>
      </c>
      <c r="R128" s="16" t="s">
        <v>20</v>
      </c>
    </row>
    <row r="129" spans="2:18" ht="39">
      <c r="B129" s="1">
        <v>107</v>
      </c>
      <c r="C129" s="13" t="s">
        <v>479</v>
      </c>
      <c r="D129" s="13" t="s">
        <v>16</v>
      </c>
      <c r="E129" s="13" t="s">
        <v>25</v>
      </c>
      <c r="F129" s="13" t="s">
        <v>16</v>
      </c>
      <c r="G129" s="13" t="s">
        <v>183</v>
      </c>
      <c r="H129" s="13" t="s">
        <v>22</v>
      </c>
      <c r="I129" s="13" t="s">
        <v>140</v>
      </c>
      <c r="J129" s="13">
        <v>2015</v>
      </c>
      <c r="K129" s="13">
        <v>2017</v>
      </c>
      <c r="L129" s="14">
        <v>6823528</v>
      </c>
      <c r="M129" s="37" t="s">
        <v>565</v>
      </c>
      <c r="N129" s="13" t="s">
        <v>306</v>
      </c>
      <c r="O129" s="15">
        <v>1</v>
      </c>
      <c r="P129" t="s">
        <v>566</v>
      </c>
      <c r="Q129" s="16" t="s">
        <v>20</v>
      </c>
      <c r="R129" s="16" t="s">
        <v>20</v>
      </c>
    </row>
    <row r="133" spans="2:18">
      <c r="M133" s="13" t="s">
        <v>309</v>
      </c>
    </row>
  </sheetData>
  <autoFilter ref="A1:R126">
    <sortState ref="A2:R126">
      <sortCondition descending="1" ref="L1:L126"/>
    </sortState>
  </autoFilter>
  <sortState ref="A2:R132">
    <sortCondition ref="H106"/>
  </sortState>
  <pageMargins left="0.23622047244094488" right="0.23622047244094488" top="0.15748031496062992" bottom="0.15748031496062992" header="0.31496062992125984" footer="0.31496062992125984"/>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topLeftCell="A61" workbookViewId="0">
      <selection activeCell="D2" sqref="D2:D13"/>
    </sheetView>
  </sheetViews>
  <sheetFormatPr defaultRowHeight="15"/>
  <cols>
    <col min="2" max="2" width="40.7109375" bestFit="1" customWidth="1"/>
    <col min="3" max="3" width="15.28515625" style="6" bestFit="1" customWidth="1"/>
    <col min="5" max="5" width="12.7109375" bestFit="1" customWidth="1"/>
    <col min="6" max="6" width="11.7109375" bestFit="1" customWidth="1"/>
    <col min="7" max="7" width="8.85546875" bestFit="1" customWidth="1"/>
    <col min="9" max="9" width="12.5703125" bestFit="1" customWidth="1"/>
  </cols>
  <sheetData>
    <row r="1" spans="1:9" s="2" customFormat="1">
      <c r="A1" s="8" t="s">
        <v>466</v>
      </c>
      <c r="B1" s="8" t="s">
        <v>336</v>
      </c>
      <c r="C1" s="9" t="s">
        <v>337</v>
      </c>
      <c r="D1" s="8" t="s">
        <v>441</v>
      </c>
      <c r="E1" s="2" t="s">
        <v>440</v>
      </c>
      <c r="F1" s="2" t="s">
        <v>5</v>
      </c>
      <c r="G1" s="2" t="s">
        <v>465</v>
      </c>
    </row>
    <row r="2" spans="1:9">
      <c r="A2" s="10">
        <v>1</v>
      </c>
      <c r="B2" s="10" t="s">
        <v>314</v>
      </c>
      <c r="C2" s="11">
        <v>15264000</v>
      </c>
      <c r="D2" s="10">
        <v>2</v>
      </c>
      <c r="F2" t="s">
        <v>253</v>
      </c>
      <c r="G2">
        <f>C2/C83</f>
        <v>0.10193724365423644</v>
      </c>
    </row>
    <row r="3" spans="1:9">
      <c r="A3" s="10">
        <v>2</v>
      </c>
      <c r="B3" s="10" t="s">
        <v>327</v>
      </c>
      <c r="C3" s="11">
        <v>11949018</v>
      </c>
      <c r="D3" s="10">
        <v>1</v>
      </c>
      <c r="E3">
        <v>1</v>
      </c>
      <c r="F3" t="s">
        <v>399</v>
      </c>
      <c r="G3">
        <f>C3/C83</f>
        <v>7.9798870498876892E-2</v>
      </c>
      <c r="I3" s="6" t="s">
        <v>309</v>
      </c>
    </row>
    <row r="4" spans="1:9">
      <c r="A4" s="10">
        <v>3</v>
      </c>
      <c r="B4" s="10" t="s">
        <v>118</v>
      </c>
      <c r="C4" s="11">
        <v>11451985</v>
      </c>
      <c r="D4" s="10">
        <v>2</v>
      </c>
      <c r="F4" t="s">
        <v>311</v>
      </c>
      <c r="G4">
        <f>C4/C83</f>
        <v>7.6479545680664368E-2</v>
      </c>
      <c r="I4">
        <f>SUM(G2:G13)</f>
        <v>0.70511237649159098</v>
      </c>
    </row>
    <row r="5" spans="1:9">
      <c r="A5" s="10">
        <v>4</v>
      </c>
      <c r="B5" s="10" t="s">
        <v>328</v>
      </c>
      <c r="C5" s="11">
        <v>11124220</v>
      </c>
      <c r="D5" s="10">
        <v>2</v>
      </c>
      <c r="F5" t="s">
        <v>311</v>
      </c>
      <c r="G5">
        <f>C5/C83</f>
        <v>7.4290639714578749E-2</v>
      </c>
    </row>
    <row r="6" spans="1:9">
      <c r="A6" s="10">
        <v>5</v>
      </c>
      <c r="B6" s="10" t="s">
        <v>329</v>
      </c>
      <c r="C6" s="11">
        <v>10075429.689999999</v>
      </c>
      <c r="D6" s="10">
        <v>5</v>
      </c>
      <c r="F6" t="s">
        <v>311</v>
      </c>
      <c r="G6">
        <f>C6/C83</f>
        <v>6.7286525892993831E-2</v>
      </c>
    </row>
    <row r="7" spans="1:9">
      <c r="A7" s="10">
        <v>6</v>
      </c>
      <c r="B7" s="10" t="s">
        <v>312</v>
      </c>
      <c r="C7" s="11">
        <v>8304887</v>
      </c>
      <c r="D7" s="10">
        <v>3</v>
      </c>
      <c r="F7" t="s">
        <v>400</v>
      </c>
      <c r="G7">
        <f>C7/C83</f>
        <v>5.5462348639930603E-2</v>
      </c>
    </row>
    <row r="8" spans="1:9">
      <c r="A8" s="10">
        <v>7</v>
      </c>
      <c r="B8" s="10" t="s">
        <v>330</v>
      </c>
      <c r="C8" s="11">
        <v>7907058.9800000004</v>
      </c>
      <c r="D8" s="10">
        <v>4</v>
      </c>
      <c r="F8" t="s">
        <v>311</v>
      </c>
      <c r="G8">
        <f>C8/C83</f>
        <v>5.2805542310841079E-2</v>
      </c>
    </row>
    <row r="9" spans="1:9">
      <c r="A9" s="10">
        <v>8</v>
      </c>
      <c r="B9" s="10" t="s">
        <v>331</v>
      </c>
      <c r="C9" s="11">
        <v>7652668</v>
      </c>
      <c r="D9" s="10">
        <v>1</v>
      </c>
      <c r="E9">
        <v>1</v>
      </c>
      <c r="F9" t="s">
        <v>311</v>
      </c>
      <c r="G9">
        <f>C9/C83</f>
        <v>5.1106648488009582E-2</v>
      </c>
    </row>
    <row r="10" spans="1:9">
      <c r="A10" s="10">
        <v>9</v>
      </c>
      <c r="B10" s="10" t="s">
        <v>332</v>
      </c>
      <c r="C10" s="11">
        <v>5860796.4000000004</v>
      </c>
      <c r="D10" s="10">
        <v>3</v>
      </c>
      <c r="F10" t="s">
        <v>311</v>
      </c>
      <c r="G10">
        <f>C10/C83</f>
        <v>3.9140030832984264E-2</v>
      </c>
    </row>
    <row r="11" spans="1:9">
      <c r="A11" s="10">
        <v>10</v>
      </c>
      <c r="B11" s="10" t="s">
        <v>313</v>
      </c>
      <c r="C11" s="11">
        <v>5497692</v>
      </c>
      <c r="D11" s="10">
        <v>2</v>
      </c>
      <c r="F11" t="s">
        <v>400</v>
      </c>
      <c r="G11">
        <f>C11/C83</f>
        <v>3.6715118510216617E-2</v>
      </c>
    </row>
    <row r="12" spans="1:9">
      <c r="A12" s="10">
        <v>11</v>
      </c>
      <c r="B12" s="10" t="s">
        <v>333</v>
      </c>
      <c r="C12" s="11">
        <v>5310674</v>
      </c>
      <c r="D12" s="10">
        <v>1</v>
      </c>
      <c r="E12">
        <v>1</v>
      </c>
      <c r="F12" t="s">
        <v>311</v>
      </c>
      <c r="G12">
        <f>C12/C83</f>
        <v>3.5466160213981815E-2</v>
      </c>
    </row>
    <row r="13" spans="1:9">
      <c r="A13" s="10">
        <v>12</v>
      </c>
      <c r="B13" s="10" t="s">
        <v>334</v>
      </c>
      <c r="C13" s="11">
        <v>5184525</v>
      </c>
      <c r="D13" s="10">
        <v>4</v>
      </c>
      <c r="F13" t="s">
        <v>400</v>
      </c>
      <c r="G13">
        <f>C13/C83</f>
        <v>3.4623702054276742E-2</v>
      </c>
    </row>
    <row r="14" spans="1:9">
      <c r="A14" s="10">
        <v>13</v>
      </c>
      <c r="B14" s="10" t="s">
        <v>335</v>
      </c>
      <c r="C14" s="11">
        <v>3884750</v>
      </c>
      <c r="D14" s="10">
        <v>2</v>
      </c>
      <c r="F14" t="s">
        <v>212</v>
      </c>
    </row>
    <row r="15" spans="1:9">
      <c r="A15" s="10">
        <v>14</v>
      </c>
      <c r="B15" s="10" t="s">
        <v>319</v>
      </c>
      <c r="C15" s="11">
        <v>3566865.01</v>
      </c>
      <c r="D15" s="10">
        <v>3</v>
      </c>
      <c r="F15" t="s">
        <v>311</v>
      </c>
    </row>
    <row r="16" spans="1:9">
      <c r="A16" s="10">
        <v>15</v>
      </c>
      <c r="B16" s="10" t="s">
        <v>338</v>
      </c>
      <c r="C16" s="11">
        <v>2925768</v>
      </c>
      <c r="D16" s="10">
        <v>3</v>
      </c>
      <c r="F16" t="s">
        <v>212</v>
      </c>
    </row>
    <row r="17" spans="1:6">
      <c r="A17" s="10">
        <v>16</v>
      </c>
      <c r="B17" s="10" t="s">
        <v>339</v>
      </c>
      <c r="C17" s="11">
        <v>2406737</v>
      </c>
      <c r="D17" s="10">
        <v>4</v>
      </c>
      <c r="F17" t="s">
        <v>400</v>
      </c>
    </row>
    <row r="18" spans="1:6">
      <c r="A18" s="10">
        <v>17</v>
      </c>
      <c r="B18" s="10" t="s">
        <v>340</v>
      </c>
      <c r="C18" s="11">
        <v>2142938</v>
      </c>
      <c r="D18" s="10">
        <v>2</v>
      </c>
      <c r="F18" t="s">
        <v>311</v>
      </c>
    </row>
    <row r="19" spans="1:6">
      <c r="A19" s="10">
        <v>18</v>
      </c>
      <c r="B19" s="10" t="s">
        <v>342</v>
      </c>
      <c r="C19" s="11">
        <v>1622240.98</v>
      </c>
      <c r="D19" s="10">
        <v>2</v>
      </c>
      <c r="E19">
        <v>1</v>
      </c>
      <c r="F19" t="s">
        <v>311</v>
      </c>
    </row>
    <row r="20" spans="1:6">
      <c r="A20" s="10">
        <v>19</v>
      </c>
      <c r="B20" s="10" t="s">
        <v>341</v>
      </c>
      <c r="C20" s="11">
        <v>1543599.02</v>
      </c>
      <c r="D20" s="10">
        <v>3</v>
      </c>
      <c r="F20" t="s">
        <v>400</v>
      </c>
    </row>
    <row r="21" spans="1:6">
      <c r="A21" s="10">
        <v>20</v>
      </c>
      <c r="B21" s="10" t="s">
        <v>343</v>
      </c>
      <c r="C21" s="11">
        <v>1357110.66</v>
      </c>
      <c r="D21" s="10">
        <v>4</v>
      </c>
      <c r="F21" t="s">
        <v>311</v>
      </c>
    </row>
    <row r="22" spans="1:6">
      <c r="A22" s="10">
        <v>21</v>
      </c>
      <c r="B22" s="10" t="s">
        <v>346</v>
      </c>
      <c r="C22" s="11">
        <v>1233545.98</v>
      </c>
      <c r="D22" s="10">
        <v>2</v>
      </c>
      <c r="E22">
        <v>1</v>
      </c>
      <c r="F22" t="s">
        <v>311</v>
      </c>
    </row>
    <row r="23" spans="1:6">
      <c r="A23" s="10">
        <v>22</v>
      </c>
      <c r="B23" s="10" t="s">
        <v>344</v>
      </c>
      <c r="C23" s="11">
        <v>1019000</v>
      </c>
      <c r="D23" s="10">
        <v>3</v>
      </c>
      <c r="F23" t="s">
        <v>212</v>
      </c>
    </row>
    <row r="24" spans="1:6">
      <c r="A24" s="10">
        <v>23</v>
      </c>
      <c r="B24" s="10" t="s">
        <v>345</v>
      </c>
      <c r="C24" s="11">
        <v>1002599</v>
      </c>
      <c r="D24" s="10">
        <v>2</v>
      </c>
      <c r="F24" t="s">
        <v>400</v>
      </c>
    </row>
    <row r="25" spans="1:6">
      <c r="A25" s="10">
        <v>24</v>
      </c>
      <c r="B25" s="10" t="s">
        <v>353</v>
      </c>
      <c r="C25" s="11">
        <v>1001945.98</v>
      </c>
      <c r="D25" s="10">
        <v>3</v>
      </c>
      <c r="F25" t="s">
        <v>311</v>
      </c>
    </row>
    <row r="26" spans="1:6">
      <c r="A26" s="10">
        <v>25</v>
      </c>
      <c r="B26" s="10" t="s">
        <v>354</v>
      </c>
      <c r="C26" s="11">
        <v>996945.98</v>
      </c>
      <c r="D26" s="10">
        <v>3</v>
      </c>
      <c r="F26" t="s">
        <v>311</v>
      </c>
    </row>
    <row r="27" spans="1:6">
      <c r="A27" s="10">
        <v>26</v>
      </c>
      <c r="B27" s="10" t="s">
        <v>347</v>
      </c>
      <c r="C27" s="11">
        <v>930805.05</v>
      </c>
      <c r="D27" s="10">
        <v>3</v>
      </c>
      <c r="F27" t="s">
        <v>311</v>
      </c>
    </row>
    <row r="28" spans="1:6">
      <c r="A28" s="10">
        <v>27</v>
      </c>
      <c r="B28" s="10" t="s">
        <v>348</v>
      </c>
      <c r="C28" s="11">
        <v>916096.31</v>
      </c>
      <c r="D28" s="10">
        <v>3</v>
      </c>
      <c r="F28" t="s">
        <v>311</v>
      </c>
    </row>
    <row r="29" spans="1:6">
      <c r="A29" s="10">
        <v>28</v>
      </c>
      <c r="B29" s="10" t="s">
        <v>167</v>
      </c>
      <c r="C29" s="11">
        <v>884374</v>
      </c>
      <c r="D29" s="10">
        <v>1</v>
      </c>
      <c r="E29">
        <v>1</v>
      </c>
      <c r="F29" t="s">
        <v>400</v>
      </c>
    </row>
    <row r="30" spans="1:6">
      <c r="A30" s="10">
        <v>29</v>
      </c>
      <c r="B30" s="10" t="s">
        <v>349</v>
      </c>
      <c r="C30" s="11">
        <v>870329</v>
      </c>
      <c r="D30" s="10">
        <v>1</v>
      </c>
      <c r="E30">
        <v>1</v>
      </c>
      <c r="F30" t="s">
        <v>399</v>
      </c>
    </row>
    <row r="31" spans="1:6">
      <c r="A31" s="10">
        <v>30</v>
      </c>
      <c r="B31" s="10" t="s">
        <v>350</v>
      </c>
      <c r="C31" s="11">
        <v>840000</v>
      </c>
      <c r="D31" s="10">
        <v>3</v>
      </c>
      <c r="F31" t="s">
        <v>400</v>
      </c>
    </row>
    <row r="32" spans="1:6">
      <c r="A32" s="10">
        <v>31</v>
      </c>
      <c r="B32" s="10" t="s">
        <v>315</v>
      </c>
      <c r="C32" s="11">
        <v>824945.98</v>
      </c>
      <c r="D32" s="10">
        <v>3</v>
      </c>
      <c r="F32" t="s">
        <v>311</v>
      </c>
    </row>
    <row r="33" spans="1:8">
      <c r="A33" s="10">
        <v>32</v>
      </c>
      <c r="B33" s="10" t="s">
        <v>359</v>
      </c>
      <c r="C33" s="11">
        <v>824945.98</v>
      </c>
      <c r="D33" s="10">
        <v>3</v>
      </c>
      <c r="F33" t="s">
        <v>311</v>
      </c>
    </row>
    <row r="34" spans="1:8">
      <c r="A34" s="10">
        <v>33</v>
      </c>
      <c r="B34" s="10" t="s">
        <v>351</v>
      </c>
      <c r="C34" s="11">
        <v>819264</v>
      </c>
      <c r="D34" s="10">
        <v>1</v>
      </c>
      <c r="E34">
        <v>1</v>
      </c>
      <c r="F34" t="s">
        <v>253</v>
      </c>
    </row>
    <row r="35" spans="1:8">
      <c r="A35" s="10">
        <v>34</v>
      </c>
      <c r="B35" s="10" t="s">
        <v>352</v>
      </c>
      <c r="C35" s="11">
        <v>765000</v>
      </c>
      <c r="D35" s="10">
        <v>2</v>
      </c>
      <c r="F35" t="s">
        <v>400</v>
      </c>
    </row>
    <row r="36" spans="1:8">
      <c r="A36" s="10">
        <v>35</v>
      </c>
      <c r="B36" s="10" t="s">
        <v>355</v>
      </c>
      <c r="C36" s="11">
        <v>700324</v>
      </c>
      <c r="D36" s="10">
        <v>2</v>
      </c>
      <c r="F36" t="s">
        <v>253</v>
      </c>
    </row>
    <row r="37" spans="1:8">
      <c r="A37" s="10">
        <v>36</v>
      </c>
      <c r="B37" s="10" t="s">
        <v>356</v>
      </c>
      <c r="C37" s="11">
        <v>686810</v>
      </c>
      <c r="D37" s="10">
        <v>1</v>
      </c>
      <c r="E37">
        <v>1</v>
      </c>
      <c r="F37" t="s">
        <v>212</v>
      </c>
      <c r="H37" t="s">
        <v>309</v>
      </c>
    </row>
    <row r="38" spans="1:8">
      <c r="A38" s="10">
        <v>37</v>
      </c>
      <c r="B38" s="10" t="s">
        <v>357</v>
      </c>
      <c r="C38" s="11">
        <v>664429.65</v>
      </c>
      <c r="D38" s="10">
        <v>2</v>
      </c>
      <c r="F38" t="s">
        <v>311</v>
      </c>
    </row>
    <row r="39" spans="1:8">
      <c r="A39" s="10">
        <v>38</v>
      </c>
      <c r="B39" s="10" t="s">
        <v>366</v>
      </c>
      <c r="C39" s="11">
        <v>624945.98</v>
      </c>
      <c r="D39" s="10">
        <v>2</v>
      </c>
      <c r="E39">
        <v>1</v>
      </c>
      <c r="F39" t="s">
        <v>311</v>
      </c>
    </row>
    <row r="40" spans="1:8">
      <c r="A40" s="10">
        <v>39</v>
      </c>
      <c r="B40" s="10" t="s">
        <v>358</v>
      </c>
      <c r="C40" s="11">
        <v>586805.05000000005</v>
      </c>
      <c r="D40" s="10">
        <v>2</v>
      </c>
      <c r="F40" t="s">
        <v>311</v>
      </c>
    </row>
    <row r="41" spans="1:8">
      <c r="A41" s="10">
        <v>40</v>
      </c>
      <c r="B41" s="10" t="s">
        <v>360</v>
      </c>
      <c r="C41" s="11">
        <v>478000</v>
      </c>
      <c r="D41" s="10">
        <v>1</v>
      </c>
      <c r="E41">
        <v>1</v>
      </c>
      <c r="F41" t="s">
        <v>311</v>
      </c>
    </row>
    <row r="42" spans="1:8">
      <c r="A42" s="10">
        <v>41</v>
      </c>
      <c r="B42" s="10" t="s">
        <v>361</v>
      </c>
      <c r="C42" s="11">
        <v>474750</v>
      </c>
      <c r="D42" s="10">
        <v>2</v>
      </c>
      <c r="F42" t="s">
        <v>400</v>
      </c>
    </row>
    <row r="43" spans="1:8">
      <c r="A43" s="10">
        <v>42</v>
      </c>
      <c r="B43" s="10" t="s">
        <v>362</v>
      </c>
      <c r="C43" s="11">
        <v>469750</v>
      </c>
      <c r="D43" s="10">
        <v>2</v>
      </c>
      <c r="F43" t="s">
        <v>400</v>
      </c>
    </row>
    <row r="44" spans="1:8">
      <c r="A44" s="10">
        <v>43</v>
      </c>
      <c r="B44" s="10" t="s">
        <v>363</v>
      </c>
      <c r="C44" s="11">
        <v>467651</v>
      </c>
      <c r="D44" s="10">
        <v>1</v>
      </c>
      <c r="E44">
        <v>1</v>
      </c>
      <c r="F44" t="s">
        <v>400</v>
      </c>
    </row>
    <row r="45" spans="1:8">
      <c r="A45" s="10">
        <v>44</v>
      </c>
      <c r="B45" s="10" t="s">
        <v>364</v>
      </c>
      <c r="C45" s="11">
        <v>438477</v>
      </c>
      <c r="D45" s="10">
        <v>1</v>
      </c>
      <c r="E45">
        <v>1</v>
      </c>
      <c r="F45" t="s">
        <v>311</v>
      </c>
    </row>
    <row r="46" spans="1:8">
      <c r="A46" s="10">
        <v>45</v>
      </c>
      <c r="B46" s="10" t="s">
        <v>365</v>
      </c>
      <c r="C46" s="11">
        <v>401000</v>
      </c>
      <c r="D46" s="10">
        <v>1</v>
      </c>
      <c r="E46">
        <v>1</v>
      </c>
      <c r="F46" t="s">
        <v>311</v>
      </c>
    </row>
    <row r="47" spans="1:8">
      <c r="A47" s="10">
        <v>46</v>
      </c>
      <c r="B47" s="10" t="s">
        <v>367</v>
      </c>
      <c r="C47" s="11">
        <v>386429.65</v>
      </c>
      <c r="D47" s="10">
        <v>1</v>
      </c>
      <c r="E47">
        <v>1</v>
      </c>
      <c r="F47" t="s">
        <v>311</v>
      </c>
    </row>
    <row r="48" spans="1:8">
      <c r="A48" s="10">
        <v>47</v>
      </c>
      <c r="B48" s="10" t="s">
        <v>368</v>
      </c>
      <c r="C48" s="11">
        <v>386429.65</v>
      </c>
      <c r="D48" s="10">
        <v>1</v>
      </c>
      <c r="E48">
        <v>1</v>
      </c>
      <c r="F48" t="s">
        <v>311</v>
      </c>
    </row>
    <row r="49" spans="1:6">
      <c r="A49" s="10">
        <v>48</v>
      </c>
      <c r="B49" s="10" t="s">
        <v>369</v>
      </c>
      <c r="C49" s="11">
        <v>386429.65</v>
      </c>
      <c r="D49" s="10">
        <v>1</v>
      </c>
      <c r="E49">
        <v>1</v>
      </c>
      <c r="F49" t="s">
        <v>311</v>
      </c>
    </row>
    <row r="50" spans="1:6">
      <c r="A50" s="10">
        <v>49</v>
      </c>
      <c r="B50" s="10" t="s">
        <v>390</v>
      </c>
      <c r="C50" s="11">
        <v>292982.33</v>
      </c>
      <c r="D50" s="10">
        <v>2</v>
      </c>
      <c r="E50">
        <v>1</v>
      </c>
      <c r="F50" t="s">
        <v>311</v>
      </c>
    </row>
    <row r="51" spans="1:6">
      <c r="A51" s="10">
        <v>50</v>
      </c>
      <c r="B51" s="10" t="s">
        <v>370</v>
      </c>
      <c r="C51" s="11">
        <v>291315</v>
      </c>
      <c r="D51" s="10">
        <v>2</v>
      </c>
      <c r="F51" t="s">
        <v>400</v>
      </c>
    </row>
    <row r="52" spans="1:6">
      <c r="A52" s="10">
        <v>51</v>
      </c>
      <c r="B52" s="10" t="s">
        <v>371</v>
      </c>
      <c r="C52" s="11">
        <v>281250</v>
      </c>
      <c r="D52" s="10">
        <v>2</v>
      </c>
      <c r="F52" t="s">
        <v>400</v>
      </c>
    </row>
    <row r="53" spans="1:6">
      <c r="A53" s="10">
        <v>52</v>
      </c>
      <c r="B53" s="10" t="s">
        <v>372</v>
      </c>
      <c r="C53" s="11">
        <v>245000</v>
      </c>
      <c r="D53" s="10">
        <v>1</v>
      </c>
      <c r="E53">
        <v>1</v>
      </c>
      <c r="F53" t="s">
        <v>311</v>
      </c>
    </row>
    <row r="54" spans="1:6">
      <c r="A54" s="10">
        <v>53</v>
      </c>
      <c r="B54" s="10" t="s">
        <v>373</v>
      </c>
      <c r="C54" s="11">
        <v>223750</v>
      </c>
      <c r="D54" s="10">
        <v>2</v>
      </c>
      <c r="F54" t="s">
        <v>400</v>
      </c>
    </row>
    <row r="55" spans="1:6">
      <c r="A55" s="10">
        <v>54</v>
      </c>
      <c r="B55" s="10" t="s">
        <v>374</v>
      </c>
      <c r="C55" s="11">
        <v>223750</v>
      </c>
      <c r="D55" s="10">
        <v>2</v>
      </c>
      <c r="F55" t="s">
        <v>400</v>
      </c>
    </row>
    <row r="56" spans="1:6">
      <c r="A56" s="10">
        <v>55</v>
      </c>
      <c r="B56" s="10" t="s">
        <v>375</v>
      </c>
      <c r="C56" s="11">
        <v>206900</v>
      </c>
      <c r="D56" s="10">
        <v>2</v>
      </c>
      <c r="F56" t="s">
        <v>212</v>
      </c>
    </row>
    <row r="57" spans="1:6">
      <c r="A57" s="10">
        <v>56</v>
      </c>
      <c r="B57" s="10" t="s">
        <v>376</v>
      </c>
      <c r="C57" s="11">
        <v>206250</v>
      </c>
      <c r="D57" s="10">
        <v>1</v>
      </c>
      <c r="E57">
        <v>1</v>
      </c>
      <c r="F57" t="s">
        <v>400</v>
      </c>
    </row>
    <row r="58" spans="1:6">
      <c r="A58" s="10">
        <v>57</v>
      </c>
      <c r="B58" s="10" t="s">
        <v>377</v>
      </c>
      <c r="C58" s="11">
        <v>204000</v>
      </c>
      <c r="D58" s="10">
        <v>1</v>
      </c>
      <c r="E58">
        <v>1</v>
      </c>
      <c r="F58" t="s">
        <v>311</v>
      </c>
    </row>
    <row r="59" spans="1:6">
      <c r="A59" s="10">
        <v>58</v>
      </c>
      <c r="B59" s="10" t="s">
        <v>378</v>
      </c>
      <c r="C59" s="11">
        <v>200375.4</v>
      </c>
      <c r="D59" s="10">
        <v>1</v>
      </c>
      <c r="E59">
        <v>1</v>
      </c>
      <c r="F59" t="s">
        <v>311</v>
      </c>
    </row>
    <row r="60" spans="1:6">
      <c r="A60" s="10">
        <v>59</v>
      </c>
      <c r="B60" s="10" t="s">
        <v>379</v>
      </c>
      <c r="C60" s="11">
        <v>200375.4</v>
      </c>
      <c r="D60" s="10">
        <v>1</v>
      </c>
      <c r="E60">
        <v>1</v>
      </c>
      <c r="F60" t="s">
        <v>311</v>
      </c>
    </row>
    <row r="61" spans="1:6">
      <c r="A61" s="10">
        <v>60</v>
      </c>
      <c r="B61" s="10" t="s">
        <v>380</v>
      </c>
      <c r="C61" s="11">
        <v>188000</v>
      </c>
      <c r="D61" s="10">
        <v>1</v>
      </c>
      <c r="E61">
        <v>1</v>
      </c>
      <c r="F61" t="s">
        <v>253</v>
      </c>
    </row>
    <row r="62" spans="1:6">
      <c r="A62" s="10">
        <v>61</v>
      </c>
      <c r="B62" s="10" t="s">
        <v>381</v>
      </c>
      <c r="C62" s="11">
        <v>170889</v>
      </c>
      <c r="D62" s="10">
        <v>1</v>
      </c>
      <c r="E62">
        <v>1</v>
      </c>
      <c r="F62" t="s">
        <v>253</v>
      </c>
    </row>
    <row r="63" spans="1:6">
      <c r="A63" s="10">
        <v>62</v>
      </c>
      <c r="B63" s="10" t="s">
        <v>382</v>
      </c>
      <c r="C63" s="11">
        <v>165000</v>
      </c>
      <c r="D63" s="10">
        <v>1</v>
      </c>
      <c r="E63">
        <v>1</v>
      </c>
      <c r="F63" t="s">
        <v>400</v>
      </c>
    </row>
    <row r="64" spans="1:6">
      <c r="A64" s="10">
        <v>63</v>
      </c>
      <c r="B64" s="10" t="s">
        <v>383</v>
      </c>
      <c r="C64" s="11">
        <v>165000</v>
      </c>
      <c r="D64" s="10">
        <v>1</v>
      </c>
      <c r="E64">
        <v>1</v>
      </c>
      <c r="F64" t="s">
        <v>400</v>
      </c>
    </row>
    <row r="65" spans="1:6">
      <c r="A65" s="10">
        <v>64</v>
      </c>
      <c r="B65" s="10" t="s">
        <v>384</v>
      </c>
      <c r="C65" s="11">
        <v>165000</v>
      </c>
      <c r="D65" s="10">
        <v>1</v>
      </c>
      <c r="E65">
        <v>1</v>
      </c>
      <c r="F65" t="s">
        <v>400</v>
      </c>
    </row>
    <row r="66" spans="1:6">
      <c r="A66" s="10">
        <v>65</v>
      </c>
      <c r="B66" s="10" t="s">
        <v>234</v>
      </c>
      <c r="C66" s="11">
        <v>144900</v>
      </c>
      <c r="D66" s="10">
        <v>2</v>
      </c>
      <c r="F66" t="s">
        <v>401</v>
      </c>
    </row>
    <row r="67" spans="1:6">
      <c r="A67" s="10">
        <v>66</v>
      </c>
      <c r="B67" s="10" t="s">
        <v>385</v>
      </c>
      <c r="C67" s="11">
        <v>123750</v>
      </c>
      <c r="D67" s="10">
        <v>1</v>
      </c>
      <c r="E67">
        <v>1</v>
      </c>
      <c r="F67" t="s">
        <v>400</v>
      </c>
    </row>
    <row r="68" spans="1:6">
      <c r="A68" s="10">
        <v>67</v>
      </c>
      <c r="B68" s="10" t="s">
        <v>386</v>
      </c>
      <c r="C68" s="11">
        <v>123750</v>
      </c>
      <c r="D68" s="10">
        <v>1</v>
      </c>
      <c r="E68">
        <v>1</v>
      </c>
      <c r="F68" t="s">
        <v>400</v>
      </c>
    </row>
    <row r="69" spans="1:6">
      <c r="A69" s="10">
        <v>68</v>
      </c>
      <c r="B69" s="10" t="s">
        <v>387</v>
      </c>
      <c r="C69" s="11">
        <v>118000</v>
      </c>
      <c r="D69" s="10">
        <v>1</v>
      </c>
      <c r="E69">
        <v>1</v>
      </c>
      <c r="F69" t="s">
        <v>253</v>
      </c>
    </row>
    <row r="70" spans="1:6">
      <c r="A70" s="10">
        <v>69</v>
      </c>
      <c r="B70" s="10" t="s">
        <v>388</v>
      </c>
      <c r="C70" s="11">
        <v>86666.67</v>
      </c>
      <c r="D70" s="10">
        <v>1</v>
      </c>
      <c r="E70">
        <v>1</v>
      </c>
      <c r="F70" t="s">
        <v>311</v>
      </c>
    </row>
    <row r="71" spans="1:6">
      <c r="A71" s="10">
        <v>70</v>
      </c>
      <c r="B71" s="10" t="s">
        <v>318</v>
      </c>
      <c r="C71" s="11">
        <v>86666.67</v>
      </c>
      <c r="D71" s="10">
        <v>1</v>
      </c>
      <c r="E71">
        <v>1</v>
      </c>
      <c r="F71" t="s">
        <v>311</v>
      </c>
    </row>
    <row r="72" spans="1:6">
      <c r="A72" s="10">
        <v>71</v>
      </c>
      <c r="B72" s="10" t="s">
        <v>70</v>
      </c>
      <c r="C72" s="11">
        <v>70188</v>
      </c>
      <c r="D72" s="10">
        <v>1</v>
      </c>
      <c r="E72">
        <v>1</v>
      </c>
      <c r="F72" t="s">
        <v>311</v>
      </c>
    </row>
    <row r="73" spans="1:6">
      <c r="A73" s="10">
        <v>72</v>
      </c>
      <c r="B73" s="10" t="s">
        <v>171</v>
      </c>
      <c r="C73" s="11">
        <v>69284</v>
      </c>
      <c r="D73" s="10">
        <v>1</v>
      </c>
      <c r="E73">
        <v>1</v>
      </c>
      <c r="F73" t="s">
        <v>400</v>
      </c>
    </row>
    <row r="74" spans="1:6">
      <c r="A74" s="10">
        <v>73</v>
      </c>
      <c r="B74" s="10" t="s">
        <v>389</v>
      </c>
      <c r="C74" s="11">
        <v>54948</v>
      </c>
      <c r="D74" s="10">
        <v>1</v>
      </c>
      <c r="E74">
        <v>1</v>
      </c>
      <c r="F74" t="s">
        <v>253</v>
      </c>
    </row>
    <row r="75" spans="1:6">
      <c r="A75" s="10">
        <v>74</v>
      </c>
      <c r="B75" s="10" t="s">
        <v>391</v>
      </c>
      <c r="C75" s="11">
        <v>53390</v>
      </c>
      <c r="D75" s="10">
        <v>1</v>
      </c>
      <c r="E75">
        <v>1</v>
      </c>
      <c r="F75" t="s">
        <v>253</v>
      </c>
    </row>
    <row r="76" spans="1:6">
      <c r="A76" s="10">
        <v>75</v>
      </c>
      <c r="B76" s="10" t="s">
        <v>392</v>
      </c>
      <c r="C76" s="11">
        <v>47114</v>
      </c>
      <c r="D76" s="10">
        <v>1</v>
      </c>
      <c r="E76">
        <v>1</v>
      </c>
      <c r="F76" t="s">
        <v>253</v>
      </c>
    </row>
    <row r="77" spans="1:6">
      <c r="A77" s="10">
        <v>76</v>
      </c>
      <c r="B77" s="10" t="s">
        <v>393</v>
      </c>
      <c r="C77" s="11">
        <v>41201</v>
      </c>
      <c r="D77" s="10">
        <v>1</v>
      </c>
      <c r="E77">
        <v>1</v>
      </c>
      <c r="F77" t="s">
        <v>253</v>
      </c>
    </row>
    <row r="78" spans="1:6">
      <c r="A78" s="10">
        <v>77</v>
      </c>
      <c r="B78" s="10" t="s">
        <v>394</v>
      </c>
      <c r="C78" s="11">
        <v>34900</v>
      </c>
      <c r="D78" s="10">
        <v>1</v>
      </c>
      <c r="E78">
        <v>1</v>
      </c>
      <c r="F78" t="s">
        <v>212</v>
      </c>
    </row>
    <row r="79" spans="1:6">
      <c r="A79" s="10">
        <v>78</v>
      </c>
      <c r="B79" s="10" t="s">
        <v>395</v>
      </c>
      <c r="C79" s="11">
        <v>34900</v>
      </c>
      <c r="D79" s="10">
        <v>1</v>
      </c>
      <c r="E79">
        <v>1</v>
      </c>
      <c r="F79" t="s">
        <v>400</v>
      </c>
    </row>
    <row r="80" spans="1:6">
      <c r="A80" s="10">
        <v>79</v>
      </c>
      <c r="B80" s="10" t="s">
        <v>396</v>
      </c>
      <c r="C80" s="11">
        <v>34900</v>
      </c>
      <c r="D80" s="10">
        <v>1</v>
      </c>
      <c r="E80">
        <v>1</v>
      </c>
      <c r="F80" t="s">
        <v>212</v>
      </c>
    </row>
    <row r="81" spans="1:7">
      <c r="A81" s="10">
        <v>80</v>
      </c>
      <c r="B81" s="10" t="s">
        <v>397</v>
      </c>
      <c r="C81" s="11">
        <v>34900</v>
      </c>
      <c r="D81" s="10">
        <v>1</v>
      </c>
      <c r="E81">
        <v>1</v>
      </c>
      <c r="F81" t="s">
        <v>212</v>
      </c>
    </row>
    <row r="82" spans="1:7">
      <c r="A82" s="10">
        <v>81</v>
      </c>
      <c r="B82" s="10" t="s">
        <v>398</v>
      </c>
      <c r="C82" s="11">
        <v>34900</v>
      </c>
      <c r="D82" s="10">
        <v>1</v>
      </c>
      <c r="E82">
        <v>1</v>
      </c>
      <c r="F82" t="s">
        <v>212</v>
      </c>
    </row>
    <row r="83" spans="1:7">
      <c r="A83" s="10"/>
      <c r="B83" s="10" t="s">
        <v>402</v>
      </c>
      <c r="C83" s="11">
        <f>SUBTOTAL(9,C2:C82)</f>
        <v>149739187.10000002</v>
      </c>
      <c r="D83" s="10"/>
      <c r="G83" t="s">
        <v>309</v>
      </c>
    </row>
    <row r="85" spans="1:7">
      <c r="B85" t="s">
        <v>402</v>
      </c>
      <c r="C85" s="6">
        <v>149739187</v>
      </c>
      <c r="F85" t="s">
        <v>404</v>
      </c>
    </row>
    <row r="86" spans="1:7">
      <c r="B86" t="s">
        <v>403</v>
      </c>
      <c r="C86" s="7">
        <v>78393772.129999995</v>
      </c>
      <c r="D86">
        <f>C86/C85</f>
        <v>0.52353544653611617</v>
      </c>
      <c r="F86" t="s">
        <v>405</v>
      </c>
    </row>
    <row r="87" spans="1:7">
      <c r="B87" t="s">
        <v>400</v>
      </c>
      <c r="C87" s="6">
        <v>29914563.02</v>
      </c>
      <c r="D87">
        <f>C87/C85</f>
        <v>0.1997777844219229</v>
      </c>
      <c r="F87" t="s">
        <v>406</v>
      </c>
    </row>
    <row r="88" spans="1:7">
      <c r="B88" t="s">
        <v>212</v>
      </c>
      <c r="C88" s="6">
        <v>8862828</v>
      </c>
      <c r="D88">
        <f>C88/C85</f>
        <v>5.918843408706366E-2</v>
      </c>
      <c r="F88" t="s">
        <v>409</v>
      </c>
    </row>
    <row r="89" spans="1:7">
      <c r="B89" t="s">
        <v>253</v>
      </c>
      <c r="C89" s="6">
        <v>17457130</v>
      </c>
      <c r="D89">
        <f>C89/C85</f>
        <v>0.11658357674935152</v>
      </c>
      <c r="F89" t="s">
        <v>410</v>
      </c>
    </row>
    <row r="90" spans="1:7">
      <c r="B90" t="s">
        <v>399</v>
      </c>
      <c r="C90" s="6">
        <v>12819347</v>
      </c>
      <c r="D90">
        <f>C90/C85</f>
        <v>8.5611170040612014E-2</v>
      </c>
      <c r="F90" t="s">
        <v>411</v>
      </c>
    </row>
    <row r="91" spans="1:7">
      <c r="B91" t="s">
        <v>407</v>
      </c>
      <c r="C91" s="6">
        <v>144900</v>
      </c>
      <c r="D91">
        <f>C91/C85</f>
        <v>9.6768256127903246E-4</v>
      </c>
      <c r="F91" t="s">
        <v>408</v>
      </c>
    </row>
    <row r="92" spans="1:7">
      <c r="C92" s="6" t="s">
        <v>309</v>
      </c>
      <c r="F92">
        <f>35+24+9+10+2+1</f>
        <v>81</v>
      </c>
    </row>
    <row r="93" spans="1:7">
      <c r="C93" s="6">
        <f>SUBTOTAL(9,B4)</f>
        <v>0</v>
      </c>
      <c r="F93" t="s">
        <v>309</v>
      </c>
    </row>
  </sheetData>
  <autoFilter ref="B1:F82">
    <sortState ref="B2:F82">
      <sortCondition descending="1" ref="C1:C82"/>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election activeCell="B48" sqref="B48"/>
    </sheetView>
  </sheetViews>
  <sheetFormatPr defaultRowHeight="15"/>
  <cols>
    <col min="1" max="1" width="42.28515625" bestFit="1" customWidth="1"/>
    <col min="2" max="2" width="22.42578125" bestFit="1" customWidth="1"/>
    <col min="3" max="3" width="10" bestFit="1" customWidth="1"/>
    <col min="6" max="6" width="12" bestFit="1" customWidth="1"/>
    <col min="7" max="7" width="9" bestFit="1" customWidth="1"/>
  </cols>
  <sheetData>
    <row r="1" spans="1:10">
      <c r="A1" t="s">
        <v>5</v>
      </c>
      <c r="B1" t="s">
        <v>1</v>
      </c>
      <c r="C1" t="s">
        <v>337</v>
      </c>
      <c r="G1" t="s">
        <v>308</v>
      </c>
    </row>
    <row r="2" spans="1:10">
      <c r="A2" t="s">
        <v>415</v>
      </c>
      <c r="B2" t="s">
        <v>206</v>
      </c>
      <c r="C2">
        <v>2500000</v>
      </c>
      <c r="F2" t="s">
        <v>134</v>
      </c>
      <c r="G2" s="3" t="s">
        <v>439</v>
      </c>
      <c r="J2" t="s">
        <v>437</v>
      </c>
    </row>
    <row r="3" spans="1:10">
      <c r="A3" t="s">
        <v>412</v>
      </c>
      <c r="B3" t="s">
        <v>135</v>
      </c>
      <c r="C3">
        <v>1670938</v>
      </c>
      <c r="F3" t="s">
        <v>436</v>
      </c>
      <c r="G3" s="3" t="s">
        <v>439</v>
      </c>
      <c r="J3" t="s">
        <v>438</v>
      </c>
    </row>
    <row r="4" spans="1:10">
      <c r="A4" t="s">
        <v>416</v>
      </c>
      <c r="B4" t="s">
        <v>155</v>
      </c>
      <c r="C4">
        <v>2250000</v>
      </c>
      <c r="F4" t="s">
        <v>25</v>
      </c>
      <c r="G4" s="3">
        <v>71440514</v>
      </c>
    </row>
    <row r="5" spans="1:10">
      <c r="A5" t="s">
        <v>326</v>
      </c>
      <c r="B5" t="s">
        <v>427</v>
      </c>
      <c r="C5">
        <v>1800000</v>
      </c>
      <c r="F5" t="s">
        <v>138</v>
      </c>
      <c r="G5" s="3">
        <v>17741006</v>
      </c>
    </row>
    <row r="6" spans="1:10">
      <c r="A6" t="s">
        <v>413</v>
      </c>
      <c r="B6" t="s">
        <v>73</v>
      </c>
      <c r="C6">
        <v>8175199</v>
      </c>
      <c r="F6" t="s">
        <v>73</v>
      </c>
      <c r="G6" s="3">
        <v>15544021</v>
      </c>
      <c r="H6" t="s">
        <v>309</v>
      </c>
    </row>
    <row r="7" spans="1:10">
      <c r="A7" t="s">
        <v>326</v>
      </c>
      <c r="B7" t="s">
        <v>73</v>
      </c>
      <c r="C7">
        <v>5637513</v>
      </c>
      <c r="F7" t="s">
        <v>288</v>
      </c>
      <c r="G7" s="3" t="s">
        <v>309</v>
      </c>
    </row>
    <row r="8" spans="1:10">
      <c r="A8" t="s">
        <v>416</v>
      </c>
      <c r="B8" t="s">
        <v>417</v>
      </c>
      <c r="C8">
        <v>1731309</v>
      </c>
      <c r="F8" t="s">
        <v>414</v>
      </c>
      <c r="G8" s="3">
        <v>11582264</v>
      </c>
    </row>
    <row r="9" spans="1:10">
      <c r="A9" t="s">
        <v>412</v>
      </c>
      <c r="B9" t="s">
        <v>66</v>
      </c>
      <c r="C9">
        <v>7587769</v>
      </c>
      <c r="F9" t="s">
        <v>15</v>
      </c>
      <c r="G9" s="3">
        <v>9725869</v>
      </c>
    </row>
    <row r="10" spans="1:10">
      <c r="A10" t="s">
        <v>326</v>
      </c>
      <c r="B10" t="s">
        <v>428</v>
      </c>
      <c r="C10">
        <v>12076112</v>
      </c>
      <c r="F10" t="s">
        <v>16</v>
      </c>
      <c r="G10" s="3">
        <v>9694454</v>
      </c>
    </row>
    <row r="11" spans="1:10">
      <c r="A11" t="s">
        <v>412</v>
      </c>
      <c r="B11" t="s">
        <v>58</v>
      </c>
      <c r="C11">
        <v>7652668</v>
      </c>
      <c r="F11" t="s">
        <v>58</v>
      </c>
      <c r="G11" s="3">
        <v>7652668</v>
      </c>
    </row>
    <row r="12" spans="1:10">
      <c r="A12" t="s">
        <v>412</v>
      </c>
      <c r="B12" t="s">
        <v>25</v>
      </c>
      <c r="C12">
        <v>40828744</v>
      </c>
      <c r="F12" t="s">
        <v>206</v>
      </c>
      <c r="G12" s="3">
        <v>2500000</v>
      </c>
    </row>
    <row r="13" spans="1:10">
      <c r="A13" t="s">
        <v>416</v>
      </c>
      <c r="B13" t="s">
        <v>418</v>
      </c>
      <c r="C13">
        <v>14376231</v>
      </c>
      <c r="F13" t="s">
        <v>29</v>
      </c>
      <c r="G13" s="3">
        <v>2229877</v>
      </c>
    </row>
    <row r="14" spans="1:10">
      <c r="A14" t="s">
        <v>423</v>
      </c>
      <c r="B14" t="s">
        <v>418</v>
      </c>
      <c r="C14">
        <v>2780868</v>
      </c>
      <c r="F14" t="s">
        <v>115</v>
      </c>
      <c r="G14" s="3">
        <v>1830540</v>
      </c>
    </row>
    <row r="15" spans="1:10">
      <c r="A15" t="s">
        <v>431</v>
      </c>
      <c r="B15" t="s">
        <v>418</v>
      </c>
      <c r="C15">
        <v>635324</v>
      </c>
      <c r="F15" t="s">
        <v>241</v>
      </c>
      <c r="G15" s="3">
        <v>1800000</v>
      </c>
    </row>
    <row r="16" spans="1:10">
      <c r="A16" t="s">
        <v>434</v>
      </c>
      <c r="B16" t="s">
        <v>418</v>
      </c>
      <c r="C16">
        <v>12819347</v>
      </c>
      <c r="F16" s="4" t="s">
        <v>161</v>
      </c>
      <c r="G16" s="5">
        <v>1259984</v>
      </c>
    </row>
    <row r="17" spans="1:7">
      <c r="A17" t="s">
        <v>413</v>
      </c>
      <c r="B17" t="s">
        <v>16</v>
      </c>
      <c r="C17">
        <v>5825812</v>
      </c>
      <c r="F17" t="s">
        <v>215</v>
      </c>
      <c r="G17" s="3">
        <v>700000</v>
      </c>
    </row>
    <row r="18" spans="1:7">
      <c r="A18" t="s">
        <v>416</v>
      </c>
      <c r="B18" t="s">
        <v>310</v>
      </c>
      <c r="C18">
        <v>2455100</v>
      </c>
      <c r="F18" t="s">
        <v>223</v>
      </c>
      <c r="G18" s="3">
        <v>686810</v>
      </c>
    </row>
    <row r="19" spans="1:7">
      <c r="A19" t="s">
        <v>423</v>
      </c>
      <c r="B19" t="s">
        <v>310</v>
      </c>
      <c r="C19">
        <v>62000</v>
      </c>
      <c r="F19" t="s">
        <v>159</v>
      </c>
      <c r="G19" s="3">
        <v>686810</v>
      </c>
    </row>
    <row r="20" spans="1:7">
      <c r="A20" t="s">
        <v>326</v>
      </c>
      <c r="B20" t="s">
        <v>310</v>
      </c>
      <c r="C20">
        <v>349000</v>
      </c>
      <c r="F20" t="s">
        <v>28</v>
      </c>
      <c r="G20" s="3">
        <v>445994</v>
      </c>
    </row>
    <row r="21" spans="1:7">
      <c r="A21" t="s">
        <v>431</v>
      </c>
      <c r="B21" t="s">
        <v>310</v>
      </c>
      <c r="C21">
        <v>1002542</v>
      </c>
      <c r="F21" t="s">
        <v>234</v>
      </c>
      <c r="G21" s="3">
        <v>330000</v>
      </c>
    </row>
    <row r="22" spans="1:7">
      <c r="A22" t="s">
        <v>431</v>
      </c>
      <c r="B22" t="s">
        <v>432</v>
      </c>
      <c r="C22">
        <v>15000000</v>
      </c>
      <c r="F22" t="s">
        <v>39</v>
      </c>
      <c r="G22" s="3">
        <v>260000</v>
      </c>
    </row>
    <row r="23" spans="1:7">
      <c r="A23" t="s">
        <v>412</v>
      </c>
      <c r="B23" t="s">
        <v>29</v>
      </c>
      <c r="C23">
        <v>2001877</v>
      </c>
      <c r="F23" t="s">
        <v>210</v>
      </c>
      <c r="G23" s="3">
        <v>19000</v>
      </c>
    </row>
    <row r="24" spans="1:7">
      <c r="A24" t="s">
        <v>423</v>
      </c>
      <c r="B24" t="s">
        <v>29</v>
      </c>
      <c r="C24">
        <v>88000</v>
      </c>
    </row>
    <row r="25" spans="1:7">
      <c r="A25" t="s">
        <v>431</v>
      </c>
      <c r="B25" t="s">
        <v>433</v>
      </c>
      <c r="C25">
        <v>140000</v>
      </c>
    </row>
    <row r="26" spans="1:7">
      <c r="A26" t="s">
        <v>412</v>
      </c>
      <c r="B26" t="s">
        <v>15</v>
      </c>
      <c r="C26">
        <v>7730727</v>
      </c>
    </row>
    <row r="27" spans="1:7">
      <c r="A27" t="s">
        <v>416</v>
      </c>
      <c r="B27" t="s">
        <v>419</v>
      </c>
      <c r="C27">
        <v>1995142</v>
      </c>
    </row>
    <row r="28" spans="1:7">
      <c r="A28" t="s">
        <v>416</v>
      </c>
      <c r="B28" t="s">
        <v>420</v>
      </c>
      <c r="C28">
        <v>1259984</v>
      </c>
    </row>
    <row r="29" spans="1:7">
      <c r="A29" t="s">
        <v>434</v>
      </c>
      <c r="B29" t="s">
        <v>435</v>
      </c>
      <c r="C29">
        <v>90682</v>
      </c>
    </row>
    <row r="30" spans="1:7">
      <c r="A30" t="s">
        <v>412</v>
      </c>
      <c r="B30" t="s">
        <v>28</v>
      </c>
      <c r="C30">
        <v>445994</v>
      </c>
    </row>
    <row r="31" spans="1:7">
      <c r="A31" t="s">
        <v>423</v>
      </c>
      <c r="B31" t="s">
        <v>424</v>
      </c>
      <c r="C31">
        <v>686810</v>
      </c>
    </row>
    <row r="32" spans="1:7">
      <c r="A32" t="s">
        <v>416</v>
      </c>
      <c r="B32" t="s">
        <v>421</v>
      </c>
      <c r="C32">
        <v>686810</v>
      </c>
    </row>
    <row r="33" spans="1:3">
      <c r="A33" t="s">
        <v>326</v>
      </c>
      <c r="B33" t="s">
        <v>429</v>
      </c>
      <c r="C33">
        <v>330000</v>
      </c>
    </row>
    <row r="34" spans="1:3">
      <c r="A34" t="s">
        <v>416</v>
      </c>
      <c r="B34" t="s">
        <v>138</v>
      </c>
      <c r="C34">
        <v>6162307</v>
      </c>
    </row>
    <row r="35" spans="1:3">
      <c r="A35" t="s">
        <v>326</v>
      </c>
      <c r="B35" t="s">
        <v>430</v>
      </c>
      <c r="C35">
        <v>11578699</v>
      </c>
    </row>
    <row r="36" spans="1:3">
      <c r="A36" t="s">
        <v>423</v>
      </c>
      <c r="B36" t="s">
        <v>425</v>
      </c>
      <c r="C36">
        <v>19000</v>
      </c>
    </row>
    <row r="37" spans="1:3">
      <c r="A37" t="s">
        <v>413</v>
      </c>
      <c r="B37" t="s">
        <v>39</v>
      </c>
      <c r="C37">
        <v>260000</v>
      </c>
    </row>
    <row r="38" spans="1:3">
      <c r="A38" t="s">
        <v>412</v>
      </c>
      <c r="B38" t="s">
        <v>414</v>
      </c>
      <c r="C38">
        <v>4702000</v>
      </c>
    </row>
    <row r="39" spans="1:3">
      <c r="A39" t="s">
        <v>423</v>
      </c>
      <c r="B39" t="s">
        <v>414</v>
      </c>
      <c r="C39">
        <v>4561000</v>
      </c>
    </row>
    <row r="40" spans="1:3">
      <c r="A40" t="s">
        <v>416</v>
      </c>
      <c r="B40" t="s">
        <v>422</v>
      </c>
      <c r="C40">
        <v>1500000</v>
      </c>
    </row>
    <row r="41" spans="1:3">
      <c r="A41" t="s">
        <v>431</v>
      </c>
      <c r="B41" t="s">
        <v>422</v>
      </c>
      <c r="C41">
        <v>819264</v>
      </c>
    </row>
    <row r="42" spans="1:3">
      <c r="A42" t="s">
        <v>412</v>
      </c>
      <c r="B42" t="s">
        <v>115</v>
      </c>
      <c r="C42">
        <v>1830540</v>
      </c>
    </row>
    <row r="43" spans="1:3">
      <c r="A43" t="s">
        <v>423</v>
      </c>
      <c r="B43" t="s">
        <v>426</v>
      </c>
      <c r="C43">
        <v>500000</v>
      </c>
    </row>
    <row r="44" spans="1:3">
      <c r="A44" t="s">
        <v>423</v>
      </c>
      <c r="B44" t="s">
        <v>426</v>
      </c>
      <c r="C44">
        <v>200000</v>
      </c>
    </row>
    <row r="45" spans="1:3">
      <c r="C45">
        <f>SUM(C2:C44)</f>
        <v>194805312</v>
      </c>
    </row>
  </sheetData>
  <autoFilter ref="F1:G48">
    <sortState ref="F2:G48">
      <sortCondition descending="1" ref="G1:G48"/>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
  <sheetViews>
    <sheetView topLeftCell="A124" workbookViewId="0">
      <selection activeCell="B130" sqref="B130"/>
    </sheetView>
  </sheetViews>
  <sheetFormatPr defaultRowHeight="15"/>
  <cols>
    <col min="2" max="2" width="22" bestFit="1" customWidth="1"/>
    <col min="3" max="3" width="31.28515625" bestFit="1" customWidth="1"/>
  </cols>
  <sheetData>
    <row r="1" spans="1:3">
      <c r="B1" t="s">
        <v>442</v>
      </c>
      <c r="C1" t="s">
        <v>443</v>
      </c>
    </row>
    <row r="2" spans="1:3">
      <c r="A2">
        <v>1</v>
      </c>
      <c r="B2" t="s">
        <v>25</v>
      </c>
      <c r="C2" t="s">
        <v>139</v>
      </c>
    </row>
    <row r="3" spans="1:3">
      <c r="A3">
        <v>2</v>
      </c>
      <c r="B3" t="s">
        <v>25</v>
      </c>
      <c r="C3" t="s">
        <v>139</v>
      </c>
    </row>
    <row r="4" spans="1:3">
      <c r="A4">
        <v>3</v>
      </c>
      <c r="B4" t="s">
        <v>138</v>
      </c>
      <c r="C4" t="s">
        <v>139</v>
      </c>
    </row>
    <row r="5" spans="1:3">
      <c r="A5">
        <v>4</v>
      </c>
      <c r="B5" t="s">
        <v>16</v>
      </c>
      <c r="C5" t="s">
        <v>139</v>
      </c>
    </row>
    <row r="6" spans="1:3">
      <c r="A6">
        <v>5</v>
      </c>
      <c r="B6" t="s">
        <v>16</v>
      </c>
      <c r="C6" t="s">
        <v>21</v>
      </c>
    </row>
    <row r="7" spans="1:3">
      <c r="A7">
        <v>6</v>
      </c>
      <c r="B7" t="s">
        <v>73</v>
      </c>
      <c r="C7" t="s">
        <v>21</v>
      </c>
    </row>
    <row r="8" spans="1:3">
      <c r="A8">
        <v>7</v>
      </c>
      <c r="B8" t="s">
        <v>414</v>
      </c>
      <c r="C8" t="s">
        <v>211</v>
      </c>
    </row>
    <row r="9" spans="1:3">
      <c r="A9">
        <v>8</v>
      </c>
      <c r="B9" t="s">
        <v>215</v>
      </c>
      <c r="C9" t="s">
        <v>211</v>
      </c>
    </row>
    <row r="10" spans="1:3">
      <c r="A10">
        <v>9</v>
      </c>
      <c r="B10" t="s">
        <v>210</v>
      </c>
      <c r="C10" t="s">
        <v>211</v>
      </c>
    </row>
    <row r="11" spans="1:3">
      <c r="A11">
        <v>10</v>
      </c>
      <c r="B11" t="s">
        <v>16</v>
      </c>
      <c r="C11" t="s">
        <v>444</v>
      </c>
    </row>
    <row r="12" spans="1:3">
      <c r="A12">
        <v>11</v>
      </c>
      <c r="B12" t="s">
        <v>25</v>
      </c>
      <c r="C12" t="s">
        <v>145</v>
      </c>
    </row>
    <row r="13" spans="1:3">
      <c r="A13">
        <v>12</v>
      </c>
      <c r="B13" t="s">
        <v>73</v>
      </c>
      <c r="C13" t="s">
        <v>145</v>
      </c>
    </row>
    <row r="14" spans="1:3">
      <c r="A14">
        <v>13</v>
      </c>
      <c r="B14" t="s">
        <v>16</v>
      </c>
      <c r="C14" t="s">
        <v>145</v>
      </c>
    </row>
    <row r="15" spans="1:3">
      <c r="A15">
        <v>14</v>
      </c>
      <c r="B15" t="s">
        <v>138</v>
      </c>
      <c r="C15" t="s">
        <v>145</v>
      </c>
    </row>
    <row r="16" spans="1:3">
      <c r="A16">
        <v>15</v>
      </c>
      <c r="B16" t="s">
        <v>16</v>
      </c>
      <c r="C16" t="s">
        <v>145</v>
      </c>
    </row>
    <row r="17" spans="1:3">
      <c r="A17">
        <v>16</v>
      </c>
      <c r="B17" t="s">
        <v>16</v>
      </c>
      <c r="C17" t="s">
        <v>145</v>
      </c>
    </row>
    <row r="18" spans="1:3">
      <c r="B18" t="s">
        <v>15</v>
      </c>
      <c r="C18" t="s">
        <v>445</v>
      </c>
    </row>
    <row r="19" spans="1:3">
      <c r="A19">
        <v>17</v>
      </c>
      <c r="B19" t="s">
        <v>73</v>
      </c>
      <c r="C19" t="s">
        <v>445</v>
      </c>
    </row>
    <row r="20" spans="1:3">
      <c r="A20">
        <v>18</v>
      </c>
      <c r="B20" t="s">
        <v>138</v>
      </c>
      <c r="C20" t="s">
        <v>153</v>
      </c>
    </row>
    <row r="21" spans="1:3">
      <c r="A21">
        <v>19</v>
      </c>
      <c r="B21" t="s">
        <v>206</v>
      </c>
      <c r="C21" t="s">
        <v>153</v>
      </c>
    </row>
    <row r="22" spans="1:3">
      <c r="A22">
        <v>20</v>
      </c>
      <c r="B22" t="s">
        <v>16</v>
      </c>
      <c r="C22" t="s">
        <v>446</v>
      </c>
    </row>
    <row r="23" spans="1:3">
      <c r="A23">
        <v>21</v>
      </c>
      <c r="B23" t="s">
        <v>16</v>
      </c>
      <c r="C23" t="s">
        <v>256</v>
      </c>
    </row>
    <row r="24" spans="1:3">
      <c r="A24">
        <v>22</v>
      </c>
      <c r="B24" t="s">
        <v>29</v>
      </c>
      <c r="C24" t="s">
        <v>447</v>
      </c>
    </row>
    <row r="25" spans="1:3">
      <c r="A25">
        <v>23</v>
      </c>
      <c r="B25" t="s">
        <v>73</v>
      </c>
      <c r="C25" t="s">
        <v>447</v>
      </c>
    </row>
    <row r="26" spans="1:3">
      <c r="A26">
        <v>24</v>
      </c>
      <c r="B26" t="s">
        <v>25</v>
      </c>
      <c r="C26" t="s">
        <v>26</v>
      </c>
    </row>
    <row r="27" spans="1:3">
      <c r="A27">
        <v>25</v>
      </c>
      <c r="B27" t="s">
        <v>28</v>
      </c>
      <c r="C27" t="s">
        <v>26</v>
      </c>
    </row>
    <row r="28" spans="1:3">
      <c r="A28">
        <v>26</v>
      </c>
      <c r="B28" t="s">
        <v>29</v>
      </c>
      <c r="C28" t="s">
        <v>26</v>
      </c>
    </row>
    <row r="29" spans="1:3">
      <c r="A29">
        <v>27</v>
      </c>
      <c r="B29" t="s">
        <v>135</v>
      </c>
      <c r="C29" t="s">
        <v>33</v>
      </c>
    </row>
    <row r="30" spans="1:3">
      <c r="A30">
        <v>28</v>
      </c>
      <c r="B30" t="s">
        <v>16</v>
      </c>
      <c r="C30" t="s">
        <v>33</v>
      </c>
    </row>
    <row r="31" spans="1:3">
      <c r="A31">
        <v>29</v>
      </c>
      <c r="B31" t="s">
        <v>138</v>
      </c>
      <c r="C31" t="s">
        <v>156</v>
      </c>
    </row>
    <row r="32" spans="1:3">
      <c r="A32">
        <v>30</v>
      </c>
      <c r="B32" t="s">
        <v>155</v>
      </c>
      <c r="C32" t="s">
        <v>156</v>
      </c>
    </row>
    <row r="33" spans="1:3">
      <c r="A33">
        <v>31</v>
      </c>
      <c r="B33" t="s">
        <v>414</v>
      </c>
      <c r="C33" t="s">
        <v>156</v>
      </c>
    </row>
    <row r="34" spans="1:3">
      <c r="A34">
        <v>32</v>
      </c>
      <c r="B34" t="s">
        <v>159</v>
      </c>
      <c r="C34" t="s">
        <v>156</v>
      </c>
    </row>
    <row r="35" spans="1:3">
      <c r="A35">
        <v>33</v>
      </c>
      <c r="B35" t="s">
        <v>16</v>
      </c>
      <c r="C35" t="s">
        <v>36</v>
      </c>
    </row>
    <row r="36" spans="1:3">
      <c r="A36">
        <v>34</v>
      </c>
      <c r="B36" t="s">
        <v>39</v>
      </c>
      <c r="C36" t="s">
        <v>36</v>
      </c>
    </row>
    <row r="37" spans="1:3">
      <c r="A37">
        <v>35</v>
      </c>
      <c r="B37" t="s">
        <v>73</v>
      </c>
      <c r="C37" t="s">
        <v>36</v>
      </c>
    </row>
    <row r="38" spans="1:3">
      <c r="A38">
        <v>36</v>
      </c>
      <c r="B38" t="s">
        <v>25</v>
      </c>
      <c r="C38" t="s">
        <v>44</v>
      </c>
    </row>
    <row r="39" spans="1:3">
      <c r="A39">
        <v>37</v>
      </c>
      <c r="B39" t="s">
        <v>25</v>
      </c>
      <c r="C39" t="s">
        <v>44</v>
      </c>
    </row>
    <row r="40" spans="1:3">
      <c r="A40">
        <v>38</v>
      </c>
      <c r="B40" t="s">
        <v>16</v>
      </c>
      <c r="C40" t="s">
        <v>44</v>
      </c>
    </row>
    <row r="41" spans="1:3">
      <c r="A41">
        <v>39</v>
      </c>
      <c r="B41" t="s">
        <v>29</v>
      </c>
      <c r="C41" t="s">
        <v>44</v>
      </c>
    </row>
    <row r="42" spans="1:3">
      <c r="A42">
        <v>40</v>
      </c>
      <c r="B42" t="s">
        <v>138</v>
      </c>
      <c r="C42" t="s">
        <v>160</v>
      </c>
    </row>
    <row r="43" spans="1:3">
      <c r="A43">
        <v>41</v>
      </c>
      <c r="B43" t="s">
        <v>16</v>
      </c>
      <c r="C43" t="s">
        <v>259</v>
      </c>
    </row>
    <row r="44" spans="1:3">
      <c r="A44">
        <v>42</v>
      </c>
      <c r="B44" t="s">
        <v>16</v>
      </c>
      <c r="C44" t="s">
        <v>53</v>
      </c>
    </row>
    <row r="45" spans="1:3">
      <c r="A45">
        <v>43</v>
      </c>
      <c r="B45" t="s">
        <v>16</v>
      </c>
      <c r="C45" t="s">
        <v>53</v>
      </c>
    </row>
    <row r="46" spans="1:3">
      <c r="A46">
        <v>44</v>
      </c>
      <c r="B46" t="s">
        <v>58</v>
      </c>
      <c r="C46" t="s">
        <v>58</v>
      </c>
    </row>
    <row r="47" spans="1:3">
      <c r="B47" t="s">
        <v>15</v>
      </c>
      <c r="C47" t="s">
        <v>61</v>
      </c>
    </row>
    <row r="48" spans="1:3">
      <c r="A48">
        <v>45</v>
      </c>
      <c r="B48" t="s">
        <v>25</v>
      </c>
      <c r="C48" t="s">
        <v>61</v>
      </c>
    </row>
    <row r="49" spans="1:3">
      <c r="A49">
        <v>46</v>
      </c>
      <c r="B49" t="s">
        <v>16</v>
      </c>
      <c r="C49" t="s">
        <v>61</v>
      </c>
    </row>
    <row r="50" spans="1:3">
      <c r="A50">
        <v>47</v>
      </c>
      <c r="B50" t="s">
        <v>73</v>
      </c>
      <c r="C50" t="s">
        <v>61</v>
      </c>
    </row>
    <row r="51" spans="1:3">
      <c r="A51">
        <v>48</v>
      </c>
      <c r="B51" t="s">
        <v>25</v>
      </c>
      <c r="C51" t="s">
        <v>262</v>
      </c>
    </row>
    <row r="52" spans="1:3">
      <c r="A52">
        <v>49</v>
      </c>
      <c r="B52" t="s">
        <v>16</v>
      </c>
      <c r="C52" t="s">
        <v>262</v>
      </c>
    </row>
    <row r="53" spans="1:3">
      <c r="A53">
        <v>50</v>
      </c>
      <c r="B53" t="s">
        <v>16</v>
      </c>
      <c r="C53" t="s">
        <v>267</v>
      </c>
    </row>
    <row r="54" spans="1:3">
      <c r="A54">
        <v>51</v>
      </c>
      <c r="B54" t="s">
        <v>16</v>
      </c>
      <c r="C54" t="s">
        <v>269</v>
      </c>
    </row>
    <row r="55" spans="1:3">
      <c r="A55">
        <v>52</v>
      </c>
      <c r="B55" t="s">
        <v>16</v>
      </c>
      <c r="C55" t="s">
        <v>70</v>
      </c>
    </row>
    <row r="56" spans="1:3">
      <c r="A56">
        <v>53</v>
      </c>
      <c r="B56" t="s">
        <v>73</v>
      </c>
      <c r="C56" t="s">
        <v>74</v>
      </c>
    </row>
    <row r="57" spans="1:3">
      <c r="A57">
        <v>54</v>
      </c>
      <c r="B57" t="s">
        <v>73</v>
      </c>
      <c r="C57" t="s">
        <v>74</v>
      </c>
    </row>
    <row r="58" spans="1:3">
      <c r="B58" t="s">
        <v>15</v>
      </c>
      <c r="C58" t="s">
        <v>74</v>
      </c>
    </row>
    <row r="59" spans="1:3">
      <c r="A59">
        <v>55</v>
      </c>
      <c r="B59" t="s">
        <v>138</v>
      </c>
      <c r="C59" t="s">
        <v>165</v>
      </c>
    </row>
    <row r="60" spans="1:3">
      <c r="A60">
        <v>56</v>
      </c>
      <c r="B60" t="s">
        <v>39</v>
      </c>
      <c r="C60" t="s">
        <v>317</v>
      </c>
    </row>
    <row r="61" spans="1:3">
      <c r="A61">
        <v>57</v>
      </c>
      <c r="B61" t="s">
        <v>138</v>
      </c>
      <c r="C61" t="s">
        <v>166</v>
      </c>
    </row>
    <row r="62" spans="1:3">
      <c r="A62">
        <v>58</v>
      </c>
      <c r="B62" t="s">
        <v>414</v>
      </c>
      <c r="C62" t="s">
        <v>166</v>
      </c>
    </row>
    <row r="63" spans="1:3">
      <c r="A63">
        <v>59</v>
      </c>
      <c r="B63" t="s">
        <v>414</v>
      </c>
      <c r="C63" t="s">
        <v>166</v>
      </c>
    </row>
    <row r="64" spans="1:3">
      <c r="A64">
        <v>60</v>
      </c>
      <c r="B64" t="s">
        <v>16</v>
      </c>
      <c r="C64" t="s">
        <v>77</v>
      </c>
    </row>
    <row r="65" spans="1:3">
      <c r="A65">
        <v>61</v>
      </c>
      <c r="B65" t="s">
        <v>73</v>
      </c>
      <c r="C65" t="s">
        <v>77</v>
      </c>
    </row>
    <row r="66" spans="1:3">
      <c r="B66" t="s">
        <v>15</v>
      </c>
      <c r="C66" t="s">
        <v>77</v>
      </c>
    </row>
    <row r="67" spans="1:3">
      <c r="A67">
        <v>62</v>
      </c>
      <c r="B67" t="s">
        <v>16</v>
      </c>
      <c r="C67" t="s">
        <v>272</v>
      </c>
    </row>
    <row r="68" spans="1:3">
      <c r="A68">
        <v>63</v>
      </c>
      <c r="B68" t="s">
        <v>16</v>
      </c>
      <c r="C68" t="s">
        <v>275</v>
      </c>
    </row>
    <row r="69" spans="1:3">
      <c r="A69">
        <v>64</v>
      </c>
      <c r="B69" t="s">
        <v>16</v>
      </c>
      <c r="C69" t="s">
        <v>275</v>
      </c>
    </row>
    <row r="70" spans="1:3">
      <c r="A70">
        <v>65</v>
      </c>
      <c r="B70" t="s">
        <v>414</v>
      </c>
      <c r="C70" t="s">
        <v>280</v>
      </c>
    </row>
    <row r="71" spans="1:3">
      <c r="A71">
        <v>66</v>
      </c>
      <c r="B71" t="s">
        <v>73</v>
      </c>
      <c r="C71" t="s">
        <v>448</v>
      </c>
    </row>
    <row r="72" spans="1:3">
      <c r="A72">
        <v>67</v>
      </c>
      <c r="B72" t="s">
        <v>138</v>
      </c>
      <c r="C72" t="s">
        <v>170</v>
      </c>
    </row>
    <row r="73" spans="1:3">
      <c r="A73">
        <v>68</v>
      </c>
      <c r="B73" t="s">
        <v>16</v>
      </c>
      <c r="C73" t="s">
        <v>449</v>
      </c>
    </row>
    <row r="74" spans="1:3">
      <c r="A74">
        <v>69</v>
      </c>
      <c r="B74" t="s">
        <v>16</v>
      </c>
      <c r="C74" t="s">
        <v>450</v>
      </c>
    </row>
    <row r="75" spans="1:3">
      <c r="B75" t="s">
        <v>15</v>
      </c>
      <c r="C75" t="s">
        <v>451</v>
      </c>
    </row>
    <row r="76" spans="1:3">
      <c r="A76">
        <v>70</v>
      </c>
      <c r="B76" t="s">
        <v>29</v>
      </c>
      <c r="C76" t="s">
        <v>451</v>
      </c>
    </row>
    <row r="77" spans="1:3">
      <c r="A77">
        <v>71</v>
      </c>
      <c r="B77" t="s">
        <v>73</v>
      </c>
      <c r="C77" t="s">
        <v>451</v>
      </c>
    </row>
    <row r="78" spans="1:3">
      <c r="A78">
        <v>72</v>
      </c>
      <c r="B78" t="s">
        <v>16</v>
      </c>
      <c r="C78" t="s">
        <v>171</v>
      </c>
    </row>
    <row r="79" spans="1:3">
      <c r="A79">
        <v>73</v>
      </c>
      <c r="B79" t="s">
        <v>16</v>
      </c>
      <c r="C79" t="s">
        <v>375</v>
      </c>
    </row>
    <row r="80" spans="1:3">
      <c r="A80">
        <v>74</v>
      </c>
      <c r="B80" t="s">
        <v>234</v>
      </c>
      <c r="C80" t="s">
        <v>375</v>
      </c>
    </row>
    <row r="81" spans="1:3">
      <c r="A81">
        <v>75</v>
      </c>
      <c r="B81" t="s">
        <v>16</v>
      </c>
      <c r="C81" t="s">
        <v>375</v>
      </c>
    </row>
    <row r="82" spans="1:3">
      <c r="A82">
        <v>76</v>
      </c>
      <c r="B82" t="s">
        <v>138</v>
      </c>
      <c r="C82" t="s">
        <v>452</v>
      </c>
    </row>
    <row r="83" spans="1:3">
      <c r="A83">
        <v>77</v>
      </c>
      <c r="B83" t="s">
        <v>16</v>
      </c>
      <c r="C83" t="s">
        <v>452</v>
      </c>
    </row>
    <row r="84" spans="1:3">
      <c r="A84">
        <v>78</v>
      </c>
      <c r="B84" t="s">
        <v>206</v>
      </c>
      <c r="C84" t="s">
        <v>452</v>
      </c>
    </row>
    <row r="85" spans="1:3">
      <c r="A85">
        <v>79</v>
      </c>
      <c r="B85" t="s">
        <v>206</v>
      </c>
      <c r="C85" t="s">
        <v>452</v>
      </c>
    </row>
    <row r="86" spans="1:3">
      <c r="A86">
        <v>80</v>
      </c>
      <c r="B86" t="s">
        <v>25</v>
      </c>
      <c r="C86" t="s">
        <v>290</v>
      </c>
    </row>
    <row r="87" spans="1:3">
      <c r="B87" t="s">
        <v>15</v>
      </c>
      <c r="C87" t="s">
        <v>82</v>
      </c>
    </row>
    <row r="88" spans="1:3">
      <c r="A88">
        <v>81</v>
      </c>
      <c r="B88" t="s">
        <v>16</v>
      </c>
      <c r="C88" t="s">
        <v>82</v>
      </c>
    </row>
    <row r="89" spans="1:3">
      <c r="A89">
        <v>82</v>
      </c>
      <c r="B89" t="s">
        <v>73</v>
      </c>
      <c r="C89" t="s">
        <v>453</v>
      </c>
    </row>
    <row r="90" spans="1:3">
      <c r="A90">
        <v>83</v>
      </c>
      <c r="B90" t="s">
        <v>138</v>
      </c>
      <c r="C90" t="s">
        <v>175</v>
      </c>
    </row>
    <row r="91" spans="1:3">
      <c r="A91">
        <v>84</v>
      </c>
      <c r="B91" t="s">
        <v>206</v>
      </c>
      <c r="C91" t="s">
        <v>175</v>
      </c>
    </row>
    <row r="92" spans="1:3">
      <c r="A92">
        <v>85</v>
      </c>
      <c r="B92" t="s">
        <v>29</v>
      </c>
      <c r="C92" t="s">
        <v>85</v>
      </c>
    </row>
    <row r="93" spans="1:3">
      <c r="A93">
        <v>86</v>
      </c>
      <c r="B93" t="s">
        <v>16</v>
      </c>
      <c r="C93" t="s">
        <v>85</v>
      </c>
    </row>
    <row r="94" spans="1:3">
      <c r="A94">
        <v>87</v>
      </c>
      <c r="B94" t="s">
        <v>73</v>
      </c>
      <c r="C94" t="s">
        <v>85</v>
      </c>
    </row>
    <row r="95" spans="1:3">
      <c r="A95">
        <v>88</v>
      </c>
      <c r="B95" t="s">
        <v>29</v>
      </c>
      <c r="C95" t="s">
        <v>454</v>
      </c>
    </row>
    <row r="96" spans="1:3">
      <c r="A96">
        <v>89</v>
      </c>
      <c r="B96" t="s">
        <v>16</v>
      </c>
      <c r="C96" t="s">
        <v>88</v>
      </c>
    </row>
    <row r="97" spans="1:3">
      <c r="A97">
        <v>90</v>
      </c>
      <c r="B97" t="s">
        <v>223</v>
      </c>
      <c r="C97" t="s">
        <v>455</v>
      </c>
    </row>
    <row r="98" spans="1:3">
      <c r="A98">
        <v>91</v>
      </c>
      <c r="B98" t="s">
        <v>138</v>
      </c>
      <c r="C98" t="s">
        <v>176</v>
      </c>
    </row>
    <row r="99" spans="1:3">
      <c r="A99">
        <v>92</v>
      </c>
      <c r="B99" t="s">
        <v>16</v>
      </c>
      <c r="C99" t="s">
        <v>91</v>
      </c>
    </row>
    <row r="100" spans="1:3">
      <c r="A100">
        <v>93</v>
      </c>
      <c r="B100" t="s">
        <v>73</v>
      </c>
      <c r="C100" t="s">
        <v>456</v>
      </c>
    </row>
    <row r="101" spans="1:3">
      <c r="A101">
        <v>94</v>
      </c>
      <c r="B101" t="s">
        <v>138</v>
      </c>
      <c r="C101" t="s">
        <v>177</v>
      </c>
    </row>
    <row r="102" spans="1:3">
      <c r="A102">
        <v>95</v>
      </c>
      <c r="B102" t="s">
        <v>16</v>
      </c>
      <c r="C102" t="s">
        <v>177</v>
      </c>
    </row>
    <row r="103" spans="1:3">
      <c r="A103">
        <v>96</v>
      </c>
      <c r="B103" t="s">
        <v>16</v>
      </c>
      <c r="C103" t="s">
        <v>94</v>
      </c>
    </row>
    <row r="104" spans="1:3">
      <c r="A104">
        <v>97</v>
      </c>
      <c r="B104" t="s">
        <v>16</v>
      </c>
      <c r="C104" t="s">
        <v>178</v>
      </c>
    </row>
    <row r="105" spans="1:3">
      <c r="A105">
        <v>98</v>
      </c>
      <c r="B105" t="s">
        <v>25</v>
      </c>
      <c r="C105" t="s">
        <v>178</v>
      </c>
    </row>
    <row r="106" spans="1:3">
      <c r="A106">
        <v>99</v>
      </c>
      <c r="B106" t="s">
        <v>29</v>
      </c>
      <c r="C106" t="s">
        <v>457</v>
      </c>
    </row>
    <row r="107" spans="1:3">
      <c r="A107">
        <v>100</v>
      </c>
      <c r="B107" t="s">
        <v>73</v>
      </c>
      <c r="C107" t="s">
        <v>97</v>
      </c>
    </row>
    <row r="108" spans="1:3">
      <c r="A108">
        <v>101</v>
      </c>
      <c r="B108" t="s">
        <v>73</v>
      </c>
      <c r="C108" t="s">
        <v>97</v>
      </c>
    </row>
    <row r="109" spans="1:3">
      <c r="B109" t="s">
        <v>15</v>
      </c>
      <c r="C109" t="s">
        <v>97</v>
      </c>
    </row>
    <row r="110" spans="1:3">
      <c r="A110">
        <v>102</v>
      </c>
      <c r="B110" t="s">
        <v>138</v>
      </c>
      <c r="C110" t="s">
        <v>180</v>
      </c>
    </row>
    <row r="111" spans="1:3">
      <c r="A111">
        <v>103</v>
      </c>
      <c r="B111" t="s">
        <v>16</v>
      </c>
      <c r="C111" t="s">
        <v>180</v>
      </c>
    </row>
    <row r="112" spans="1:3">
      <c r="A112">
        <v>104</v>
      </c>
      <c r="B112" t="s">
        <v>16</v>
      </c>
      <c r="C112" t="s">
        <v>180</v>
      </c>
    </row>
    <row r="113" spans="1:3">
      <c r="A113">
        <v>105</v>
      </c>
      <c r="B113" t="s">
        <v>138</v>
      </c>
      <c r="C113" t="s">
        <v>183</v>
      </c>
    </row>
    <row r="114" spans="1:3">
      <c r="A114">
        <v>106</v>
      </c>
      <c r="B114" t="s">
        <v>288</v>
      </c>
      <c r="C114" t="s">
        <v>282</v>
      </c>
    </row>
    <row r="115" spans="1:3">
      <c r="A115">
        <v>107</v>
      </c>
      <c r="B115" t="s">
        <v>16</v>
      </c>
      <c r="C115" t="s">
        <v>282</v>
      </c>
    </row>
    <row r="116" spans="1:3">
      <c r="A116">
        <v>108</v>
      </c>
      <c r="B116" t="s">
        <v>16</v>
      </c>
      <c r="C116" t="s">
        <v>184</v>
      </c>
    </row>
    <row r="117" spans="1:3">
      <c r="A117">
        <v>109</v>
      </c>
      <c r="B117" t="s">
        <v>206</v>
      </c>
      <c r="C117" t="s">
        <v>184</v>
      </c>
    </row>
    <row r="118" spans="1:3">
      <c r="A118">
        <v>110</v>
      </c>
      <c r="B118" t="s">
        <v>206</v>
      </c>
      <c r="C118" t="s">
        <v>184</v>
      </c>
    </row>
    <row r="119" spans="1:3">
      <c r="A119">
        <v>111</v>
      </c>
      <c r="B119" t="s">
        <v>16</v>
      </c>
      <c r="C119" t="s">
        <v>184</v>
      </c>
    </row>
    <row r="120" spans="1:3">
      <c r="A120">
        <v>112</v>
      </c>
      <c r="B120" t="s">
        <v>15</v>
      </c>
      <c r="C120" t="s">
        <v>184</v>
      </c>
    </row>
    <row r="121" spans="1:3">
      <c r="A121">
        <v>113</v>
      </c>
      <c r="B121" t="s">
        <v>29</v>
      </c>
      <c r="C121" t="s">
        <v>104</v>
      </c>
    </row>
    <row r="122" spans="1:3">
      <c r="A122">
        <v>114</v>
      </c>
      <c r="B122" t="s">
        <v>414</v>
      </c>
      <c r="C122" t="s">
        <v>104</v>
      </c>
    </row>
    <row r="123" spans="1:3">
      <c r="A123">
        <v>115</v>
      </c>
      <c r="B123" t="s">
        <v>16</v>
      </c>
      <c r="C123" t="s">
        <v>104</v>
      </c>
    </row>
    <row r="124" spans="1:3">
      <c r="A124">
        <v>116</v>
      </c>
      <c r="B124" t="s">
        <v>73</v>
      </c>
      <c r="C124" t="s">
        <v>104</v>
      </c>
    </row>
    <row r="125" spans="1:3">
      <c r="A125">
        <v>117</v>
      </c>
      <c r="B125" t="s">
        <v>138</v>
      </c>
      <c r="C125" t="s">
        <v>188</v>
      </c>
    </row>
    <row r="126" spans="1:3">
      <c r="A126">
        <v>118</v>
      </c>
      <c r="B126" t="s">
        <v>16</v>
      </c>
      <c r="C126" t="s">
        <v>188</v>
      </c>
    </row>
    <row r="127" spans="1:3">
      <c r="A127">
        <v>119</v>
      </c>
      <c r="B127" t="s">
        <v>16</v>
      </c>
      <c r="C127" t="s">
        <v>108</v>
      </c>
    </row>
    <row r="128" spans="1:3">
      <c r="A128">
        <v>120</v>
      </c>
      <c r="B128" t="s">
        <v>73</v>
      </c>
      <c r="C128" t="s">
        <v>108</v>
      </c>
    </row>
    <row r="129" spans="1:3">
      <c r="B129" t="s">
        <v>15</v>
      </c>
      <c r="C129" t="s">
        <v>108</v>
      </c>
    </row>
    <row r="130" spans="1:3">
      <c r="A130">
        <v>121</v>
      </c>
      <c r="B130" t="s">
        <v>25</v>
      </c>
      <c r="C130" t="s">
        <v>111</v>
      </c>
    </row>
    <row r="131" spans="1:3">
      <c r="A131">
        <v>122</v>
      </c>
      <c r="B131" t="s">
        <v>25</v>
      </c>
      <c r="C131" t="s">
        <v>113</v>
      </c>
    </row>
    <row r="132" spans="1:3">
      <c r="A132">
        <v>123</v>
      </c>
      <c r="B132" t="s">
        <v>115</v>
      </c>
      <c r="C132" t="s">
        <v>113</v>
      </c>
    </row>
    <row r="133" spans="1:3">
      <c r="A133">
        <v>124</v>
      </c>
      <c r="B133" t="s">
        <v>138</v>
      </c>
      <c r="C133" t="s">
        <v>191</v>
      </c>
    </row>
    <row r="134" spans="1:3">
      <c r="A134">
        <v>125</v>
      </c>
      <c r="B134" t="s">
        <v>25</v>
      </c>
      <c r="C134" t="s">
        <v>118</v>
      </c>
    </row>
    <row r="135" spans="1:3">
      <c r="A135">
        <v>126</v>
      </c>
      <c r="B135" t="s">
        <v>16</v>
      </c>
      <c r="C135" t="s">
        <v>118</v>
      </c>
    </row>
    <row r="136" spans="1:3">
      <c r="A136">
        <v>127</v>
      </c>
      <c r="B136" t="s">
        <v>25</v>
      </c>
      <c r="C136" t="s">
        <v>229</v>
      </c>
    </row>
    <row r="137" spans="1:3">
      <c r="A137">
        <v>128</v>
      </c>
      <c r="B137" t="s">
        <v>234</v>
      </c>
      <c r="C137" t="s">
        <v>229</v>
      </c>
    </row>
    <row r="138" spans="1:3">
      <c r="A138">
        <v>129</v>
      </c>
      <c r="B138" t="s">
        <v>16</v>
      </c>
      <c r="C138" t="s">
        <v>229</v>
      </c>
    </row>
    <row r="139" spans="1:3">
      <c r="A139">
        <v>130</v>
      </c>
      <c r="B139" t="s">
        <v>29</v>
      </c>
      <c r="C139" t="s">
        <v>458</v>
      </c>
    </row>
    <row r="140" spans="1:3">
      <c r="A140">
        <v>131</v>
      </c>
      <c r="B140" t="s">
        <v>15</v>
      </c>
      <c r="C140" t="s">
        <v>458</v>
      </c>
    </row>
    <row r="141" spans="1:3">
      <c r="A141">
        <v>132</v>
      </c>
      <c r="B141" t="s">
        <v>414</v>
      </c>
      <c r="C141" t="s">
        <v>458</v>
      </c>
    </row>
    <row r="142" spans="1:3">
      <c r="A142">
        <v>133</v>
      </c>
      <c r="B142" t="s">
        <v>16</v>
      </c>
      <c r="C142" t="s">
        <v>458</v>
      </c>
    </row>
    <row r="143" spans="1:3">
      <c r="A143">
        <v>134</v>
      </c>
      <c r="B143" t="s">
        <v>16</v>
      </c>
      <c r="C143" t="s">
        <v>458</v>
      </c>
    </row>
    <row r="144" spans="1:3">
      <c r="A144">
        <v>135</v>
      </c>
      <c r="B144" t="s">
        <v>73</v>
      </c>
      <c r="C144" t="s">
        <v>458</v>
      </c>
    </row>
    <row r="145" spans="1:3">
      <c r="A145">
        <v>136</v>
      </c>
      <c r="B145" t="s">
        <v>206</v>
      </c>
      <c r="C145" t="s">
        <v>459</v>
      </c>
    </row>
    <row r="146" spans="1:3">
      <c r="A146">
        <v>137</v>
      </c>
      <c r="B146" t="s">
        <v>15</v>
      </c>
      <c r="C146" t="s">
        <v>459</v>
      </c>
    </row>
    <row r="147" spans="1:3">
      <c r="A147">
        <v>138</v>
      </c>
      <c r="B147" t="s">
        <v>16</v>
      </c>
      <c r="C147" t="s">
        <v>195</v>
      </c>
    </row>
    <row r="148" spans="1:3">
      <c r="A148">
        <v>139</v>
      </c>
      <c r="B148" t="s">
        <v>16</v>
      </c>
      <c r="C148" t="s">
        <v>195</v>
      </c>
    </row>
    <row r="149" spans="1:3">
      <c r="A149">
        <v>140</v>
      </c>
      <c r="B149" t="s">
        <v>16</v>
      </c>
      <c r="C149" t="s">
        <v>195</v>
      </c>
    </row>
    <row r="150" spans="1:3">
      <c r="A150">
        <v>141</v>
      </c>
      <c r="B150" t="s">
        <v>138</v>
      </c>
      <c r="C150" t="s">
        <v>202</v>
      </c>
    </row>
    <row r="151" spans="1:3">
      <c r="A151">
        <v>142</v>
      </c>
      <c r="B151" t="s">
        <v>16</v>
      </c>
      <c r="C151" t="s">
        <v>202</v>
      </c>
    </row>
    <row r="152" spans="1:3">
      <c r="A152">
        <v>143</v>
      </c>
      <c r="B152" t="s">
        <v>16</v>
      </c>
      <c r="C152" t="s">
        <v>128</v>
      </c>
    </row>
    <row r="153" spans="1:3">
      <c r="A153">
        <v>144</v>
      </c>
      <c r="B153" t="s">
        <v>234</v>
      </c>
      <c r="C153" t="s">
        <v>234</v>
      </c>
    </row>
    <row r="154" spans="1:3">
      <c r="A154">
        <v>145</v>
      </c>
      <c r="B154" t="s">
        <v>16</v>
      </c>
      <c r="C154" t="s">
        <v>234</v>
      </c>
    </row>
    <row r="155" spans="1:3">
      <c r="A155">
        <v>146</v>
      </c>
      <c r="B155" t="s">
        <v>16</v>
      </c>
      <c r="C155" t="s">
        <v>460</v>
      </c>
    </row>
    <row r="156" spans="1:3">
      <c r="A156">
        <v>147</v>
      </c>
      <c r="B156" t="s">
        <v>29</v>
      </c>
      <c r="C156" t="s">
        <v>316</v>
      </c>
    </row>
    <row r="157" spans="1:3">
      <c r="A157">
        <v>148</v>
      </c>
      <c r="B157" t="s">
        <v>73</v>
      </c>
      <c r="C157" t="s">
        <v>316</v>
      </c>
    </row>
    <row r="158" spans="1:3">
      <c r="B158" t="s">
        <v>15</v>
      </c>
      <c r="C158" t="s">
        <v>316</v>
      </c>
    </row>
    <row r="159" spans="1:3">
      <c r="A159">
        <v>149</v>
      </c>
      <c r="B159" t="s">
        <v>16</v>
      </c>
      <c r="C159" t="s">
        <v>461</v>
      </c>
    </row>
    <row r="160" spans="1:3">
      <c r="A160">
        <v>150</v>
      </c>
      <c r="B160" t="s">
        <v>138</v>
      </c>
      <c r="C160" t="s">
        <v>205</v>
      </c>
    </row>
    <row r="161" spans="1:3">
      <c r="A161">
        <v>151</v>
      </c>
      <c r="B161" t="s">
        <v>206</v>
      </c>
      <c r="C161" t="s">
        <v>205</v>
      </c>
    </row>
    <row r="162" spans="1:3">
      <c r="A162">
        <v>152</v>
      </c>
      <c r="B162" t="s">
        <v>206</v>
      </c>
      <c r="C162" t="s">
        <v>205</v>
      </c>
    </row>
    <row r="163" spans="1:3">
      <c r="A163">
        <v>153</v>
      </c>
      <c r="B163" t="s">
        <v>25</v>
      </c>
      <c r="C163" t="s">
        <v>297</v>
      </c>
    </row>
    <row r="164" spans="1:3">
      <c r="A164">
        <v>154</v>
      </c>
      <c r="B164" t="s">
        <v>25</v>
      </c>
      <c r="C164" t="s">
        <v>297</v>
      </c>
    </row>
    <row r="165" spans="1:3">
      <c r="A165">
        <v>155</v>
      </c>
      <c r="B165" t="s">
        <v>73</v>
      </c>
      <c r="C165" t="s">
        <v>462</v>
      </c>
    </row>
    <row r="166" spans="1:3">
      <c r="A166">
        <v>156</v>
      </c>
      <c r="B166" t="s">
        <v>39</v>
      </c>
      <c r="C166" t="s">
        <v>318</v>
      </c>
    </row>
    <row r="171" spans="1:3">
      <c r="A171" t="s">
        <v>475</v>
      </c>
    </row>
    <row r="172" spans="1:3">
      <c r="A172" s="1" t="s">
        <v>309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
  <sheetViews>
    <sheetView workbookViewId="0">
      <selection sqref="A1:XFD1"/>
    </sheetView>
  </sheetViews>
  <sheetFormatPr defaultRowHeight="15"/>
  <cols>
    <col min="2" max="2" width="51.85546875" customWidth="1"/>
  </cols>
  <sheetData>
    <row r="1" spans="1:2">
      <c r="A1" s="1" t="s">
        <v>16</v>
      </c>
      <c r="B1" s="1" t="s">
        <v>139</v>
      </c>
    </row>
    <row r="2" spans="1:2">
      <c r="A2" s="1" t="s">
        <v>16</v>
      </c>
      <c r="B2" s="1" t="s">
        <v>21</v>
      </c>
    </row>
    <row r="3" spans="1:2">
      <c r="A3" s="1" t="s">
        <v>16</v>
      </c>
      <c r="B3" s="1" t="s">
        <v>211</v>
      </c>
    </row>
    <row r="4" spans="1:2">
      <c r="B4" s="1" t="s">
        <v>444</v>
      </c>
    </row>
    <row r="5" spans="1:2">
      <c r="A5" s="1" t="s">
        <v>16</v>
      </c>
      <c r="B5" s="1" t="s">
        <v>145</v>
      </c>
    </row>
    <row r="6" spans="1:2">
      <c r="A6" s="1"/>
      <c r="B6" s="1" t="s">
        <v>445</v>
      </c>
    </row>
    <row r="7" spans="1:2">
      <c r="A7" s="1" t="s">
        <v>16</v>
      </c>
      <c r="B7" s="1" t="s">
        <v>373</v>
      </c>
    </row>
    <row r="8" spans="1:2">
      <c r="A8" s="1" t="s">
        <v>16</v>
      </c>
      <c r="B8" s="1" t="s">
        <v>252</v>
      </c>
    </row>
    <row r="9" spans="1:2">
      <c r="A9" s="1" t="s">
        <v>16</v>
      </c>
      <c r="B9" s="1" t="s">
        <v>256</v>
      </c>
    </row>
    <row r="10" spans="1:2">
      <c r="A10" s="1"/>
      <c r="B10" s="1" t="s">
        <v>447</v>
      </c>
    </row>
    <row r="11" spans="1:2">
      <c r="A11" s="1" t="s">
        <v>16</v>
      </c>
      <c r="B11" s="1" t="s">
        <v>319</v>
      </c>
    </row>
    <row r="12" spans="1:2">
      <c r="A12" s="1" t="s">
        <v>16</v>
      </c>
      <c r="B12" s="1" t="s">
        <v>33</v>
      </c>
    </row>
    <row r="13" spans="1:2">
      <c r="A13" s="1" t="s">
        <v>16</v>
      </c>
      <c r="B13" s="1" t="s">
        <v>156</v>
      </c>
    </row>
    <row r="14" spans="1:2">
      <c r="A14" s="1" t="s">
        <v>16</v>
      </c>
      <c r="B14" s="1" t="s">
        <v>36</v>
      </c>
    </row>
    <row r="15" spans="1:2">
      <c r="A15" s="1"/>
      <c r="B15" s="1" t="s">
        <v>160</v>
      </c>
    </row>
    <row r="16" spans="1:2">
      <c r="A16" s="1" t="s">
        <v>16</v>
      </c>
      <c r="B16" s="1" t="s">
        <v>44</v>
      </c>
    </row>
    <row r="17" spans="1:2">
      <c r="A17" s="1" t="s">
        <v>16</v>
      </c>
      <c r="B17" s="1" t="s">
        <v>259</v>
      </c>
    </row>
    <row r="18" spans="1:2">
      <c r="A18" s="1" t="s">
        <v>16</v>
      </c>
      <c r="B18" s="1" t="s">
        <v>53</v>
      </c>
    </row>
    <row r="19" spans="1:2">
      <c r="A19" s="1" t="s">
        <v>16</v>
      </c>
      <c r="B19" s="1" t="s">
        <v>58</v>
      </c>
    </row>
    <row r="20" spans="1:2">
      <c r="A20" s="1" t="s">
        <v>16</v>
      </c>
      <c r="B20" s="1" t="s">
        <v>61</v>
      </c>
    </row>
    <row r="21" spans="1:2">
      <c r="A21" s="1" t="s">
        <v>16</v>
      </c>
      <c r="B21" s="1" t="s">
        <v>262</v>
      </c>
    </row>
    <row r="22" spans="1:2">
      <c r="A22" s="1" t="s">
        <v>16</v>
      </c>
      <c r="B22" s="1" t="s">
        <v>267</v>
      </c>
    </row>
    <row r="23" spans="1:2">
      <c r="A23" s="1" t="s">
        <v>16</v>
      </c>
      <c r="B23" s="1" t="s">
        <v>269</v>
      </c>
    </row>
    <row r="24" spans="1:2">
      <c r="A24" s="1" t="s">
        <v>16</v>
      </c>
      <c r="B24" s="1" t="s">
        <v>70</v>
      </c>
    </row>
    <row r="25" spans="1:2">
      <c r="A25" s="1" t="s">
        <v>16</v>
      </c>
      <c r="B25" s="1" t="s">
        <v>74</v>
      </c>
    </row>
    <row r="26" spans="1:2">
      <c r="A26" s="1"/>
      <c r="B26" s="1" t="s">
        <v>165</v>
      </c>
    </row>
    <row r="27" spans="1:2">
      <c r="A27" s="1" t="s">
        <v>16</v>
      </c>
      <c r="B27" s="1" t="s">
        <v>317</v>
      </c>
    </row>
    <row r="28" spans="1:2">
      <c r="A28" s="1"/>
      <c r="B28" s="1" t="s">
        <v>166</v>
      </c>
    </row>
    <row r="29" spans="1:2">
      <c r="A29" s="1"/>
      <c r="B29" s="1" t="s">
        <v>77</v>
      </c>
    </row>
    <row r="30" spans="1:2">
      <c r="A30" s="1" t="s">
        <v>16</v>
      </c>
      <c r="B30" s="1" t="s">
        <v>272</v>
      </c>
    </row>
    <row r="31" spans="1:2">
      <c r="A31" s="1" t="s">
        <v>16</v>
      </c>
      <c r="B31" s="1" t="s">
        <v>275</v>
      </c>
    </row>
    <row r="32" spans="1:2">
      <c r="A32" s="1" t="s">
        <v>16</v>
      </c>
      <c r="B32" s="1" t="s">
        <v>167</v>
      </c>
    </row>
    <row r="33" spans="1:2">
      <c r="A33" s="1" t="s">
        <v>16</v>
      </c>
      <c r="B33" s="1" t="s">
        <v>170</v>
      </c>
    </row>
    <row r="34" spans="1:2">
      <c r="A34" s="1"/>
      <c r="B34" s="1" t="s">
        <v>470</v>
      </c>
    </row>
    <row r="35" spans="1:2">
      <c r="A35" s="1"/>
      <c r="B35" s="1" t="s">
        <v>450</v>
      </c>
    </row>
    <row r="36" spans="1:2">
      <c r="A36" s="1"/>
      <c r="B36" s="1" t="s">
        <v>451</v>
      </c>
    </row>
    <row r="37" spans="1:2">
      <c r="A37" s="1" t="s">
        <v>16</v>
      </c>
      <c r="B37" s="1" t="s">
        <v>171</v>
      </c>
    </row>
    <row r="38" spans="1:2">
      <c r="A38" s="1" t="s">
        <v>16</v>
      </c>
      <c r="B38" s="1" t="s">
        <v>220</v>
      </c>
    </row>
    <row r="39" spans="1:2">
      <c r="A39" s="1"/>
      <c r="B39" s="1" t="s">
        <v>469</v>
      </c>
    </row>
    <row r="40" spans="1:2">
      <c r="A40" s="1" t="s">
        <v>16</v>
      </c>
      <c r="B40" s="1" t="s">
        <v>290</v>
      </c>
    </row>
    <row r="41" spans="1:2">
      <c r="A41" s="1" t="s">
        <v>16</v>
      </c>
      <c r="B41" s="1" t="s">
        <v>82</v>
      </c>
    </row>
    <row r="42" spans="1:2">
      <c r="A42" s="1"/>
      <c r="B42" s="1" t="s">
        <v>472</v>
      </c>
    </row>
    <row r="43" spans="1:2">
      <c r="A43" s="1"/>
      <c r="B43" s="1" t="s">
        <v>175</v>
      </c>
    </row>
    <row r="44" spans="1:2">
      <c r="A44" s="1" t="s">
        <v>16</v>
      </c>
      <c r="B44" s="1" t="s">
        <v>85</v>
      </c>
    </row>
    <row r="45" spans="1:2">
      <c r="A45" s="1" t="s">
        <v>16</v>
      </c>
      <c r="B45" s="1" t="s">
        <v>88</v>
      </c>
    </row>
    <row r="46" spans="1:2">
      <c r="A46" s="1" t="s">
        <v>16</v>
      </c>
      <c r="B46" s="1" t="s">
        <v>224</v>
      </c>
    </row>
    <row r="47" spans="1:2">
      <c r="A47" s="1"/>
      <c r="B47" s="1" t="s">
        <v>176</v>
      </c>
    </row>
    <row r="48" spans="1:2">
      <c r="A48" s="1" t="s">
        <v>16</v>
      </c>
      <c r="B48" s="1" t="s">
        <v>91</v>
      </c>
    </row>
    <row r="49" spans="1:2">
      <c r="A49" s="1"/>
      <c r="B49" s="1" t="s">
        <v>456</v>
      </c>
    </row>
    <row r="50" spans="1:2">
      <c r="A50" s="1" t="s">
        <v>16</v>
      </c>
      <c r="B50" s="1" t="s">
        <v>177</v>
      </c>
    </row>
    <row r="51" spans="1:2">
      <c r="A51" s="1" t="s">
        <v>16</v>
      </c>
      <c r="B51" s="1" t="s">
        <v>94</v>
      </c>
    </row>
    <row r="52" spans="1:2">
      <c r="A52" s="1"/>
      <c r="B52" s="1" t="s">
        <v>178</v>
      </c>
    </row>
    <row r="53" spans="1:2">
      <c r="A53" s="1" t="s">
        <v>16</v>
      </c>
      <c r="B53" s="1" t="s">
        <v>457</v>
      </c>
    </row>
    <row r="54" spans="1:2">
      <c r="A54" s="1" t="s">
        <v>16</v>
      </c>
      <c r="B54" s="1" t="s">
        <v>97</v>
      </c>
    </row>
    <row r="55" spans="1:2">
      <c r="A55" s="1" t="s">
        <v>16</v>
      </c>
      <c r="B55" s="1" t="s">
        <v>180</v>
      </c>
    </row>
    <row r="56" spans="1:2">
      <c r="A56" s="1"/>
      <c r="B56" s="1" t="s">
        <v>183</v>
      </c>
    </row>
    <row r="57" spans="1:2">
      <c r="A57" s="1" t="s">
        <v>16</v>
      </c>
      <c r="B57" s="1" t="s">
        <v>282</v>
      </c>
    </row>
    <row r="58" spans="1:2">
      <c r="A58" s="1" t="s">
        <v>16</v>
      </c>
      <c r="B58" s="1" t="s">
        <v>184</v>
      </c>
    </row>
    <row r="59" spans="1:2">
      <c r="A59" s="1" t="s">
        <v>16</v>
      </c>
      <c r="B59" s="1" t="s">
        <v>459</v>
      </c>
    </row>
    <row r="60" spans="1:2">
      <c r="A60" s="1" t="s">
        <v>16</v>
      </c>
      <c r="B60" s="1" t="s">
        <v>104</v>
      </c>
    </row>
    <row r="61" spans="1:2">
      <c r="A61" s="1" t="s">
        <v>16</v>
      </c>
      <c r="B61" s="1" t="s">
        <v>188</v>
      </c>
    </row>
    <row r="62" spans="1:2">
      <c r="A62" s="1" t="s">
        <v>16</v>
      </c>
      <c r="B62" s="1" t="s">
        <v>108</v>
      </c>
    </row>
    <row r="63" spans="1:2">
      <c r="A63" s="1" t="s">
        <v>16</v>
      </c>
      <c r="B63" s="1" t="s">
        <v>111</v>
      </c>
    </row>
    <row r="64" spans="1:2">
      <c r="A64" s="1" t="s">
        <v>16</v>
      </c>
      <c r="B64" s="1" t="s">
        <v>113</v>
      </c>
    </row>
    <row r="65" spans="1:2">
      <c r="A65" s="1"/>
      <c r="B65" s="1" t="s">
        <v>473</v>
      </c>
    </row>
    <row r="66" spans="1:2">
      <c r="A66" s="1" t="s">
        <v>16</v>
      </c>
      <c r="B66" s="1" t="s">
        <v>118</v>
      </c>
    </row>
    <row r="67" spans="1:2">
      <c r="A67" s="1" t="s">
        <v>16</v>
      </c>
      <c r="B67" s="1" t="s">
        <v>229</v>
      </c>
    </row>
    <row r="68" spans="1:2">
      <c r="A68" s="1" t="s">
        <v>16</v>
      </c>
      <c r="B68" s="1" t="s">
        <v>122</v>
      </c>
    </row>
    <row r="69" spans="1:2">
      <c r="A69" s="1" t="s">
        <v>16</v>
      </c>
      <c r="B69" s="1" t="s">
        <v>195</v>
      </c>
    </row>
    <row r="70" spans="1:2">
      <c r="A70" s="1" t="s">
        <v>16</v>
      </c>
      <c r="B70" s="1" t="s">
        <v>202</v>
      </c>
    </row>
    <row r="71" spans="1:2">
      <c r="A71" s="1" t="s">
        <v>16</v>
      </c>
      <c r="B71" s="1" t="s">
        <v>128</v>
      </c>
    </row>
    <row r="72" spans="1:2">
      <c r="A72" s="1" t="s">
        <v>16</v>
      </c>
      <c r="B72" s="1" t="s">
        <v>234</v>
      </c>
    </row>
    <row r="73" spans="1:2">
      <c r="A73" s="1"/>
      <c r="B73" s="1" t="s">
        <v>460</v>
      </c>
    </row>
    <row r="74" spans="1:2">
      <c r="A74" s="1" t="s">
        <v>16</v>
      </c>
      <c r="B74" s="1" t="s">
        <v>316</v>
      </c>
    </row>
    <row r="75" spans="1:2">
      <c r="A75" s="1" t="s">
        <v>16</v>
      </c>
      <c r="B75" s="1" t="s">
        <v>471</v>
      </c>
    </row>
    <row r="76" spans="1:2">
      <c r="A76" s="1"/>
      <c r="B76" s="1" t="s">
        <v>205</v>
      </c>
    </row>
    <row r="77" spans="1:2">
      <c r="A77" s="1"/>
      <c r="B77" s="1" t="s">
        <v>297</v>
      </c>
    </row>
    <row r="78" spans="1:2">
      <c r="A78" s="1" t="s">
        <v>16</v>
      </c>
      <c r="B78" s="1" t="s">
        <v>462</v>
      </c>
    </row>
    <row r="79" spans="1:2">
      <c r="B79"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agstats_final</vt:lpstr>
      <vt:lpstr>total budget by country</vt:lpstr>
      <vt:lpstr>donor list</vt:lpstr>
      <vt:lpstr>donor list by country</vt:lpstr>
      <vt:lpstr>FAO Country Activities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Leslie (ESS)</dc:creator>
  <cp:lastModifiedBy>Leslie Lai (ESS)</cp:lastModifiedBy>
  <cp:lastPrinted>2016-03-23T13:52:25Z</cp:lastPrinted>
  <dcterms:created xsi:type="dcterms:W3CDTF">2016-01-19T10:02:52Z</dcterms:created>
  <dcterms:modified xsi:type="dcterms:W3CDTF">2016-03-24T08:28:58Z</dcterms:modified>
</cp:coreProperties>
</file>